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分解法\"/>
    </mc:Choice>
  </mc:AlternateContent>
  <xr:revisionPtr revIDLastSave="0" documentId="13_ncr:1_{B2B154AD-9F8C-4CCA-AE5D-334C37DFD61A}" xr6:coauthVersionLast="45" xr6:coauthVersionMax="45" xr10:uidLastSave="{00000000-0000-0000-0000-000000000000}"/>
  <bookViews>
    <workbookView xWindow="-110" yWindow="-110" windowWidth="19420" windowHeight="10420" xr2:uid="{1EC7ABC1-944C-43F8-B7D4-28EDFD5492EA}"/>
  </bookViews>
  <sheets>
    <sheet name="分解法" sheetId="6" r:id="rId1"/>
    <sheet name="分解法季" sheetId="5" r:id="rId2"/>
    <sheet name="holt" sheetId="4" r:id="rId3"/>
    <sheet name="est" sheetId="1" r:id="rId4"/>
  </sheets>
  <definedNames>
    <definedName name="_xlnm._FilterDatabase" localSheetId="0" hidden="1">分解法!$A$1:$S$3896</definedName>
    <definedName name="_xlnm._FilterDatabase" localSheetId="1" hidden="1">分解法季!$A$1:$S$3896</definedName>
    <definedName name="solver_adj" localSheetId="2" hidden="1">holt!$R$2:$R$4</definedName>
    <definedName name="solver_adj" localSheetId="0" hidden="1">分解法!#REF!</definedName>
    <definedName name="solver_adj" localSheetId="1" hidden="1">分解法季!#REF!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holt!$R$2</definedName>
    <definedName name="solver_lhs1" localSheetId="0" hidden="1">分解法!#REF!</definedName>
    <definedName name="solver_lhs1" localSheetId="1" hidden="1">分解法季!#REF!</definedName>
    <definedName name="solver_lhs2" localSheetId="2" hidden="1">holt!$R$2</definedName>
    <definedName name="solver_lhs2" localSheetId="0" hidden="1">分解法!#REF!</definedName>
    <definedName name="solver_lhs2" localSheetId="1" hidden="1">分解法季!#REF!</definedName>
    <definedName name="solver_lhs3" localSheetId="2" hidden="1">holt!$R$3</definedName>
    <definedName name="solver_lhs3" localSheetId="0" hidden="1">分解法!#REF!</definedName>
    <definedName name="solver_lhs3" localSheetId="1" hidden="1">分解法季!#REF!</definedName>
    <definedName name="solver_lhs4" localSheetId="2" hidden="1">holt!$R$3</definedName>
    <definedName name="solver_lhs4" localSheetId="0" hidden="1">分解法!#REF!</definedName>
    <definedName name="solver_lhs4" localSheetId="1" hidden="1">分解法季!#REF!</definedName>
    <definedName name="solver_lhs5" localSheetId="2" hidden="1">holt!$R$4</definedName>
    <definedName name="solver_lhs5" localSheetId="0" hidden="1">分解法!#REF!</definedName>
    <definedName name="solver_lhs5" localSheetId="1" hidden="1">分解法季!#REF!</definedName>
    <definedName name="solver_lhs6" localSheetId="2" hidden="1">holt!$R$4</definedName>
    <definedName name="solver_lhs6" localSheetId="0" hidden="1">分解法!#REF!</definedName>
    <definedName name="solver_lhs6" localSheetId="1" hidden="1">分解法季!#REF!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6</definedName>
    <definedName name="solver_num" localSheetId="0" hidden="1">6</definedName>
    <definedName name="solver_num" localSheetId="1" hidden="1">6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holt!$N$5</definedName>
    <definedName name="solver_opt" localSheetId="0" hidden="1">分解法!$R$5</definedName>
    <definedName name="solver_opt" localSheetId="1" hidden="1">分解法季!$R$5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4" localSheetId="2" hidden="1">3</definedName>
    <definedName name="solver_rel4" localSheetId="0" hidden="1">3</definedName>
    <definedName name="solver_rel4" localSheetId="1" hidden="1">3</definedName>
    <definedName name="solver_rel5" localSheetId="2" hidden="1">1</definedName>
    <definedName name="solver_rel5" localSheetId="0" hidden="1">1</definedName>
    <definedName name="solver_rel5" localSheetId="1" hidden="1">1</definedName>
    <definedName name="solver_rel6" localSheetId="2" hidden="1">3</definedName>
    <definedName name="solver_rel6" localSheetId="0" hidden="1">3</definedName>
    <definedName name="solver_rel6" localSheetId="1" hidden="1">3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3" localSheetId="2" hidden="1">1</definedName>
    <definedName name="solver_rhs3" localSheetId="0" hidden="1">1</definedName>
    <definedName name="solver_rhs3" localSheetId="1" hidden="1">1</definedName>
    <definedName name="solver_rhs4" localSheetId="2" hidden="1">0</definedName>
    <definedName name="solver_rhs4" localSheetId="0" hidden="1">0</definedName>
    <definedName name="solver_rhs4" localSheetId="1" hidden="1">0</definedName>
    <definedName name="solver_rhs5" localSheetId="2" hidden="1">1</definedName>
    <definedName name="solver_rhs5" localSheetId="0" hidden="1">1</definedName>
    <definedName name="solver_rhs5" localSheetId="1" hidden="1">1</definedName>
    <definedName name="solver_rhs6" localSheetId="2" hidden="1">0</definedName>
    <definedName name="solver_rhs6" localSheetId="0" hidden="1">0</definedName>
    <definedName name="solver_rhs6" localSheetId="1" hidden="1">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5" l="1"/>
  <c r="N33" i="5"/>
  <c r="N34" i="5"/>
  <c r="N35" i="5"/>
  <c r="N36" i="5"/>
  <c r="N37" i="5"/>
  <c r="N38" i="5"/>
  <c r="N39" i="5"/>
  <c r="N40" i="5"/>
  <c r="N41" i="5"/>
  <c r="N42" i="5"/>
  <c r="N43" i="5"/>
  <c r="N44" i="5"/>
  <c r="E45" i="6"/>
  <c r="E46" i="6"/>
  <c r="F46" i="6" s="1"/>
  <c r="G46" i="6" s="1"/>
  <c r="E47" i="6"/>
  <c r="F47" i="6" s="1"/>
  <c r="G47" i="6" s="1"/>
  <c r="E48" i="6"/>
  <c r="F48" i="6" s="1"/>
  <c r="G48" i="6" s="1"/>
  <c r="E49" i="6"/>
  <c r="E50" i="6"/>
  <c r="E51" i="6"/>
  <c r="E52" i="6"/>
  <c r="F52" i="6"/>
  <c r="G52" i="6" s="1"/>
  <c r="E53" i="6"/>
  <c r="E54" i="6"/>
  <c r="E55" i="6"/>
  <c r="E56" i="6"/>
  <c r="E57" i="6"/>
  <c r="E58" i="6"/>
  <c r="E59" i="6"/>
  <c r="F59" i="6" s="1"/>
  <c r="G59" i="6" s="1"/>
  <c r="E60" i="6"/>
  <c r="F60" i="6"/>
  <c r="G60" i="6" s="1"/>
  <c r="E61" i="6"/>
  <c r="E62" i="6"/>
  <c r="E63" i="6"/>
  <c r="F63" i="6" s="1"/>
  <c r="G63" i="6" s="1"/>
  <c r="E64" i="6"/>
  <c r="F64" i="6" s="1"/>
  <c r="G64" i="6"/>
  <c r="E65" i="6"/>
  <c r="E66" i="6"/>
  <c r="E67" i="6"/>
  <c r="E68" i="6"/>
  <c r="F68" i="6" s="1"/>
  <c r="G68" i="6" s="1"/>
  <c r="E69" i="6"/>
  <c r="E70" i="6"/>
  <c r="E71" i="6"/>
  <c r="E72" i="6"/>
  <c r="F72" i="6" s="1"/>
  <c r="G72" i="6" s="1"/>
  <c r="E73" i="6"/>
  <c r="E74" i="6"/>
  <c r="E75" i="6"/>
  <c r="F75" i="6" s="1"/>
  <c r="G75" i="6" s="1"/>
  <c r="E76" i="6"/>
  <c r="F76" i="6"/>
  <c r="G76" i="6" s="1"/>
  <c r="E77" i="6"/>
  <c r="E78" i="6"/>
  <c r="E79" i="6"/>
  <c r="E80" i="6"/>
  <c r="F80" i="6" s="1"/>
  <c r="G80" i="6" s="1"/>
  <c r="E81" i="6"/>
  <c r="E82" i="6"/>
  <c r="E83" i="6"/>
  <c r="F83" i="6" s="1"/>
  <c r="G83" i="6" s="1"/>
  <c r="E84" i="6"/>
  <c r="F84" i="6"/>
  <c r="G84" i="6" s="1"/>
  <c r="E85" i="6"/>
  <c r="E86" i="6"/>
  <c r="E87" i="6"/>
  <c r="F87" i="6" s="1"/>
  <c r="G87" i="6" s="1"/>
  <c r="E88" i="6"/>
  <c r="F88" i="6" s="1"/>
  <c r="G88" i="6" s="1"/>
  <c r="E89" i="6"/>
  <c r="E90" i="6"/>
  <c r="E91" i="6"/>
  <c r="E92" i="6"/>
  <c r="E93" i="6"/>
  <c r="E94" i="6"/>
  <c r="E95" i="6"/>
  <c r="F95" i="6" s="1"/>
  <c r="G95" i="6" s="1"/>
  <c r="E96" i="6"/>
  <c r="F96" i="6" s="1"/>
  <c r="G96" i="6"/>
  <c r="E97" i="6"/>
  <c r="E98" i="6"/>
  <c r="E99" i="6"/>
  <c r="F99" i="6" s="1"/>
  <c r="G99" i="6" s="1"/>
  <c r="E100" i="6"/>
  <c r="E101" i="6"/>
  <c r="E102" i="6"/>
  <c r="E103" i="6"/>
  <c r="F103" i="6"/>
  <c r="G103" i="6" s="1"/>
  <c r="E104" i="6"/>
  <c r="E105" i="6"/>
  <c r="F105" i="6" s="1"/>
  <c r="G105" i="6" s="1"/>
  <c r="E106" i="6"/>
  <c r="E107" i="6"/>
  <c r="F107" i="6" s="1"/>
  <c r="G107" i="6" s="1"/>
  <c r="E108" i="6"/>
  <c r="F108" i="6" s="1"/>
  <c r="G108" i="6" s="1"/>
  <c r="E109" i="6"/>
  <c r="E110" i="6"/>
  <c r="E111" i="6"/>
  <c r="E112" i="6"/>
  <c r="F112" i="6" s="1"/>
  <c r="G112" i="6" s="1"/>
  <c r="E113" i="6"/>
  <c r="F113" i="6" s="1"/>
  <c r="G113" i="6" s="1"/>
  <c r="E114" i="6"/>
  <c r="E115" i="6"/>
  <c r="E116" i="6"/>
  <c r="F116" i="6" s="1"/>
  <c r="G116" i="6" s="1"/>
  <c r="E117" i="6"/>
  <c r="E118" i="6"/>
  <c r="E119" i="6"/>
  <c r="F119" i="6"/>
  <c r="G119" i="6" s="1"/>
  <c r="E120" i="6"/>
  <c r="F120" i="6" s="1"/>
  <c r="G120" i="6" s="1"/>
  <c r="E121" i="6"/>
  <c r="E122" i="6"/>
  <c r="E123" i="6"/>
  <c r="E124" i="6"/>
  <c r="F124" i="6"/>
  <c r="G124" i="6" s="1"/>
  <c r="E125" i="6"/>
  <c r="E126" i="6"/>
  <c r="E127" i="6"/>
  <c r="F127" i="6" s="1"/>
  <c r="G127" i="6" s="1"/>
  <c r="E128" i="6"/>
  <c r="F128" i="6" s="1"/>
  <c r="G128" i="6" s="1"/>
  <c r="E129" i="6"/>
  <c r="E130" i="6"/>
  <c r="E131" i="6"/>
  <c r="E132" i="6"/>
  <c r="F132" i="6"/>
  <c r="G132" i="6" s="1"/>
  <c r="E133" i="6"/>
  <c r="E134" i="6"/>
  <c r="E135" i="6"/>
  <c r="E136" i="6"/>
  <c r="E137" i="6"/>
  <c r="E138" i="6"/>
  <c r="E139" i="6"/>
  <c r="E140" i="6"/>
  <c r="F140" i="6" s="1"/>
  <c r="G140" i="6" s="1"/>
  <c r="E141" i="6"/>
  <c r="E142" i="6"/>
  <c r="E143" i="6"/>
  <c r="F143" i="6"/>
  <c r="G143" i="6" s="1"/>
  <c r="E144" i="6"/>
  <c r="F144" i="6" s="1"/>
  <c r="G144" i="6" s="1"/>
  <c r="E145" i="6"/>
  <c r="E146" i="6"/>
  <c r="E147" i="6"/>
  <c r="E148" i="6"/>
  <c r="F148" i="6" s="1"/>
  <c r="G148" i="6" s="1"/>
  <c r="E149" i="6"/>
  <c r="E150" i="6"/>
  <c r="E151" i="6"/>
  <c r="E152" i="6"/>
  <c r="E153" i="6"/>
  <c r="E154" i="6"/>
  <c r="E155" i="6"/>
  <c r="E156" i="6"/>
  <c r="F156" i="6" s="1"/>
  <c r="G156" i="6" s="1"/>
  <c r="E157" i="6"/>
  <c r="E158" i="6"/>
  <c r="E159" i="6"/>
  <c r="E160" i="6"/>
  <c r="F160" i="6" s="1"/>
  <c r="G160" i="6" s="1"/>
  <c r="E161" i="6"/>
  <c r="E162" i="6"/>
  <c r="E163" i="6"/>
  <c r="F163" i="6" s="1"/>
  <c r="G163" i="6" s="1"/>
  <c r="E164" i="6"/>
  <c r="F164" i="6"/>
  <c r="G164" i="6" s="1"/>
  <c r="E165" i="6"/>
  <c r="E166" i="6"/>
  <c r="E167" i="6"/>
  <c r="F167" i="6" s="1"/>
  <c r="G167" i="6" s="1"/>
  <c r="E168" i="6"/>
  <c r="F168" i="6" s="1"/>
  <c r="G168" i="6" s="1"/>
  <c r="E169" i="6"/>
  <c r="E170" i="6"/>
  <c r="E171" i="6"/>
  <c r="E172" i="6"/>
  <c r="F172" i="6"/>
  <c r="G172" i="6" s="1"/>
  <c r="E173" i="6"/>
  <c r="E174" i="6"/>
  <c r="E175" i="6"/>
  <c r="F175" i="6" s="1"/>
  <c r="G175" i="6" s="1"/>
  <c r="E176" i="6"/>
  <c r="F176" i="6" s="1"/>
  <c r="G176" i="6" s="1"/>
  <c r="E177" i="6"/>
  <c r="E178" i="6"/>
  <c r="E179" i="6"/>
  <c r="F179" i="6" s="1"/>
  <c r="G179" i="6" s="1"/>
  <c r="E180" i="6"/>
  <c r="F180" i="6"/>
  <c r="G180" i="6" s="1"/>
  <c r="E181" i="6"/>
  <c r="E182" i="6"/>
  <c r="E183" i="6"/>
  <c r="E184" i="6"/>
  <c r="E185" i="6"/>
  <c r="F185" i="6" s="1"/>
  <c r="G185" i="6" s="1"/>
  <c r="E186" i="6"/>
  <c r="E187" i="6"/>
  <c r="F187" i="6" s="1"/>
  <c r="G187" i="6" s="1"/>
  <c r="E188" i="6"/>
  <c r="F188" i="6" s="1"/>
  <c r="G188" i="6" s="1"/>
  <c r="E189" i="6"/>
  <c r="E190" i="6"/>
  <c r="F190" i="6" s="1"/>
  <c r="G190" i="6" s="1"/>
  <c r="E191" i="6"/>
  <c r="E192" i="6"/>
  <c r="E193" i="6"/>
  <c r="E194" i="6"/>
  <c r="E195" i="6"/>
  <c r="E196" i="6"/>
  <c r="E197" i="6"/>
  <c r="E198" i="6"/>
  <c r="F198" i="6" s="1"/>
  <c r="G198" i="6" s="1"/>
  <c r="E199" i="6"/>
  <c r="F199" i="6"/>
  <c r="G199" i="6" s="1"/>
  <c r="E200" i="6"/>
  <c r="E201" i="6"/>
  <c r="E202" i="6"/>
  <c r="E203" i="6"/>
  <c r="E204" i="6"/>
  <c r="F204" i="6"/>
  <c r="G204" i="6" s="1"/>
  <c r="E205" i="6"/>
  <c r="E206" i="6"/>
  <c r="F206" i="6" s="1"/>
  <c r="G206" i="6" s="1"/>
  <c r="E207" i="6"/>
  <c r="E208" i="6"/>
  <c r="F208" i="6" s="1"/>
  <c r="G208" i="6" s="1"/>
  <c r="E209" i="6"/>
  <c r="E210" i="6"/>
  <c r="F210" i="6" s="1"/>
  <c r="G210" i="6" s="1"/>
  <c r="E211" i="6"/>
  <c r="E212" i="6"/>
  <c r="F211" i="6" s="1"/>
  <c r="G211" i="6" s="1"/>
  <c r="F212" i="6"/>
  <c r="G212" i="6" s="1"/>
  <c r="E213" i="6"/>
  <c r="F213" i="6"/>
  <c r="G213" i="6" s="1"/>
  <c r="E214" i="6"/>
  <c r="E215" i="6"/>
  <c r="F215" i="6" s="1"/>
  <c r="G215" i="6" s="1"/>
  <c r="E216" i="6"/>
  <c r="E217" i="6"/>
  <c r="E218" i="6"/>
  <c r="E219" i="6"/>
  <c r="F219" i="6"/>
  <c r="G219" i="6" s="1"/>
  <c r="E220" i="6"/>
  <c r="F220" i="6" s="1"/>
  <c r="G220" i="6" s="1"/>
  <c r="E221" i="6"/>
  <c r="F221" i="6"/>
  <c r="G221" i="6"/>
  <c r="E222" i="6"/>
  <c r="E223" i="6"/>
  <c r="E224" i="6"/>
  <c r="F224" i="6" s="1"/>
  <c r="G224" i="6" s="1"/>
  <c r="E225" i="6"/>
  <c r="E226" i="6"/>
  <c r="E227" i="6"/>
  <c r="E228" i="6"/>
  <c r="E229" i="6"/>
  <c r="F229" i="6" s="1"/>
  <c r="G229" i="6" s="1"/>
  <c r="E230" i="6"/>
  <c r="E231" i="6"/>
  <c r="F231" i="6" s="1"/>
  <c r="G231" i="6" s="1"/>
  <c r="E232" i="6"/>
  <c r="F232" i="6" s="1"/>
  <c r="G232" i="6" s="1"/>
  <c r="E233" i="6"/>
  <c r="E234" i="6"/>
  <c r="E235" i="6"/>
  <c r="E236" i="6"/>
  <c r="F236" i="6" s="1"/>
  <c r="G236" i="6" s="1"/>
  <c r="E237" i="6"/>
  <c r="F237" i="6" s="1"/>
  <c r="G237" i="6" s="1"/>
  <c r="E238" i="6"/>
  <c r="E239" i="6"/>
  <c r="E240" i="6"/>
  <c r="F240" i="6" s="1"/>
  <c r="G240" i="6" s="1"/>
  <c r="E241" i="6"/>
  <c r="E242" i="6"/>
  <c r="E243" i="6"/>
  <c r="F243" i="6" s="1"/>
  <c r="G243" i="6" s="1"/>
  <c r="E244" i="6"/>
  <c r="F244" i="6" s="1"/>
  <c r="G244" i="6" s="1"/>
  <c r="E245" i="6"/>
  <c r="E246" i="6"/>
  <c r="E247" i="6"/>
  <c r="F247" i="6" s="1"/>
  <c r="G247" i="6" s="1"/>
  <c r="E248" i="6"/>
  <c r="E249" i="6"/>
  <c r="E250" i="6"/>
  <c r="E251" i="6"/>
  <c r="E252" i="6"/>
  <c r="F252" i="6"/>
  <c r="G252" i="6" s="1"/>
  <c r="E253" i="6"/>
  <c r="F253" i="6" s="1"/>
  <c r="G253" i="6" s="1"/>
  <c r="E254" i="6"/>
  <c r="E255" i="6"/>
  <c r="E256" i="6"/>
  <c r="E257" i="6"/>
  <c r="E258" i="6"/>
  <c r="E259" i="6"/>
  <c r="F259" i="6"/>
  <c r="G259" i="6" s="1"/>
  <c r="E260" i="6"/>
  <c r="F260" i="6"/>
  <c r="G260" i="6" s="1"/>
  <c r="E261" i="6"/>
  <c r="F261" i="6" s="1"/>
  <c r="G261" i="6" s="1"/>
  <c r="E262" i="6"/>
  <c r="E263" i="6"/>
  <c r="F263" i="6" s="1"/>
  <c r="G263" i="6" s="1"/>
  <c r="E264" i="6"/>
  <c r="E265" i="6"/>
  <c r="E266" i="6"/>
  <c r="E267" i="6"/>
  <c r="F267" i="6" s="1"/>
  <c r="G267" i="6" s="1"/>
  <c r="E268" i="6"/>
  <c r="F268" i="6"/>
  <c r="G268" i="6" s="1"/>
  <c r="E269" i="6"/>
  <c r="F269" i="6"/>
  <c r="G269" i="6" s="1"/>
  <c r="E270" i="6"/>
  <c r="E271" i="6"/>
  <c r="F271" i="6" s="1"/>
  <c r="G271" i="6" s="1"/>
  <c r="E272" i="6"/>
  <c r="E273" i="6"/>
  <c r="E274" i="6"/>
  <c r="E275" i="6"/>
  <c r="F275" i="6"/>
  <c r="G275" i="6" s="1"/>
  <c r="E276" i="6"/>
  <c r="F276" i="6"/>
  <c r="G276" i="6"/>
  <c r="E277" i="6"/>
  <c r="F277" i="6"/>
  <c r="G277" i="6"/>
  <c r="E278" i="6"/>
  <c r="E279" i="6"/>
  <c r="F279" i="6" s="1"/>
  <c r="G279" i="6" s="1"/>
  <c r="E280" i="6"/>
  <c r="E281" i="6"/>
  <c r="E282" i="6"/>
  <c r="E283" i="6"/>
  <c r="E284" i="6"/>
  <c r="E285" i="6"/>
  <c r="F285" i="6"/>
  <c r="G285" i="6"/>
  <c r="E286" i="6"/>
  <c r="E287" i="6"/>
  <c r="E288" i="6"/>
  <c r="F288" i="6" s="1"/>
  <c r="G288" i="6" s="1"/>
  <c r="E289" i="6"/>
  <c r="E290" i="6"/>
  <c r="E291" i="6"/>
  <c r="E292" i="6"/>
  <c r="E293" i="6"/>
  <c r="F293" i="6" s="1"/>
  <c r="G293" i="6"/>
  <c r="E294" i="6"/>
  <c r="E295" i="6"/>
  <c r="F295" i="6" s="1"/>
  <c r="G295" i="6" s="1"/>
  <c r="E296" i="6"/>
  <c r="F296" i="6" s="1"/>
  <c r="G296" i="6" s="1"/>
  <c r="E297" i="6"/>
  <c r="E298" i="6"/>
  <c r="E299" i="6"/>
  <c r="E300" i="6"/>
  <c r="E301" i="6"/>
  <c r="F301" i="6" s="1"/>
  <c r="G301" i="6" s="1"/>
  <c r="E302" i="6"/>
  <c r="E303" i="6"/>
  <c r="E304" i="6"/>
  <c r="F304" i="6" s="1"/>
  <c r="G304" i="6" s="1"/>
  <c r="E305" i="6"/>
  <c r="E306" i="6"/>
  <c r="E307" i="6"/>
  <c r="F307" i="6" s="1"/>
  <c r="G307" i="6" s="1"/>
  <c r="E308" i="6"/>
  <c r="E309" i="6"/>
  <c r="F309" i="6" s="1"/>
  <c r="G309" i="6" s="1"/>
  <c r="E310" i="6"/>
  <c r="E311" i="6"/>
  <c r="F311" i="6" s="1"/>
  <c r="G311" i="6" s="1"/>
  <c r="E312" i="6"/>
  <c r="E313" i="6"/>
  <c r="E314" i="6"/>
  <c r="E315" i="6"/>
  <c r="F315" i="6" s="1"/>
  <c r="G315" i="6" s="1"/>
  <c r="E316" i="6"/>
  <c r="E317" i="6"/>
  <c r="F317" i="6" s="1"/>
  <c r="G317" i="6" s="1"/>
  <c r="E318" i="6"/>
  <c r="E319" i="6"/>
  <c r="E320" i="6"/>
  <c r="F320" i="6" s="1"/>
  <c r="G320" i="6" s="1"/>
  <c r="E321" i="6"/>
  <c r="E322" i="6"/>
  <c r="E323" i="6"/>
  <c r="F323" i="6"/>
  <c r="G323" i="6" s="1"/>
  <c r="E324" i="6"/>
  <c r="F324" i="6"/>
  <c r="G324" i="6" s="1"/>
  <c r="E325" i="6"/>
  <c r="F325" i="6"/>
  <c r="G325" i="6" s="1"/>
  <c r="E326" i="6"/>
  <c r="E327" i="6"/>
  <c r="E328" i="6"/>
  <c r="F328" i="6" s="1"/>
  <c r="G328" i="6" s="1"/>
  <c r="E329" i="6"/>
  <c r="E330" i="6"/>
  <c r="F329" i="6" s="1"/>
  <c r="G329" i="6" s="1"/>
  <c r="E331" i="6"/>
  <c r="F331" i="6"/>
  <c r="G331" i="6" s="1"/>
  <c r="E332" i="6"/>
  <c r="F332" i="6" s="1"/>
  <c r="G332" i="6" s="1"/>
  <c r="E333" i="6"/>
  <c r="F333" i="6"/>
  <c r="G333" i="6"/>
  <c r="E334" i="6"/>
  <c r="E335" i="6"/>
  <c r="E336" i="6"/>
  <c r="F336" i="6"/>
  <c r="G336" i="6" s="1"/>
  <c r="E337" i="6"/>
  <c r="F337" i="6" s="1"/>
  <c r="G337" i="6" s="1"/>
  <c r="E338" i="6"/>
  <c r="E339" i="6"/>
  <c r="F339" i="6" s="1"/>
  <c r="G339" i="6" s="1"/>
  <c r="E340" i="6"/>
  <c r="E341" i="6"/>
  <c r="E342" i="6"/>
  <c r="E343" i="6"/>
  <c r="E344" i="6"/>
  <c r="F344" i="6" s="1"/>
  <c r="G344" i="6" s="1"/>
  <c r="E345" i="6"/>
  <c r="E346" i="6"/>
  <c r="E347" i="6"/>
  <c r="E348" i="6"/>
  <c r="E349" i="6"/>
  <c r="E350" i="6"/>
  <c r="F350" i="6" s="1"/>
  <c r="G350" i="6" s="1"/>
  <c r="E351" i="6"/>
  <c r="E352" i="6"/>
  <c r="F352" i="6" s="1"/>
  <c r="G352" i="6" s="1"/>
  <c r="E353" i="6"/>
  <c r="F353" i="6" s="1"/>
  <c r="G353" i="6"/>
  <c r="E354" i="6"/>
  <c r="E355" i="6"/>
  <c r="F355" i="6" s="1"/>
  <c r="G355" i="6" s="1"/>
  <c r="E356" i="6"/>
  <c r="F356" i="6" s="1"/>
  <c r="G356" i="6" s="1"/>
  <c r="E357" i="6"/>
  <c r="E358" i="6"/>
  <c r="F358" i="6" s="1"/>
  <c r="G358" i="6" s="1"/>
  <c r="E359" i="6"/>
  <c r="F359" i="6" s="1"/>
  <c r="G359" i="6" s="1"/>
  <c r="E360" i="6"/>
  <c r="E361" i="6"/>
  <c r="E362" i="6"/>
  <c r="F362" i="6"/>
  <c r="G362" i="6" s="1"/>
  <c r="E363" i="6"/>
  <c r="E364" i="6"/>
  <c r="F364" i="6" s="1"/>
  <c r="G364" i="6" s="1"/>
  <c r="E365" i="6"/>
  <c r="F365" i="6" s="1"/>
  <c r="G365" i="6" s="1"/>
  <c r="E366" i="6"/>
  <c r="E367" i="6"/>
  <c r="F367" i="6" s="1"/>
  <c r="G367" i="6" s="1"/>
  <c r="E368" i="6"/>
  <c r="E369" i="6"/>
  <c r="E370" i="6"/>
  <c r="F370" i="6"/>
  <c r="G370" i="6" s="1"/>
  <c r="E371" i="6"/>
  <c r="E372" i="6"/>
  <c r="E373" i="6"/>
  <c r="F373" i="6" s="1"/>
  <c r="G373" i="6" s="1"/>
  <c r="E374" i="6"/>
  <c r="F374" i="6" s="1"/>
  <c r="G374" i="6" s="1"/>
  <c r="E375" i="6"/>
  <c r="F375" i="6"/>
  <c r="G375" i="6" s="1"/>
  <c r="E376" i="6"/>
  <c r="E377" i="6"/>
  <c r="E378" i="6"/>
  <c r="F378" i="6" s="1"/>
  <c r="G378" i="6" s="1"/>
  <c r="E379" i="6"/>
  <c r="E380" i="6"/>
  <c r="F380" i="6" s="1"/>
  <c r="G380" i="6" s="1"/>
  <c r="E381" i="6"/>
  <c r="E382" i="6"/>
  <c r="F382" i="6" s="1"/>
  <c r="G382" i="6" s="1"/>
  <c r="E383" i="6"/>
  <c r="F383" i="6"/>
  <c r="G383" i="6" s="1"/>
  <c r="E384" i="6"/>
  <c r="E385" i="6"/>
  <c r="E386" i="6"/>
  <c r="F386" i="6" s="1"/>
  <c r="G386" i="6" s="1"/>
  <c r="E387" i="6"/>
  <c r="E388" i="6"/>
  <c r="F388" i="6" s="1"/>
  <c r="G388" i="6" s="1"/>
  <c r="E389" i="6"/>
  <c r="E390" i="6"/>
  <c r="F390" i="6" s="1"/>
  <c r="G390" i="6" s="1"/>
  <c r="E391" i="6"/>
  <c r="F391" i="6" s="1"/>
  <c r="G391" i="6" s="1"/>
  <c r="E392" i="6"/>
  <c r="E393" i="6"/>
  <c r="E394" i="6"/>
  <c r="F394" i="6"/>
  <c r="G394" i="6" s="1"/>
  <c r="E395" i="6"/>
  <c r="E396" i="6"/>
  <c r="F396" i="6" s="1"/>
  <c r="G396" i="6" s="1"/>
  <c r="E397" i="6"/>
  <c r="F397" i="6" s="1"/>
  <c r="G397" i="6" s="1"/>
  <c r="E398" i="6"/>
  <c r="E399" i="6"/>
  <c r="F399" i="6" s="1"/>
  <c r="G399" i="6" s="1"/>
  <c r="E400" i="6"/>
  <c r="E401" i="6"/>
  <c r="E402" i="6"/>
  <c r="F402" i="6"/>
  <c r="G402" i="6" s="1"/>
  <c r="E403" i="6"/>
  <c r="E404" i="6"/>
  <c r="E405" i="6"/>
  <c r="F405" i="6" s="1"/>
  <c r="G405" i="6" s="1"/>
  <c r="E406" i="6"/>
  <c r="F406" i="6" s="1"/>
  <c r="G406" i="6" s="1"/>
  <c r="E407" i="6"/>
  <c r="F407" i="6"/>
  <c r="G407" i="6" s="1"/>
  <c r="E408" i="6"/>
  <c r="E409" i="6"/>
  <c r="E410" i="6"/>
  <c r="F410" i="6" s="1"/>
  <c r="G410" i="6" s="1"/>
  <c r="E411" i="6"/>
  <c r="E412" i="6"/>
  <c r="F412" i="6" s="1"/>
  <c r="G412" i="6" s="1"/>
  <c r="E413" i="6"/>
  <c r="E414" i="6"/>
  <c r="F414" i="6" s="1"/>
  <c r="G414" i="6" s="1"/>
  <c r="E415" i="6"/>
  <c r="F415" i="6"/>
  <c r="G415" i="6" s="1"/>
  <c r="E416" i="6"/>
  <c r="E417" i="6"/>
  <c r="E418" i="6"/>
  <c r="F418" i="6" s="1"/>
  <c r="G418" i="6" s="1"/>
  <c r="E419" i="6"/>
  <c r="E420" i="6"/>
  <c r="F420" i="6" s="1"/>
  <c r="G420" i="6" s="1"/>
  <c r="E421" i="6"/>
  <c r="E422" i="6"/>
  <c r="F422" i="6" s="1"/>
  <c r="G422" i="6" s="1"/>
  <c r="E423" i="6"/>
  <c r="F423" i="6" s="1"/>
  <c r="G423" i="6" s="1"/>
  <c r="E424" i="6"/>
  <c r="E425" i="6"/>
  <c r="E426" i="6"/>
  <c r="F426" i="6"/>
  <c r="G426" i="6" s="1"/>
  <c r="E427" i="6"/>
  <c r="E428" i="6"/>
  <c r="F428" i="6" s="1"/>
  <c r="G428" i="6" s="1"/>
  <c r="E429" i="6"/>
  <c r="F429" i="6" s="1"/>
  <c r="G429" i="6" s="1"/>
  <c r="E430" i="6"/>
  <c r="E431" i="6"/>
  <c r="F431" i="6" s="1"/>
  <c r="G431" i="6" s="1"/>
  <c r="E432" i="6"/>
  <c r="E433" i="6"/>
  <c r="E434" i="6"/>
  <c r="F434" i="6"/>
  <c r="G434" i="6" s="1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F450" i="6"/>
  <c r="G450" i="6" s="1"/>
  <c r="E451" i="6"/>
  <c r="E452" i="6"/>
  <c r="F452" i="6" s="1"/>
  <c r="G452" i="6" s="1"/>
  <c r="E453" i="6"/>
  <c r="E454" i="6"/>
  <c r="E455" i="6"/>
  <c r="F455" i="6" s="1"/>
  <c r="G455" i="6" s="1"/>
  <c r="E456" i="6"/>
  <c r="E457" i="6"/>
  <c r="E458" i="6"/>
  <c r="F458" i="6" s="1"/>
  <c r="G458" i="6" s="1"/>
  <c r="E459" i="6"/>
  <c r="E460" i="6"/>
  <c r="E461" i="6"/>
  <c r="E462" i="6"/>
  <c r="E463" i="6"/>
  <c r="F463" i="6" s="1"/>
  <c r="G463" i="6" s="1"/>
  <c r="E464" i="6"/>
  <c r="E465" i="6"/>
  <c r="F465" i="6" s="1"/>
  <c r="G465" i="6" s="1"/>
  <c r="E466" i="6"/>
  <c r="F466" i="6"/>
  <c r="G466" i="6" s="1"/>
  <c r="E467" i="6"/>
  <c r="E468" i="6"/>
  <c r="F467" i="6" s="1"/>
  <c r="G467" i="6" s="1"/>
  <c r="E469" i="6"/>
  <c r="E470" i="6"/>
  <c r="E471" i="6"/>
  <c r="F471" i="6"/>
  <c r="G471" i="6" s="1"/>
  <c r="E472" i="6"/>
  <c r="E473" i="6"/>
  <c r="E474" i="6"/>
  <c r="E475" i="6"/>
  <c r="F474" i="6" s="1"/>
  <c r="G474" i="6" s="1"/>
  <c r="E476" i="6"/>
  <c r="E477" i="6"/>
  <c r="F477" i="6" s="1"/>
  <c r="G477" i="6" s="1"/>
  <c r="E478" i="6"/>
  <c r="E479" i="6"/>
  <c r="F478" i="6" s="1"/>
  <c r="G478" i="6" s="1"/>
  <c r="E480" i="6"/>
  <c r="F479" i="6" s="1"/>
  <c r="G479" i="6" s="1"/>
  <c r="E481" i="6"/>
  <c r="F481" i="6" s="1"/>
  <c r="G481" i="6" s="1"/>
  <c r="E482" i="6"/>
  <c r="F482" i="6"/>
  <c r="G482" i="6" s="1"/>
  <c r="E483" i="6"/>
  <c r="E484" i="6"/>
  <c r="F483" i="6" s="1"/>
  <c r="G483" i="6" s="1"/>
  <c r="E485" i="6"/>
  <c r="F485" i="6" s="1"/>
  <c r="G485" i="6" s="1"/>
  <c r="E486" i="6"/>
  <c r="E487" i="6"/>
  <c r="E488" i="6"/>
  <c r="E489" i="6"/>
  <c r="E490" i="6"/>
  <c r="E491" i="6"/>
  <c r="E492" i="6"/>
  <c r="F492" i="6"/>
  <c r="G492" i="6" s="1"/>
  <c r="E493" i="6"/>
  <c r="F493" i="6" s="1"/>
  <c r="G493" i="6" s="1"/>
  <c r="E494" i="6"/>
  <c r="F494" i="6"/>
  <c r="G494" i="6" s="1"/>
  <c r="E495" i="6"/>
  <c r="F495" i="6"/>
  <c r="G495" i="6" s="1"/>
  <c r="E496" i="6"/>
  <c r="E497" i="6"/>
  <c r="E498" i="6"/>
  <c r="F498" i="6" s="1"/>
  <c r="G498" i="6" s="1"/>
  <c r="E499" i="6"/>
  <c r="F499" i="6" s="1"/>
  <c r="G499" i="6" s="1"/>
  <c r="E500" i="6"/>
  <c r="E501" i="6"/>
  <c r="E502" i="6"/>
  <c r="E503" i="6"/>
  <c r="F503" i="6" s="1"/>
  <c r="G503" i="6" s="1"/>
  <c r="E504" i="6"/>
  <c r="E505" i="6"/>
  <c r="E506" i="6"/>
  <c r="F506" i="6" s="1"/>
  <c r="G506" i="6" s="1"/>
  <c r="E507" i="6"/>
  <c r="E508" i="6"/>
  <c r="E509" i="6"/>
  <c r="E510" i="6"/>
  <c r="E511" i="6"/>
  <c r="E512" i="6"/>
  <c r="E513" i="6"/>
  <c r="E514" i="6"/>
  <c r="F514" i="6" s="1"/>
  <c r="G514" i="6" s="1"/>
  <c r="E515" i="6"/>
  <c r="E516" i="6"/>
  <c r="F516" i="6"/>
  <c r="G516" i="6" s="1"/>
  <c r="E517" i="6"/>
  <c r="E518" i="6"/>
  <c r="E519" i="6"/>
  <c r="F519" i="6" s="1"/>
  <c r="G519" i="6" s="1"/>
  <c r="E520" i="6"/>
  <c r="F520" i="6" s="1"/>
  <c r="G520" i="6" s="1"/>
  <c r="E521" i="6"/>
  <c r="E522" i="6"/>
  <c r="E523" i="6"/>
  <c r="E524" i="6"/>
  <c r="F524" i="6" s="1"/>
  <c r="G524" i="6" s="1"/>
  <c r="E525" i="6"/>
  <c r="E526" i="6"/>
  <c r="E527" i="6"/>
  <c r="F527" i="6" s="1"/>
  <c r="G527" i="6" s="1"/>
  <c r="E528" i="6"/>
  <c r="F528" i="6" s="1"/>
  <c r="G528" i="6"/>
  <c r="E529" i="6"/>
  <c r="E530" i="6"/>
  <c r="E531" i="6"/>
  <c r="F531" i="6" s="1"/>
  <c r="G531" i="6" s="1"/>
  <c r="E532" i="6"/>
  <c r="F532" i="6"/>
  <c r="G532" i="6" s="1"/>
  <c r="E533" i="6"/>
  <c r="E534" i="6"/>
  <c r="E535" i="6"/>
  <c r="F535" i="6" s="1"/>
  <c r="G535" i="6" s="1"/>
  <c r="E536" i="6"/>
  <c r="F536" i="6" s="1"/>
  <c r="G536" i="6" s="1"/>
  <c r="E537" i="6"/>
  <c r="F537" i="6" s="1"/>
  <c r="G537" i="6" s="1"/>
  <c r="E538" i="6"/>
  <c r="E539" i="6"/>
  <c r="F539" i="6" s="1"/>
  <c r="G539" i="6" s="1"/>
  <c r="E540" i="6"/>
  <c r="E541" i="6"/>
  <c r="F540" i="6" s="1"/>
  <c r="G540" i="6" s="1"/>
  <c r="E542" i="6"/>
  <c r="E543" i="6"/>
  <c r="F543" i="6" s="1"/>
  <c r="G543" i="6" s="1"/>
  <c r="E544" i="6"/>
  <c r="E545" i="6"/>
  <c r="F545" i="6" s="1"/>
  <c r="G545" i="6" s="1"/>
  <c r="E546" i="6"/>
  <c r="E547" i="6"/>
  <c r="E548" i="6"/>
  <c r="F548" i="6"/>
  <c r="G548" i="6" s="1"/>
  <c r="E549" i="6"/>
  <c r="E550" i="6"/>
  <c r="E551" i="6"/>
  <c r="F551" i="6"/>
  <c r="G551" i="6" s="1"/>
  <c r="E552" i="6"/>
  <c r="E553" i="6"/>
  <c r="E554" i="6"/>
  <c r="E555" i="6"/>
  <c r="E556" i="6"/>
  <c r="E557" i="6"/>
  <c r="E558" i="6"/>
  <c r="E559" i="6"/>
  <c r="F559" i="6"/>
  <c r="G559" i="6" s="1"/>
  <c r="E560" i="6"/>
  <c r="E561" i="6"/>
  <c r="F561" i="6" s="1"/>
  <c r="G561" i="6" s="1"/>
  <c r="E562" i="6"/>
  <c r="E563" i="6"/>
  <c r="E564" i="6"/>
  <c r="E565" i="6"/>
  <c r="E566" i="6"/>
  <c r="E567" i="6"/>
  <c r="F567" i="6" s="1"/>
  <c r="G567" i="6" s="1"/>
  <c r="E568" i="6"/>
  <c r="F568" i="6" s="1"/>
  <c r="G568" i="6" s="1"/>
  <c r="E569" i="6"/>
  <c r="F569" i="6" s="1"/>
  <c r="G569" i="6" s="1"/>
  <c r="E570" i="6"/>
  <c r="E571" i="6"/>
  <c r="E572" i="6"/>
  <c r="E573" i="6"/>
  <c r="F572" i="6" s="1"/>
  <c r="G572" i="6" s="1"/>
  <c r="E574" i="6"/>
  <c r="E575" i="6"/>
  <c r="F575" i="6"/>
  <c r="G575" i="6" s="1"/>
  <c r="E576" i="6"/>
  <c r="E577" i="6"/>
  <c r="E578" i="6"/>
  <c r="E579" i="6"/>
  <c r="E580" i="6"/>
  <c r="F580" i="6" s="1"/>
  <c r="G580" i="6" s="1"/>
  <c r="E581" i="6"/>
  <c r="E582" i="6"/>
  <c r="E583" i="6"/>
  <c r="E584" i="6"/>
  <c r="E585" i="6"/>
  <c r="E586" i="6"/>
  <c r="E587" i="6"/>
  <c r="E588" i="6"/>
  <c r="F588" i="6"/>
  <c r="G588" i="6" s="1"/>
  <c r="E589" i="6"/>
  <c r="E590" i="6"/>
  <c r="E591" i="6"/>
  <c r="F591" i="6" s="1"/>
  <c r="G591" i="6" s="1"/>
  <c r="E592" i="6"/>
  <c r="E593" i="6"/>
  <c r="F593" i="6" s="1"/>
  <c r="G593" i="6" s="1"/>
  <c r="E594" i="6"/>
  <c r="F594" i="6" s="1"/>
  <c r="G594" i="6"/>
  <c r="E595" i="6"/>
  <c r="E596" i="6"/>
  <c r="E597" i="6"/>
  <c r="E598" i="6"/>
  <c r="E599" i="6"/>
  <c r="E600" i="6"/>
  <c r="F600" i="6" s="1"/>
  <c r="G600" i="6" s="1"/>
  <c r="E601" i="6"/>
  <c r="E602" i="6"/>
  <c r="E603" i="6"/>
  <c r="E604" i="6"/>
  <c r="E605" i="6"/>
  <c r="F605" i="6" s="1"/>
  <c r="G605" i="6" s="1"/>
  <c r="E606" i="6"/>
  <c r="E607" i="6"/>
  <c r="E608" i="6"/>
  <c r="E609" i="6"/>
  <c r="F609" i="6" s="1"/>
  <c r="G609" i="6" s="1"/>
  <c r="E610" i="6"/>
  <c r="E611" i="6"/>
  <c r="F611" i="6"/>
  <c r="G611" i="6" s="1"/>
  <c r="E612" i="6"/>
  <c r="E613" i="6"/>
  <c r="E614" i="6"/>
  <c r="E615" i="6"/>
  <c r="F615" i="6" s="1"/>
  <c r="G615" i="6" s="1"/>
  <c r="E616" i="6"/>
  <c r="E617" i="6"/>
  <c r="F616" i="6" s="1"/>
  <c r="G616" i="6" s="1"/>
  <c r="E618" i="6"/>
  <c r="E619" i="6"/>
  <c r="E620" i="6"/>
  <c r="F620" i="6" s="1"/>
  <c r="G620" i="6" s="1"/>
  <c r="E621" i="6"/>
  <c r="F621" i="6"/>
  <c r="G621" i="6" s="1"/>
  <c r="E622" i="6"/>
  <c r="E623" i="6"/>
  <c r="E624" i="6"/>
  <c r="E625" i="6"/>
  <c r="F625" i="6" s="1"/>
  <c r="G625" i="6" s="1"/>
  <c r="E626" i="6"/>
  <c r="F626" i="6"/>
  <c r="G626" i="6" s="1"/>
  <c r="E627" i="6"/>
  <c r="E628" i="6"/>
  <c r="F628" i="6" s="1"/>
  <c r="G628" i="6" s="1"/>
  <c r="E629" i="6"/>
  <c r="E630" i="6"/>
  <c r="F629" i="6" s="1"/>
  <c r="G629" i="6" s="1"/>
  <c r="E631" i="6"/>
  <c r="F631" i="6" s="1"/>
  <c r="G631" i="6" s="1"/>
  <c r="E632" i="6"/>
  <c r="E633" i="6"/>
  <c r="F633" i="6" s="1"/>
  <c r="G633" i="6" s="1"/>
  <c r="E634" i="6"/>
  <c r="F634" i="6"/>
  <c r="G634" i="6" s="1"/>
  <c r="E635" i="6"/>
  <c r="E636" i="6"/>
  <c r="E637" i="6"/>
  <c r="F637" i="6" s="1"/>
  <c r="G637" i="6" s="1"/>
  <c r="E638" i="6"/>
  <c r="E639" i="6"/>
  <c r="E640" i="6"/>
  <c r="F640" i="6" s="1"/>
  <c r="G640" i="6" s="1"/>
  <c r="E641" i="6"/>
  <c r="F641" i="6" s="1"/>
  <c r="G641" i="6" s="1"/>
  <c r="E642" i="6"/>
  <c r="E643" i="6"/>
  <c r="E644" i="6"/>
  <c r="E645" i="6"/>
  <c r="F645" i="6" s="1"/>
  <c r="G645" i="6" s="1"/>
  <c r="E646" i="6"/>
  <c r="E647" i="6"/>
  <c r="E648" i="6"/>
  <c r="E649" i="6"/>
  <c r="E650" i="6"/>
  <c r="F650" i="6" s="1"/>
  <c r="G650" i="6"/>
  <c r="E651" i="6"/>
  <c r="E652" i="6"/>
  <c r="F652" i="6" s="1"/>
  <c r="G652" i="6" s="1"/>
  <c r="E653" i="6"/>
  <c r="E654" i="6"/>
  <c r="F653" i="6" s="1"/>
  <c r="G653" i="6" s="1"/>
  <c r="E655" i="6"/>
  <c r="E656" i="6"/>
  <c r="E657" i="6"/>
  <c r="F657" i="6" s="1"/>
  <c r="G657" i="6" s="1"/>
  <c r="E658" i="6"/>
  <c r="F658" i="6"/>
  <c r="G658" i="6" s="1"/>
  <c r="E659" i="6"/>
  <c r="E660" i="6"/>
  <c r="E661" i="6"/>
  <c r="F661" i="6" s="1"/>
  <c r="G661" i="6" s="1"/>
  <c r="E662" i="6"/>
  <c r="E663" i="6"/>
  <c r="F663" i="6" s="1"/>
  <c r="G663" i="6" s="1"/>
  <c r="E664" i="6"/>
  <c r="E665" i="6"/>
  <c r="E666" i="6"/>
  <c r="F666" i="6" s="1"/>
  <c r="G666" i="6" s="1"/>
  <c r="E667" i="6"/>
  <c r="F667" i="6" s="1"/>
  <c r="G667" i="6" s="1"/>
  <c r="E668" i="6"/>
  <c r="E669" i="6"/>
  <c r="E670" i="6"/>
  <c r="E671" i="6"/>
  <c r="E672" i="6"/>
  <c r="F672" i="6" s="1"/>
  <c r="G672" i="6" s="1"/>
  <c r="E673" i="6"/>
  <c r="E674" i="6"/>
  <c r="F674" i="6" s="1"/>
  <c r="G674" i="6" s="1"/>
  <c r="E675" i="6"/>
  <c r="F675" i="6" s="1"/>
  <c r="G675" i="6" s="1"/>
  <c r="E676" i="6"/>
  <c r="E677" i="6"/>
  <c r="F677" i="6"/>
  <c r="G677" i="6" s="1"/>
  <c r="E678" i="6"/>
  <c r="E679" i="6"/>
  <c r="E680" i="6"/>
  <c r="E681" i="6"/>
  <c r="F681" i="6" s="1"/>
  <c r="G681" i="6" s="1"/>
  <c r="E682" i="6"/>
  <c r="E683" i="6"/>
  <c r="E684" i="6"/>
  <c r="E685" i="6"/>
  <c r="F685" i="6" s="1"/>
  <c r="G685" i="6" s="1"/>
  <c r="E686" i="6"/>
  <c r="E687" i="6"/>
  <c r="E688" i="6"/>
  <c r="E689" i="6"/>
  <c r="E690" i="6"/>
  <c r="E691" i="6"/>
  <c r="F690" i="6" s="1"/>
  <c r="G690" i="6" s="1"/>
  <c r="E692" i="6"/>
  <c r="E693" i="6"/>
  <c r="F693" i="6" s="1"/>
  <c r="G693" i="6" s="1"/>
  <c r="E694" i="6"/>
  <c r="E695" i="6"/>
  <c r="E696" i="6"/>
  <c r="E697" i="6"/>
  <c r="F697" i="6"/>
  <c r="G697" i="6" s="1"/>
  <c r="E698" i="6"/>
  <c r="E699" i="6"/>
  <c r="E700" i="6"/>
  <c r="F700" i="6" s="1"/>
  <c r="G700" i="6" s="1"/>
  <c r="E701" i="6"/>
  <c r="E702" i="6"/>
  <c r="E703" i="6"/>
  <c r="E704" i="6"/>
  <c r="E705" i="6"/>
  <c r="F705" i="6"/>
  <c r="G705" i="6" s="1"/>
  <c r="E706" i="6"/>
  <c r="F706" i="6" s="1"/>
  <c r="G706" i="6" s="1"/>
  <c r="E707" i="6"/>
  <c r="E708" i="6"/>
  <c r="E709" i="6"/>
  <c r="F709" i="6"/>
  <c r="G709" i="6" s="1"/>
  <c r="E710" i="6"/>
  <c r="E711" i="6"/>
  <c r="F711" i="6" s="1"/>
  <c r="G711" i="6" s="1"/>
  <c r="E712" i="6"/>
  <c r="E713" i="6"/>
  <c r="E714" i="6"/>
  <c r="F714" i="6" s="1"/>
  <c r="G714" i="6" s="1"/>
  <c r="E715" i="6"/>
  <c r="E716" i="6"/>
  <c r="E717" i="6"/>
  <c r="F717" i="6" s="1"/>
  <c r="G717" i="6" s="1"/>
  <c r="E718" i="6"/>
  <c r="E719" i="6"/>
  <c r="E720" i="6"/>
  <c r="E721" i="6"/>
  <c r="E722" i="6"/>
  <c r="E723" i="6"/>
  <c r="E724" i="6"/>
  <c r="F724" i="6" s="1"/>
  <c r="G724" i="6" s="1"/>
  <c r="E725" i="6"/>
  <c r="F725" i="6"/>
  <c r="G725" i="6" s="1"/>
  <c r="E726" i="6"/>
  <c r="E727" i="6"/>
  <c r="E728" i="6"/>
  <c r="E729" i="6"/>
  <c r="E730" i="6"/>
  <c r="F730" i="6"/>
  <c r="G730" i="6" s="1"/>
  <c r="E731" i="6"/>
  <c r="E732" i="6"/>
  <c r="E733" i="6"/>
  <c r="E734" i="6"/>
  <c r="E735" i="6"/>
  <c r="E736" i="6"/>
  <c r="E737" i="6"/>
  <c r="F736" i="6" s="1"/>
  <c r="G736" i="6" s="1"/>
  <c r="E738" i="6"/>
  <c r="E739" i="6"/>
  <c r="E740" i="6"/>
  <c r="E741" i="6"/>
  <c r="F741" i="6"/>
  <c r="G741" i="6" s="1"/>
  <c r="E742" i="6"/>
  <c r="F742" i="6"/>
  <c r="G742" i="6"/>
  <c r="E743" i="6"/>
  <c r="E744" i="6"/>
  <c r="F744" i="6" s="1"/>
  <c r="G744" i="6" s="1"/>
  <c r="E745" i="6"/>
  <c r="E746" i="6"/>
  <c r="F746" i="6"/>
  <c r="G746" i="6" s="1"/>
  <c r="E747" i="6"/>
  <c r="E748" i="6"/>
  <c r="E749" i="6"/>
  <c r="F749" i="6" s="1"/>
  <c r="G749" i="6" s="1"/>
  <c r="E750" i="6"/>
  <c r="E751" i="6"/>
  <c r="F751" i="6" s="1"/>
  <c r="G751" i="6" s="1"/>
  <c r="E752" i="6"/>
  <c r="E753" i="6"/>
  <c r="E754" i="6"/>
  <c r="F754" i="6" s="1"/>
  <c r="G754" i="6" s="1"/>
  <c r="E755" i="6"/>
  <c r="F755" i="6" s="1"/>
  <c r="G755" i="6"/>
  <c r="E756" i="6"/>
  <c r="F756" i="6" s="1"/>
  <c r="G756" i="6" s="1"/>
  <c r="E757" i="6"/>
  <c r="E758" i="6"/>
  <c r="E759" i="6"/>
  <c r="F759" i="6" s="1"/>
  <c r="G759" i="6" s="1"/>
  <c r="E760" i="6"/>
  <c r="E761" i="6"/>
  <c r="F761" i="6" s="1"/>
  <c r="G761" i="6" s="1"/>
  <c r="E762" i="6"/>
  <c r="E763" i="6"/>
  <c r="F762" i="6" s="1"/>
  <c r="G762" i="6" s="1"/>
  <c r="E764" i="6"/>
  <c r="F764" i="6" s="1"/>
  <c r="G764" i="6" s="1"/>
  <c r="E765" i="6"/>
  <c r="F765" i="6"/>
  <c r="G765" i="6" s="1"/>
  <c r="E766" i="6"/>
  <c r="F766" i="6" s="1"/>
  <c r="G766" i="6"/>
  <c r="E767" i="6"/>
  <c r="E768" i="6"/>
  <c r="E769" i="6"/>
  <c r="E770" i="6"/>
  <c r="E771" i="6"/>
  <c r="E772" i="6"/>
  <c r="F772" i="6" s="1"/>
  <c r="G772" i="6" s="1"/>
  <c r="E773" i="6"/>
  <c r="E774" i="6"/>
  <c r="E775" i="6"/>
  <c r="F775" i="6"/>
  <c r="G775" i="6" s="1"/>
  <c r="E776" i="6"/>
  <c r="E777" i="6"/>
  <c r="F777" i="6" s="1"/>
  <c r="G777" i="6" s="1"/>
  <c r="E778" i="6"/>
  <c r="E779" i="6"/>
  <c r="E780" i="6"/>
  <c r="E781" i="6"/>
  <c r="F781" i="6"/>
  <c r="G781" i="6" s="1"/>
  <c r="E782" i="6"/>
  <c r="F782" i="6" s="1"/>
  <c r="G782" i="6" s="1"/>
  <c r="E783" i="6"/>
  <c r="E784" i="6"/>
  <c r="F783" i="6" s="1"/>
  <c r="G783" i="6" s="1"/>
  <c r="E785" i="6"/>
  <c r="F785" i="6" s="1"/>
  <c r="G785" i="6" s="1"/>
  <c r="E786" i="6"/>
  <c r="E787" i="6"/>
  <c r="E788" i="6"/>
  <c r="E789" i="6"/>
  <c r="F789" i="6" s="1"/>
  <c r="G789" i="6" s="1"/>
  <c r="E790" i="6"/>
  <c r="F790" i="6" s="1"/>
  <c r="G790" i="6"/>
  <c r="E791" i="6"/>
  <c r="F791" i="6"/>
  <c r="G791" i="6" s="1"/>
  <c r="E792" i="6"/>
  <c r="E793" i="6"/>
  <c r="E794" i="6"/>
  <c r="F794" i="6" s="1"/>
  <c r="G794" i="6" s="1"/>
  <c r="E795" i="6"/>
  <c r="E796" i="6"/>
  <c r="F796" i="6" s="1"/>
  <c r="G796" i="6" s="1"/>
  <c r="E797" i="6"/>
  <c r="F797" i="6"/>
  <c r="G797" i="6" s="1"/>
  <c r="E798" i="6"/>
  <c r="E799" i="6"/>
  <c r="F799" i="6"/>
  <c r="G799" i="6" s="1"/>
  <c r="E800" i="6"/>
  <c r="E801" i="6"/>
  <c r="E802" i="6"/>
  <c r="F802" i="6" s="1"/>
  <c r="G802" i="6" s="1"/>
  <c r="E803" i="6"/>
  <c r="E804" i="6"/>
  <c r="E805" i="6"/>
  <c r="F805" i="6"/>
  <c r="G805" i="6" s="1"/>
  <c r="E806" i="6"/>
  <c r="E807" i="6"/>
  <c r="F807" i="6" s="1"/>
  <c r="G807" i="6" s="1"/>
  <c r="E808" i="6"/>
  <c r="E809" i="6"/>
  <c r="E810" i="6"/>
  <c r="F810" i="6"/>
  <c r="G810" i="6" s="1"/>
  <c r="E811" i="6"/>
  <c r="E812" i="6"/>
  <c r="F812" i="6" s="1"/>
  <c r="G812" i="6" s="1"/>
  <c r="E813" i="6"/>
  <c r="F813" i="6" s="1"/>
  <c r="G813" i="6" s="1"/>
  <c r="E814" i="6"/>
  <c r="E815" i="6"/>
  <c r="F815" i="6"/>
  <c r="G815" i="6" s="1"/>
  <c r="E816" i="6"/>
  <c r="E817" i="6"/>
  <c r="E818" i="6"/>
  <c r="E819" i="6"/>
  <c r="E820" i="6"/>
  <c r="E821" i="6"/>
  <c r="F821" i="6" s="1"/>
  <c r="G821" i="6" s="1"/>
  <c r="E822" i="6"/>
  <c r="E823" i="6"/>
  <c r="F823" i="6"/>
  <c r="G823" i="6" s="1"/>
  <c r="E824" i="6"/>
  <c r="E825" i="6"/>
  <c r="E826" i="6"/>
  <c r="E827" i="6"/>
  <c r="E828" i="6"/>
  <c r="F828" i="6" s="1"/>
  <c r="G828" i="6" s="1"/>
  <c r="E829" i="6"/>
  <c r="E830" i="6"/>
  <c r="F830" i="6" s="1"/>
  <c r="G830" i="6" s="1"/>
  <c r="E831" i="6"/>
  <c r="E832" i="6"/>
  <c r="F831" i="6" s="1"/>
  <c r="G831" i="6" s="1"/>
  <c r="E833" i="6"/>
  <c r="E834" i="6"/>
  <c r="E835" i="6"/>
  <c r="E836" i="6"/>
  <c r="F836" i="6" s="1"/>
  <c r="G836" i="6" s="1"/>
  <c r="E837" i="6"/>
  <c r="E838" i="6"/>
  <c r="E839" i="6"/>
  <c r="F839" i="6" s="1"/>
  <c r="G839" i="6" s="1"/>
  <c r="E840" i="6"/>
  <c r="E841" i="6"/>
  <c r="F841" i="6" s="1"/>
  <c r="G841" i="6" s="1"/>
  <c r="E842" i="6"/>
  <c r="E843" i="6"/>
  <c r="E844" i="6"/>
  <c r="E845" i="6"/>
  <c r="F845" i="6"/>
  <c r="G845" i="6" s="1"/>
  <c r="E846" i="6"/>
  <c r="E847" i="6"/>
  <c r="F847" i="6" s="1"/>
  <c r="G847" i="6" s="1"/>
  <c r="E848" i="6"/>
  <c r="E849" i="6"/>
  <c r="F849" i="6" s="1"/>
  <c r="G849" i="6" s="1"/>
  <c r="E850" i="6"/>
  <c r="E851" i="6"/>
  <c r="E852" i="6"/>
  <c r="E853" i="6"/>
  <c r="F853" i="6" s="1"/>
  <c r="G853" i="6" s="1"/>
  <c r="E854" i="6"/>
  <c r="E855" i="6"/>
  <c r="F855" i="6"/>
  <c r="G855" i="6" s="1"/>
  <c r="E856" i="6"/>
  <c r="E857" i="6"/>
  <c r="E858" i="6"/>
  <c r="E859" i="6"/>
  <c r="E860" i="6"/>
  <c r="F860" i="6" s="1"/>
  <c r="G860" i="6" s="1"/>
  <c r="E861" i="6"/>
  <c r="E862" i="6"/>
  <c r="F861" i="6" s="1"/>
  <c r="G861" i="6" s="1"/>
  <c r="E863" i="6"/>
  <c r="E864" i="6"/>
  <c r="F864" i="6" s="1"/>
  <c r="G864" i="6" s="1"/>
  <c r="E865" i="6"/>
  <c r="F865" i="6" s="1"/>
  <c r="G865" i="6" s="1"/>
  <c r="E866" i="6"/>
  <c r="E867" i="6"/>
  <c r="E868" i="6"/>
  <c r="F868" i="6" s="1"/>
  <c r="G868" i="6" s="1"/>
  <c r="E869" i="6"/>
  <c r="F869" i="6"/>
  <c r="G869" i="6" s="1"/>
  <c r="E870" i="6"/>
  <c r="E871" i="6"/>
  <c r="F870" i="6" s="1"/>
  <c r="G870" i="6" s="1"/>
  <c r="E872" i="6"/>
  <c r="E873" i="6"/>
  <c r="F873" i="6"/>
  <c r="G873" i="6" s="1"/>
  <c r="E874" i="6"/>
  <c r="F874" i="6"/>
  <c r="G874" i="6" s="1"/>
  <c r="E875" i="6"/>
  <c r="E876" i="6"/>
  <c r="F876" i="6"/>
  <c r="G876" i="6" s="1"/>
  <c r="E877" i="6"/>
  <c r="E878" i="6"/>
  <c r="F877" i="6" s="1"/>
  <c r="G877" i="6" s="1"/>
  <c r="E879" i="6"/>
  <c r="E880" i="6"/>
  <c r="E881" i="6"/>
  <c r="F881" i="6"/>
  <c r="G881" i="6" s="1"/>
  <c r="E882" i="6"/>
  <c r="E883" i="6"/>
  <c r="F883" i="6" s="1"/>
  <c r="G883" i="6" s="1"/>
  <c r="E884" i="6"/>
  <c r="F884" i="6"/>
  <c r="G884" i="6" s="1"/>
  <c r="E885" i="6"/>
  <c r="E886" i="6"/>
  <c r="F885" i="6" s="1"/>
  <c r="G885" i="6" s="1"/>
  <c r="F886" i="6"/>
  <c r="G886" i="6" s="1"/>
  <c r="E887" i="6"/>
  <c r="E888" i="6"/>
  <c r="E889" i="6"/>
  <c r="F889" i="6" s="1"/>
  <c r="G889" i="6" s="1"/>
  <c r="E890" i="6"/>
  <c r="E891" i="6"/>
  <c r="E892" i="6"/>
  <c r="F892" i="6"/>
  <c r="G892" i="6" s="1"/>
  <c r="E893" i="6"/>
  <c r="E894" i="6"/>
  <c r="E895" i="6"/>
  <c r="F895" i="6" s="1"/>
  <c r="G895" i="6" s="1"/>
  <c r="E896" i="6"/>
  <c r="E897" i="6"/>
  <c r="E898" i="6"/>
  <c r="F898" i="6" s="1"/>
  <c r="G898" i="6" s="1"/>
  <c r="E899" i="6"/>
  <c r="F899" i="6" s="1"/>
  <c r="G899" i="6" s="1"/>
  <c r="E900" i="6"/>
  <c r="E901" i="6"/>
  <c r="E902" i="6"/>
  <c r="E903" i="6"/>
  <c r="E904" i="6"/>
  <c r="E905" i="6"/>
  <c r="E906" i="6"/>
  <c r="F906" i="6" s="1"/>
  <c r="G906" i="6" s="1"/>
  <c r="E907" i="6"/>
  <c r="F907" i="6" s="1"/>
  <c r="G907" i="6" s="1"/>
  <c r="E908" i="6"/>
  <c r="E909" i="6"/>
  <c r="E910" i="6"/>
  <c r="F910" i="6"/>
  <c r="G910" i="6" s="1"/>
  <c r="E911" i="6"/>
  <c r="E912" i="6"/>
  <c r="E913" i="6"/>
  <c r="E914" i="6"/>
  <c r="E915" i="6"/>
  <c r="E916" i="6"/>
  <c r="E917" i="6"/>
  <c r="E918" i="6"/>
  <c r="F918" i="6"/>
  <c r="G918" i="6" s="1"/>
  <c r="E919" i="6"/>
  <c r="E920" i="6"/>
  <c r="E921" i="6"/>
  <c r="E922" i="6"/>
  <c r="E923" i="6"/>
  <c r="E924" i="6"/>
  <c r="E925" i="6"/>
  <c r="E926" i="6"/>
  <c r="F926" i="6"/>
  <c r="G926" i="6" s="1"/>
  <c r="E927" i="6"/>
  <c r="E928" i="6"/>
  <c r="E929" i="6"/>
  <c r="E930" i="6"/>
  <c r="F930" i="6"/>
  <c r="G930" i="6" s="1"/>
  <c r="E931" i="6"/>
  <c r="E932" i="6"/>
  <c r="E933" i="6"/>
  <c r="F933" i="6" s="1"/>
  <c r="G933" i="6" s="1"/>
  <c r="E934" i="6"/>
  <c r="E935" i="6"/>
  <c r="E936" i="6"/>
  <c r="E937" i="6"/>
  <c r="E938" i="6"/>
  <c r="E939" i="6"/>
  <c r="F939" i="6" s="1"/>
  <c r="G939" i="6" s="1"/>
  <c r="E940" i="6"/>
  <c r="E941" i="6"/>
  <c r="E942" i="6"/>
  <c r="E943" i="6"/>
  <c r="E944" i="6"/>
  <c r="F944" i="6"/>
  <c r="G944" i="6" s="1"/>
  <c r="E945" i="6"/>
  <c r="E946" i="6"/>
  <c r="E947" i="6"/>
  <c r="F947" i="6" s="1"/>
  <c r="G947" i="6" s="1"/>
  <c r="E948" i="6"/>
  <c r="E949" i="6"/>
  <c r="E950" i="6"/>
  <c r="E951" i="6"/>
  <c r="E952" i="6"/>
  <c r="F952" i="6"/>
  <c r="G952" i="6" s="1"/>
  <c r="E953" i="6"/>
  <c r="E954" i="6"/>
  <c r="E955" i="6"/>
  <c r="E956" i="6"/>
  <c r="E957" i="6"/>
  <c r="F957" i="6" s="1"/>
  <c r="G957" i="6" s="1"/>
  <c r="E958" i="6"/>
  <c r="F958" i="6" s="1"/>
  <c r="G958" i="6" s="1"/>
  <c r="E959" i="6"/>
  <c r="E960" i="6"/>
  <c r="E961" i="6"/>
  <c r="F961" i="6" s="1"/>
  <c r="G961" i="6" s="1"/>
  <c r="E962" i="6"/>
  <c r="E963" i="6"/>
  <c r="E964" i="6"/>
  <c r="F964" i="6" s="1"/>
  <c r="G964" i="6" s="1"/>
  <c r="E965" i="6"/>
  <c r="F965" i="6" s="1"/>
  <c r="G965" i="6" s="1"/>
  <c r="E966" i="6"/>
  <c r="E967" i="6"/>
  <c r="E968" i="6"/>
  <c r="F968" i="6" s="1"/>
  <c r="G968" i="6" s="1"/>
  <c r="E969" i="6"/>
  <c r="E970" i="6"/>
  <c r="F970" i="6" s="1"/>
  <c r="G970" i="6" s="1"/>
  <c r="E971" i="6"/>
  <c r="E972" i="6"/>
  <c r="E973" i="6"/>
  <c r="E974" i="6"/>
  <c r="E975" i="6"/>
  <c r="E976" i="6"/>
  <c r="E977" i="6"/>
  <c r="F977" i="6" s="1"/>
  <c r="G977" i="6" s="1"/>
  <c r="E978" i="6"/>
  <c r="E979" i="6"/>
  <c r="F978" i="6" s="1"/>
  <c r="G978" i="6" s="1"/>
  <c r="E980" i="6"/>
  <c r="F980" i="6"/>
  <c r="G980" i="6" s="1"/>
  <c r="E981" i="6"/>
  <c r="E982" i="6"/>
  <c r="E983" i="6"/>
  <c r="F983" i="6" s="1"/>
  <c r="G983" i="6" s="1"/>
  <c r="E984" i="6"/>
  <c r="E985" i="6"/>
  <c r="F985" i="6"/>
  <c r="G985" i="6" s="1"/>
  <c r="E986" i="6"/>
  <c r="F986" i="6"/>
  <c r="G986" i="6" s="1"/>
  <c r="E987" i="6"/>
  <c r="E988" i="6"/>
  <c r="E989" i="6"/>
  <c r="E990" i="6"/>
  <c r="F990" i="6" s="1"/>
  <c r="G990" i="6" s="1"/>
  <c r="E991" i="6"/>
  <c r="F991" i="6"/>
  <c r="G991" i="6" s="1"/>
  <c r="E992" i="6"/>
  <c r="E993" i="6"/>
  <c r="E994" i="6"/>
  <c r="F993" i="6" s="1"/>
  <c r="G993" i="6" s="1"/>
  <c r="F994" i="6"/>
  <c r="G994" i="6" s="1"/>
  <c r="E995" i="6"/>
  <c r="E996" i="6"/>
  <c r="F996" i="6" s="1"/>
  <c r="G996" i="6" s="1"/>
  <c r="E997" i="6"/>
  <c r="E998" i="6"/>
  <c r="F998" i="6" s="1"/>
  <c r="G998" i="6" s="1"/>
  <c r="E999" i="6"/>
  <c r="F999" i="6"/>
  <c r="G999" i="6"/>
  <c r="E1000" i="6"/>
  <c r="E1001" i="6"/>
  <c r="F1001" i="6" s="1"/>
  <c r="G1001" i="6" s="1"/>
  <c r="E1002" i="6"/>
  <c r="F1002" i="6"/>
  <c r="G1002" i="6" s="1"/>
  <c r="E1003" i="6"/>
  <c r="E1004" i="6"/>
  <c r="E1005" i="6"/>
  <c r="F1005" i="6" s="1"/>
  <c r="G1005" i="6" s="1"/>
  <c r="E1006" i="6"/>
  <c r="E1007" i="6"/>
  <c r="E1008" i="6"/>
  <c r="F1008" i="6" s="1"/>
  <c r="G1008" i="6" s="1"/>
  <c r="E1009" i="6"/>
  <c r="E1010" i="6"/>
  <c r="E1011" i="6"/>
  <c r="E1012" i="6"/>
  <c r="F1012" i="6" s="1"/>
  <c r="G1012" i="6" s="1"/>
  <c r="E1013" i="6"/>
  <c r="F1013" i="6"/>
  <c r="G1013" i="6" s="1"/>
  <c r="E1014" i="6"/>
  <c r="F1014" i="6" s="1"/>
  <c r="G1014" i="6" s="1"/>
  <c r="E1015" i="6"/>
  <c r="E1016" i="6"/>
  <c r="F1016" i="6" s="1"/>
  <c r="G1016" i="6" s="1"/>
  <c r="E1017" i="6"/>
  <c r="F1017" i="6"/>
  <c r="G1017" i="6" s="1"/>
  <c r="E1018" i="6"/>
  <c r="F1018" i="6"/>
  <c r="G1018" i="6" s="1"/>
  <c r="E1019" i="6"/>
  <c r="E1020" i="6"/>
  <c r="E1021" i="6"/>
  <c r="E1022" i="6"/>
  <c r="F1022" i="6" s="1"/>
  <c r="G1022" i="6" s="1"/>
  <c r="E1023" i="6"/>
  <c r="F1023" i="6" s="1"/>
  <c r="G1023" i="6" s="1"/>
  <c r="E1024" i="6"/>
  <c r="E1025" i="6"/>
  <c r="F1025" i="6"/>
  <c r="G1025" i="6" s="1"/>
  <c r="E1026" i="6"/>
  <c r="F1026" i="6"/>
  <c r="G1026" i="6" s="1"/>
  <c r="E1027" i="6"/>
  <c r="F1027" i="6" s="1"/>
  <c r="G1027" i="6" s="1"/>
  <c r="E1028" i="6"/>
  <c r="F1028" i="6" s="1"/>
  <c r="G1028" i="6" s="1"/>
  <c r="E1029" i="6"/>
  <c r="E1030" i="6"/>
  <c r="F1029" i="6" s="1"/>
  <c r="G1029" i="6" s="1"/>
  <c r="E1031" i="6"/>
  <c r="F1031" i="6" s="1"/>
  <c r="G1031" i="6" s="1"/>
  <c r="E1032" i="6"/>
  <c r="E1033" i="6"/>
  <c r="F1033" i="6" s="1"/>
  <c r="G1033" i="6" s="1"/>
  <c r="E1034" i="6"/>
  <c r="E1035" i="6"/>
  <c r="E1036" i="6"/>
  <c r="E1037" i="6"/>
  <c r="F1037" i="6" s="1"/>
  <c r="G1037" i="6" s="1"/>
  <c r="E1038" i="6"/>
  <c r="E1039" i="6"/>
  <c r="E1040" i="6"/>
  <c r="E1041" i="6"/>
  <c r="F1041" i="6" s="1"/>
  <c r="G1041" i="6" s="1"/>
  <c r="E1042" i="6"/>
  <c r="F1042" i="6" s="1"/>
  <c r="G1042" i="6" s="1"/>
  <c r="E1043" i="6"/>
  <c r="E1044" i="6"/>
  <c r="F1044" i="6" s="1"/>
  <c r="G1044" i="6" s="1"/>
  <c r="E1045" i="6"/>
  <c r="F1045" i="6" s="1"/>
  <c r="G1045" i="6" s="1"/>
  <c r="E1046" i="6"/>
  <c r="F1046" i="6"/>
  <c r="G1046" i="6" s="1"/>
  <c r="E1047" i="6"/>
  <c r="E1048" i="6"/>
  <c r="F1048" i="6" s="1"/>
  <c r="G1048" i="6" s="1"/>
  <c r="E1049" i="6"/>
  <c r="F1049" i="6"/>
  <c r="G1049" i="6" s="1"/>
  <c r="E1050" i="6"/>
  <c r="F1050" i="6" s="1"/>
  <c r="G1050" i="6" s="1"/>
  <c r="E1051" i="6"/>
  <c r="E1052" i="6"/>
  <c r="E1053" i="6"/>
  <c r="F1053" i="6" s="1"/>
  <c r="G1053" i="6" s="1"/>
  <c r="E1054" i="6"/>
  <c r="F1054" i="6" s="1"/>
  <c r="G1054" i="6" s="1"/>
  <c r="E1055" i="6"/>
  <c r="F1055" i="6" s="1"/>
  <c r="G1055" i="6" s="1"/>
  <c r="E1056" i="6"/>
  <c r="E1057" i="6"/>
  <c r="F1057" i="6"/>
  <c r="G1057" i="6" s="1"/>
  <c r="E1058" i="6"/>
  <c r="F1058" i="6"/>
  <c r="G1058" i="6" s="1"/>
  <c r="E1059" i="6"/>
  <c r="E1060" i="6"/>
  <c r="F1060" i="6" s="1"/>
  <c r="G1060" i="6" s="1"/>
  <c r="E1061" i="6"/>
  <c r="E1062" i="6"/>
  <c r="F1061" i="6" s="1"/>
  <c r="G1061" i="6" s="1"/>
  <c r="F1062" i="6"/>
  <c r="G1062" i="6" s="1"/>
  <c r="E1063" i="6"/>
  <c r="F1063" i="6" s="1"/>
  <c r="G1063" i="6" s="1"/>
  <c r="E1064" i="6"/>
  <c r="F1064" i="6" s="1"/>
  <c r="G1064" i="6" s="1"/>
  <c r="E1065" i="6"/>
  <c r="F1065" i="6" s="1"/>
  <c r="G1065" i="6" s="1"/>
  <c r="E1066" i="6"/>
  <c r="E1067" i="6"/>
  <c r="E1068" i="6"/>
  <c r="E1069" i="6"/>
  <c r="F1069" i="6" s="1"/>
  <c r="G1069" i="6" s="1"/>
  <c r="E1070" i="6"/>
  <c r="E1071" i="6"/>
  <c r="E1072" i="6"/>
  <c r="E1073" i="6"/>
  <c r="F1073" i="6" s="1"/>
  <c r="G1073" i="6" s="1"/>
  <c r="E1074" i="6"/>
  <c r="F1074" i="6" s="1"/>
  <c r="G1074" i="6" s="1"/>
  <c r="E1075" i="6"/>
  <c r="F1075" i="6" s="1"/>
  <c r="G1075" i="6" s="1"/>
  <c r="E1076" i="6"/>
  <c r="E1077" i="6"/>
  <c r="F1077" i="6"/>
  <c r="G1077" i="6" s="1"/>
  <c r="E1078" i="6"/>
  <c r="F1078" i="6"/>
  <c r="G1078" i="6" s="1"/>
  <c r="E1079" i="6"/>
  <c r="E1080" i="6"/>
  <c r="F1080" i="6" s="1"/>
  <c r="G1080" i="6" s="1"/>
  <c r="E1081" i="6"/>
  <c r="F1081" i="6" s="1"/>
  <c r="G1081" i="6" s="1"/>
  <c r="E1082" i="6"/>
  <c r="F1082" i="6"/>
  <c r="G1082" i="6" s="1"/>
  <c r="E1083" i="6"/>
  <c r="E1084" i="6"/>
  <c r="E1085" i="6"/>
  <c r="F1085" i="6" s="1"/>
  <c r="G1085" i="6" s="1"/>
  <c r="E1086" i="6"/>
  <c r="F1086" i="6"/>
  <c r="G1086" i="6"/>
  <c r="E1087" i="6"/>
  <c r="F1087" i="6" s="1"/>
  <c r="G1087" i="6" s="1"/>
  <c r="E1088" i="6"/>
  <c r="E1089" i="6"/>
  <c r="F1089" i="6"/>
  <c r="G1089" i="6" s="1"/>
  <c r="E1090" i="6"/>
  <c r="E1091" i="6"/>
  <c r="F1091" i="6" s="1"/>
  <c r="G1091" i="6" s="1"/>
  <c r="E1092" i="6"/>
  <c r="F1092" i="6" s="1"/>
  <c r="G1092" i="6" s="1"/>
  <c r="E1093" i="6"/>
  <c r="E1094" i="6"/>
  <c r="F1093" i="6" s="1"/>
  <c r="G1093" i="6" s="1"/>
  <c r="F1094" i="6"/>
  <c r="G1094" i="6" s="1"/>
  <c r="E1095" i="6"/>
  <c r="E1096" i="6"/>
  <c r="E1097" i="6"/>
  <c r="F1097" i="6" s="1"/>
  <c r="G1097" i="6" s="1"/>
  <c r="E1098" i="6"/>
  <c r="F1098" i="6"/>
  <c r="G1098" i="6" s="1"/>
  <c r="E1099" i="6"/>
  <c r="F1099" i="6" s="1"/>
  <c r="G1099" i="6" s="1"/>
  <c r="E1100" i="6"/>
  <c r="F1100" i="6" s="1"/>
  <c r="G1100" i="6" s="1"/>
  <c r="E1101" i="6"/>
  <c r="F1101" i="6"/>
  <c r="G1101" i="6" s="1"/>
  <c r="E1102" i="6"/>
  <c r="E1103" i="6"/>
  <c r="E1104" i="6"/>
  <c r="E1105" i="6"/>
  <c r="F1105" i="6" s="1"/>
  <c r="G1105" i="6" s="1"/>
  <c r="E1106" i="6"/>
  <c r="E1107" i="6"/>
  <c r="E1108" i="6"/>
  <c r="F1108" i="6" s="1"/>
  <c r="G1108" i="6" s="1"/>
  <c r="E1109" i="6"/>
  <c r="F1109" i="6"/>
  <c r="G1109" i="6" s="1"/>
  <c r="E1110" i="6"/>
  <c r="F1110" i="6"/>
  <c r="G1110" i="6" s="1"/>
  <c r="E1111" i="6"/>
  <c r="E1112" i="6"/>
  <c r="E1113" i="6"/>
  <c r="F1113" i="6"/>
  <c r="G1113" i="6" s="1"/>
  <c r="E1114" i="6"/>
  <c r="F1114" i="6"/>
  <c r="G1114" i="6" s="1"/>
  <c r="E1115" i="6"/>
  <c r="E1116" i="6"/>
  <c r="E1117" i="6"/>
  <c r="E1118" i="6"/>
  <c r="E1119" i="6"/>
  <c r="F1119" i="6" s="1"/>
  <c r="G1119" i="6" s="1"/>
  <c r="E1120" i="6"/>
  <c r="E1121" i="6"/>
  <c r="E1122" i="6"/>
  <c r="F1121" i="6" s="1"/>
  <c r="G1121" i="6" s="1"/>
  <c r="F1122" i="6"/>
  <c r="G1122" i="6" s="1"/>
  <c r="E1123" i="6"/>
  <c r="F1123" i="6" s="1"/>
  <c r="G1123" i="6" s="1"/>
  <c r="E1124" i="6"/>
  <c r="F1124" i="6" s="1"/>
  <c r="G1124" i="6" s="1"/>
  <c r="E1125" i="6"/>
  <c r="E1126" i="6"/>
  <c r="F1125" i="6" s="1"/>
  <c r="G1125" i="6" s="1"/>
  <c r="E1127" i="6"/>
  <c r="F1127" i="6" s="1"/>
  <c r="G1127" i="6" s="1"/>
  <c r="E1128" i="6"/>
  <c r="E1129" i="6"/>
  <c r="F1129" i="6" s="1"/>
  <c r="G1129" i="6" s="1"/>
  <c r="E1130" i="6"/>
  <c r="F1130" i="6"/>
  <c r="G1130" i="6" s="1"/>
  <c r="E1131" i="6"/>
  <c r="E1132" i="6"/>
  <c r="E1133" i="6"/>
  <c r="F1133" i="6" s="1"/>
  <c r="G1133" i="6" s="1"/>
  <c r="E1134" i="6"/>
  <c r="E1135" i="6"/>
  <c r="E1136" i="6"/>
  <c r="F1136" i="6" s="1"/>
  <c r="G1136" i="6" s="1"/>
  <c r="E1137" i="6"/>
  <c r="E1138" i="6"/>
  <c r="E1139" i="6"/>
  <c r="E1140" i="6"/>
  <c r="F1140" i="6" s="1"/>
  <c r="G1140" i="6" s="1"/>
  <c r="E1141" i="6"/>
  <c r="F1141" i="6"/>
  <c r="G1141" i="6" s="1"/>
  <c r="E1142" i="6"/>
  <c r="F1142" i="6" s="1"/>
  <c r="G1142" i="6" s="1"/>
  <c r="E1143" i="6"/>
  <c r="E1144" i="6"/>
  <c r="F1144" i="6" s="1"/>
  <c r="G1144" i="6" s="1"/>
  <c r="E1145" i="6"/>
  <c r="F1145" i="6"/>
  <c r="G1145" i="6" s="1"/>
  <c r="E1146" i="6"/>
  <c r="F1146" i="6"/>
  <c r="G1146" i="6" s="1"/>
  <c r="E1147" i="6"/>
  <c r="E1148" i="6"/>
  <c r="E1149" i="6"/>
  <c r="E1150" i="6"/>
  <c r="F1150" i="6" s="1"/>
  <c r="G1150" i="6" s="1"/>
  <c r="E1151" i="6"/>
  <c r="F1151" i="6" s="1"/>
  <c r="G1151" i="6" s="1"/>
  <c r="E1152" i="6"/>
  <c r="E1153" i="6"/>
  <c r="F1153" i="6"/>
  <c r="G1153" i="6" s="1"/>
  <c r="E1154" i="6"/>
  <c r="F1154" i="6"/>
  <c r="G1154" i="6" s="1"/>
  <c r="E1155" i="6"/>
  <c r="F1155" i="6" s="1"/>
  <c r="G1155" i="6" s="1"/>
  <c r="E1156" i="6"/>
  <c r="F1156" i="6" s="1"/>
  <c r="G1156" i="6" s="1"/>
  <c r="E1157" i="6"/>
  <c r="E1158" i="6"/>
  <c r="E1159" i="6"/>
  <c r="E1160" i="6"/>
  <c r="E1161" i="6"/>
  <c r="F1161" i="6" s="1"/>
  <c r="G1161" i="6" s="1"/>
  <c r="E1162" i="6"/>
  <c r="E1163" i="6"/>
  <c r="E1164" i="6"/>
  <c r="F1164" i="6" s="1"/>
  <c r="G1164" i="6" s="1"/>
  <c r="E1165" i="6"/>
  <c r="F1165" i="6"/>
  <c r="G1165" i="6" s="1"/>
  <c r="E1166" i="6"/>
  <c r="E1167" i="6"/>
  <c r="F1166" i="6" s="1"/>
  <c r="G1166" i="6" s="1"/>
  <c r="E1168" i="6"/>
  <c r="E1169" i="6"/>
  <c r="F1169" i="6" s="1"/>
  <c r="G1169" i="6" s="1"/>
  <c r="E1170" i="6"/>
  <c r="F1170" i="6" s="1"/>
  <c r="G1170" i="6" s="1"/>
  <c r="E1171" i="6"/>
  <c r="F1171" i="6" s="1"/>
  <c r="G1171" i="6" s="1"/>
  <c r="E1172" i="6"/>
  <c r="E1173" i="6"/>
  <c r="F1173" i="6"/>
  <c r="G1173" i="6" s="1"/>
  <c r="E1174" i="6"/>
  <c r="F1174" i="6"/>
  <c r="G1174" i="6" s="1"/>
  <c r="E1175" i="6"/>
  <c r="E1176" i="6"/>
  <c r="E1177" i="6"/>
  <c r="E1178" i="6"/>
  <c r="F1178" i="6"/>
  <c r="G1178" i="6" s="1"/>
  <c r="E1179" i="6"/>
  <c r="F1179" i="6" s="1"/>
  <c r="G1179" i="6"/>
  <c r="E1180" i="6"/>
  <c r="F1180" i="6" s="1"/>
  <c r="G1180" i="6" s="1"/>
  <c r="E1181" i="6"/>
  <c r="F1181" i="6"/>
  <c r="G1181" i="6" s="1"/>
  <c r="E1182" i="6"/>
  <c r="F1182" i="6"/>
  <c r="G1182" i="6"/>
  <c r="E1183" i="6"/>
  <c r="E1184" i="6"/>
  <c r="E1185" i="6"/>
  <c r="F1185" i="6" s="1"/>
  <c r="G1185" i="6" s="1"/>
  <c r="E1186" i="6"/>
  <c r="F1186" i="6"/>
  <c r="G1186" i="6" s="1"/>
  <c r="E1187" i="6"/>
  <c r="E1188" i="6"/>
  <c r="F1188" i="6" s="1"/>
  <c r="G1188" i="6" s="1"/>
  <c r="E1189" i="6"/>
  <c r="F1189" i="6"/>
  <c r="G1189" i="6" s="1"/>
  <c r="E1190" i="6"/>
  <c r="E1191" i="6"/>
  <c r="F1191" i="6" s="1"/>
  <c r="G1191" i="6" s="1"/>
  <c r="E1192" i="6"/>
  <c r="E1193" i="6"/>
  <c r="F1193" i="6"/>
  <c r="G1193" i="6" s="1"/>
  <c r="E1194" i="6"/>
  <c r="F1194" i="6"/>
  <c r="G1194" i="6" s="1"/>
  <c r="E1195" i="6"/>
  <c r="E1196" i="6"/>
  <c r="E1197" i="6"/>
  <c r="F1197" i="6" s="1"/>
  <c r="G1197" i="6" s="1"/>
  <c r="E1198" i="6"/>
  <c r="F1198" i="6"/>
  <c r="G1198" i="6" s="1"/>
  <c r="E1199" i="6"/>
  <c r="E1200" i="6"/>
  <c r="E1201" i="6"/>
  <c r="E1202" i="6"/>
  <c r="F1202" i="6" s="1"/>
  <c r="G1202" i="6" s="1"/>
  <c r="E1203" i="6"/>
  <c r="E1204" i="6"/>
  <c r="F1204" i="6" s="1"/>
  <c r="G1204" i="6" s="1"/>
  <c r="E1205" i="6"/>
  <c r="F1205" i="6"/>
  <c r="G1205" i="6" s="1"/>
  <c r="E1206" i="6"/>
  <c r="F1206" i="6"/>
  <c r="G1206" i="6"/>
  <c r="E1207" i="6"/>
  <c r="E1208" i="6"/>
  <c r="E1209" i="6"/>
  <c r="F1209" i="6" s="1"/>
  <c r="G1209" i="6" s="1"/>
  <c r="E1210" i="6"/>
  <c r="F1210" i="6"/>
  <c r="G1210" i="6" s="1"/>
  <c r="E1211" i="6"/>
  <c r="E1212" i="6"/>
  <c r="E1213" i="6"/>
  <c r="F1213" i="6" s="1"/>
  <c r="G1213" i="6" s="1"/>
  <c r="E1214" i="6"/>
  <c r="F1214" i="6"/>
  <c r="G1214" i="6" s="1"/>
  <c r="E1215" i="6"/>
  <c r="E1216" i="6"/>
  <c r="E1217" i="6"/>
  <c r="E1218" i="6"/>
  <c r="F1218" i="6" s="1"/>
  <c r="G1218" i="6" s="1"/>
  <c r="E1219" i="6"/>
  <c r="E1220" i="6"/>
  <c r="E1221" i="6"/>
  <c r="F1221" i="6" s="1"/>
  <c r="G1221" i="6" s="1"/>
  <c r="E1222" i="6"/>
  <c r="F1222" i="6" s="1"/>
  <c r="G1222" i="6" s="1"/>
  <c r="E1223" i="6"/>
  <c r="E1224" i="6"/>
  <c r="E1225" i="6"/>
  <c r="F1225" i="6" s="1"/>
  <c r="G1225" i="6" s="1"/>
  <c r="E1226" i="6"/>
  <c r="E1227" i="6"/>
  <c r="E1228" i="6"/>
  <c r="E1229" i="6"/>
  <c r="E1230" i="6"/>
  <c r="F1230" i="6"/>
  <c r="G1230" i="6" s="1"/>
  <c r="E1231" i="6"/>
  <c r="F1231" i="6"/>
  <c r="G1231" i="6" s="1"/>
  <c r="E1232" i="6"/>
  <c r="E1233" i="6"/>
  <c r="E1234" i="6"/>
  <c r="F1233" i="6" s="1"/>
  <c r="G1233" i="6" s="1"/>
  <c r="E1235" i="6"/>
  <c r="F1234" i="6" s="1"/>
  <c r="G1234" i="6" s="1"/>
  <c r="E1236" i="6"/>
  <c r="E1237" i="6"/>
  <c r="E1238" i="6"/>
  <c r="F1238" i="6" s="1"/>
  <c r="G1238" i="6" s="1"/>
  <c r="E1239" i="6"/>
  <c r="E1240" i="6"/>
  <c r="E1241" i="6"/>
  <c r="E1242" i="6"/>
  <c r="E1243" i="6"/>
  <c r="F1242" i="6" s="1"/>
  <c r="G1242" i="6" s="1"/>
  <c r="E1244" i="6"/>
  <c r="E1245" i="6"/>
  <c r="E1246" i="6"/>
  <c r="F1246" i="6" s="1"/>
  <c r="G1246" i="6" s="1"/>
  <c r="E1247" i="6"/>
  <c r="F1247" i="6"/>
  <c r="G1247" i="6" s="1"/>
  <c r="E1248" i="6"/>
  <c r="E1249" i="6"/>
  <c r="E1250" i="6"/>
  <c r="E1251" i="6"/>
  <c r="E1252" i="6"/>
  <c r="E1253" i="6"/>
  <c r="F1253" i="6" s="1"/>
  <c r="G1253" i="6" s="1"/>
  <c r="E1254" i="6"/>
  <c r="F1254" i="6"/>
  <c r="G1254" i="6" s="1"/>
  <c r="E1255" i="6"/>
  <c r="E1256" i="6"/>
  <c r="E1257" i="6"/>
  <c r="F1257" i="6" s="1"/>
  <c r="G1257" i="6" s="1"/>
  <c r="E1258" i="6"/>
  <c r="E1259" i="6"/>
  <c r="E1260" i="6"/>
  <c r="E1261" i="6"/>
  <c r="E1262" i="6"/>
  <c r="F1262" i="6" s="1"/>
  <c r="G1262" i="6" s="1"/>
  <c r="E1263" i="6"/>
  <c r="E1264" i="6"/>
  <c r="F1264" i="6" s="1"/>
  <c r="G1264" i="6" s="1"/>
  <c r="E1265" i="6"/>
  <c r="F1265" i="6"/>
  <c r="G1265" i="6"/>
  <c r="E1266" i="6"/>
  <c r="E1267" i="6"/>
  <c r="F1267" i="6" s="1"/>
  <c r="G1267" i="6" s="1"/>
  <c r="E1268" i="6"/>
  <c r="E1269" i="6"/>
  <c r="E1270" i="6"/>
  <c r="F1270" i="6" s="1"/>
  <c r="G1270" i="6" s="1"/>
  <c r="E1271" i="6"/>
  <c r="E1272" i="6"/>
  <c r="F1272" i="6" s="1"/>
  <c r="G1272" i="6" s="1"/>
  <c r="E1273" i="6"/>
  <c r="E1274" i="6"/>
  <c r="E1275" i="6"/>
  <c r="E1276" i="6"/>
  <c r="E1277" i="6"/>
  <c r="F1277" i="6" s="1"/>
  <c r="G1277" i="6" s="1"/>
  <c r="E1278" i="6"/>
  <c r="E1279" i="6"/>
  <c r="E1280" i="6"/>
  <c r="F1280" i="6" s="1"/>
  <c r="G1280" i="6" s="1"/>
  <c r="E1281" i="6"/>
  <c r="F1281" i="6" s="1"/>
  <c r="G1281" i="6" s="1"/>
  <c r="E1282" i="6"/>
  <c r="E1283" i="6"/>
  <c r="E1284" i="6"/>
  <c r="F1284" i="6" s="1"/>
  <c r="G1284" i="6" s="1"/>
  <c r="E1285" i="6"/>
  <c r="E1286" i="6"/>
  <c r="F1286" i="6"/>
  <c r="G1286" i="6" s="1"/>
  <c r="E1287" i="6"/>
  <c r="E1288" i="6"/>
  <c r="E1289" i="6"/>
  <c r="E1290" i="6"/>
  <c r="E1291" i="6"/>
  <c r="F1291" i="6" s="1"/>
  <c r="G1291" i="6" s="1"/>
  <c r="E1292" i="6"/>
  <c r="E1293" i="6"/>
  <c r="F1293" i="6" s="1"/>
  <c r="G1293" i="6" s="1"/>
  <c r="E1294" i="6"/>
  <c r="E1295" i="6"/>
  <c r="F1295" i="6" s="1"/>
  <c r="G1295" i="6" s="1"/>
  <c r="E1296" i="6"/>
  <c r="E1297" i="6"/>
  <c r="E1298" i="6"/>
  <c r="E1299" i="6"/>
  <c r="F1299" i="6"/>
  <c r="G1299" i="6" s="1"/>
  <c r="E1300" i="6"/>
  <c r="E1301" i="6"/>
  <c r="F1301" i="6"/>
  <c r="G1301" i="6" s="1"/>
  <c r="E1302" i="6"/>
  <c r="E1303" i="6"/>
  <c r="F1303" i="6" s="1"/>
  <c r="G1303" i="6" s="1"/>
  <c r="E1304" i="6"/>
  <c r="E1305" i="6"/>
  <c r="E1306" i="6"/>
  <c r="F1306" i="6" s="1"/>
  <c r="G1306" i="6" s="1"/>
  <c r="E1307" i="6"/>
  <c r="E1308" i="6"/>
  <c r="E1309" i="6"/>
  <c r="F1309" i="6"/>
  <c r="G1309" i="6" s="1"/>
  <c r="E1310" i="6"/>
  <c r="E1311" i="6"/>
  <c r="E1312" i="6"/>
  <c r="F1312" i="6" s="1"/>
  <c r="G1312" i="6" s="1"/>
  <c r="E1313" i="6"/>
  <c r="E1314" i="6"/>
  <c r="E1315" i="6"/>
  <c r="F1315" i="6" s="1"/>
  <c r="G1315" i="6" s="1"/>
  <c r="E1316" i="6"/>
  <c r="F1316" i="6" s="1"/>
  <c r="G1316" i="6" s="1"/>
  <c r="E1317" i="6"/>
  <c r="E1318" i="6"/>
  <c r="F1318" i="6" s="1"/>
  <c r="G1318" i="6" s="1"/>
  <c r="E1319" i="6"/>
  <c r="E1320" i="6"/>
  <c r="E1321" i="6"/>
  <c r="E1322" i="6"/>
  <c r="E1323" i="6"/>
  <c r="F1323" i="6" s="1"/>
  <c r="G1323" i="6" s="1"/>
  <c r="E1324" i="6"/>
  <c r="E1325" i="6"/>
  <c r="F1325" i="6" s="1"/>
  <c r="G1325" i="6" s="1"/>
  <c r="E1326" i="6"/>
  <c r="E1327" i="6"/>
  <c r="F1327" i="6" s="1"/>
  <c r="G1327" i="6" s="1"/>
  <c r="E1328" i="6"/>
  <c r="E1329" i="6"/>
  <c r="E1330" i="6"/>
  <c r="E1331" i="6"/>
  <c r="F1331" i="6"/>
  <c r="G1331" i="6" s="1"/>
  <c r="E1332" i="6"/>
  <c r="E1333" i="6"/>
  <c r="F1333" i="6"/>
  <c r="G1333" i="6" s="1"/>
  <c r="E1334" i="6"/>
  <c r="E1335" i="6"/>
  <c r="F1335" i="6" s="1"/>
  <c r="G1335" i="6" s="1"/>
  <c r="E1336" i="6"/>
  <c r="E1337" i="6"/>
  <c r="E1338" i="6"/>
  <c r="F1338" i="6" s="1"/>
  <c r="G1338" i="6" s="1"/>
  <c r="E1339" i="6"/>
  <c r="E1340" i="6"/>
  <c r="E1341" i="6"/>
  <c r="F1341" i="6"/>
  <c r="G1341" i="6" s="1"/>
  <c r="E1342" i="6"/>
  <c r="E1343" i="6"/>
  <c r="E1344" i="6"/>
  <c r="F1344" i="6" s="1"/>
  <c r="G1344" i="6" s="1"/>
  <c r="E1345" i="6"/>
  <c r="E1346" i="6"/>
  <c r="E1347" i="6"/>
  <c r="E1348" i="6"/>
  <c r="F1348" i="6" s="1"/>
  <c r="G1348" i="6" s="1"/>
  <c r="E1349" i="6"/>
  <c r="E1350" i="6"/>
  <c r="F1350" i="6" s="1"/>
  <c r="G1350" i="6" s="1"/>
  <c r="E1351" i="6"/>
  <c r="E1352" i="6"/>
  <c r="E1353" i="6"/>
  <c r="E1354" i="6"/>
  <c r="E1355" i="6"/>
  <c r="E1356" i="6"/>
  <c r="E1357" i="6"/>
  <c r="F1357" i="6"/>
  <c r="G1357" i="6" s="1"/>
  <c r="E1358" i="6"/>
  <c r="E1359" i="6"/>
  <c r="E1360" i="6"/>
  <c r="E1361" i="6"/>
  <c r="F1361" i="6" s="1"/>
  <c r="G1361" i="6" s="1"/>
  <c r="E1362" i="6"/>
  <c r="E1363" i="6"/>
  <c r="F1363" i="6" s="1"/>
  <c r="G1363" i="6" s="1"/>
  <c r="E1364" i="6"/>
  <c r="F1364" i="6"/>
  <c r="G1364" i="6" s="1"/>
  <c r="E1365" i="6"/>
  <c r="F1365" i="6"/>
  <c r="G1365" i="6" s="1"/>
  <c r="E1366" i="6"/>
  <c r="E1367" i="6"/>
  <c r="F1367" i="6" s="1"/>
  <c r="G1367" i="6" s="1"/>
  <c r="E1368" i="6"/>
  <c r="E1369" i="6"/>
  <c r="F1369" i="6"/>
  <c r="G1369" i="6" s="1"/>
  <c r="E1370" i="6"/>
  <c r="E1371" i="6"/>
  <c r="F1371" i="6" s="1"/>
  <c r="G1371" i="6" s="1"/>
  <c r="E1372" i="6"/>
  <c r="F1372" i="6" s="1"/>
  <c r="G1372" i="6" s="1"/>
  <c r="E1373" i="6"/>
  <c r="E1374" i="6"/>
  <c r="F1373" i="6" s="1"/>
  <c r="G1373" i="6" s="1"/>
  <c r="E1375" i="6"/>
  <c r="E1376" i="6"/>
  <c r="E1377" i="6"/>
  <c r="E1378" i="6"/>
  <c r="E1379" i="6"/>
  <c r="E1380" i="6"/>
  <c r="F1380" i="6" s="1"/>
  <c r="G1380" i="6" s="1"/>
  <c r="E1381" i="6"/>
  <c r="E1382" i="6"/>
  <c r="E1383" i="6"/>
  <c r="F1383" i="6" s="1"/>
  <c r="G1383" i="6" s="1"/>
  <c r="E1384" i="6"/>
  <c r="E1385" i="6"/>
  <c r="F1385" i="6" s="1"/>
  <c r="G1385" i="6" s="1"/>
  <c r="E1386" i="6"/>
  <c r="F1386" i="6"/>
  <c r="G1386" i="6" s="1"/>
  <c r="E1387" i="6"/>
  <c r="F1387" i="6"/>
  <c r="G1387" i="6"/>
  <c r="E1388" i="6"/>
  <c r="F1388" i="6"/>
  <c r="G1388" i="6"/>
  <c r="E1389" i="6"/>
  <c r="E1390" i="6"/>
  <c r="F1390" i="6" s="1"/>
  <c r="G1390" i="6" s="1"/>
  <c r="E1391" i="6"/>
  <c r="E1392" i="6"/>
  <c r="F1391" i="6" s="1"/>
  <c r="G1391" i="6" s="1"/>
  <c r="E1393" i="6"/>
  <c r="E1394" i="6"/>
  <c r="F1394" i="6"/>
  <c r="G1394" i="6" s="1"/>
  <c r="E1395" i="6"/>
  <c r="F1395" i="6"/>
  <c r="G1395" i="6" s="1"/>
  <c r="E1396" i="6"/>
  <c r="F1396" i="6"/>
  <c r="G1396" i="6" s="1"/>
  <c r="E1397" i="6"/>
  <c r="E1398" i="6"/>
  <c r="F1398" i="6" s="1"/>
  <c r="G1398" i="6" s="1"/>
  <c r="E1399" i="6"/>
  <c r="F1399" i="6"/>
  <c r="G1399" i="6" s="1"/>
  <c r="E1400" i="6"/>
  <c r="E1401" i="6"/>
  <c r="E1402" i="6"/>
  <c r="F1402" i="6" s="1"/>
  <c r="G1402" i="6" s="1"/>
  <c r="E1403" i="6"/>
  <c r="F1403" i="6"/>
  <c r="G1403" i="6" s="1"/>
  <c r="E1404" i="6"/>
  <c r="F1404" i="6" s="1"/>
  <c r="G1404" i="6" s="1"/>
  <c r="E1405" i="6"/>
  <c r="E1406" i="6"/>
  <c r="F1406" i="6" s="1"/>
  <c r="G1406" i="6" s="1"/>
  <c r="E1407" i="6"/>
  <c r="E1408" i="6"/>
  <c r="E1409" i="6"/>
  <c r="E1410" i="6"/>
  <c r="F1410" i="6" s="1"/>
  <c r="G1410" i="6" s="1"/>
  <c r="E1411" i="6"/>
  <c r="F1411" i="6"/>
  <c r="G1411" i="6" s="1"/>
  <c r="E1412" i="6"/>
  <c r="E1413" i="6"/>
  <c r="F1412" i="6" s="1"/>
  <c r="G1412" i="6" s="1"/>
  <c r="E1414" i="6"/>
  <c r="E1415" i="6"/>
  <c r="E1416" i="6"/>
  <c r="E1417" i="6"/>
  <c r="F1417" i="6" s="1"/>
  <c r="G1417" i="6" s="1"/>
  <c r="E1418" i="6"/>
  <c r="F1418" i="6"/>
  <c r="G1418" i="6" s="1"/>
  <c r="E1419" i="6"/>
  <c r="F1419" i="6"/>
  <c r="G1419" i="6" s="1"/>
  <c r="E1420" i="6"/>
  <c r="F1420" i="6"/>
  <c r="G1420" i="6" s="1"/>
  <c r="E1421" i="6"/>
  <c r="E1422" i="6"/>
  <c r="E1423" i="6"/>
  <c r="F1423" i="6" s="1"/>
  <c r="G1423" i="6" s="1"/>
  <c r="E1424" i="6"/>
  <c r="E1425" i="6"/>
  <c r="F1425" i="6" s="1"/>
  <c r="G1425" i="6" s="1"/>
  <c r="E1426" i="6"/>
  <c r="E1427" i="6"/>
  <c r="F1427" i="6" s="1"/>
  <c r="G1427" i="6" s="1"/>
  <c r="E1428" i="6"/>
  <c r="F1428" i="6" s="1"/>
  <c r="G1428" i="6" s="1"/>
  <c r="E1429" i="6"/>
  <c r="E1430" i="6"/>
  <c r="E1431" i="6"/>
  <c r="F1431" i="6" s="1"/>
  <c r="G1431" i="6" s="1"/>
  <c r="E1432" i="6"/>
  <c r="E1433" i="6"/>
  <c r="E1434" i="6"/>
  <c r="F1434" i="6" s="1"/>
  <c r="G1434" i="6" s="1"/>
  <c r="E1435" i="6"/>
  <c r="E1436" i="6"/>
  <c r="F1436" i="6" s="1"/>
  <c r="G1436" i="6" s="1"/>
  <c r="E1437" i="6"/>
  <c r="E1438" i="6"/>
  <c r="E1439" i="6"/>
  <c r="E1440" i="6"/>
  <c r="E1441" i="6"/>
  <c r="E1442" i="6"/>
  <c r="F1442" i="6"/>
  <c r="G1442" i="6" s="1"/>
  <c r="E1443" i="6"/>
  <c r="E1444" i="6"/>
  <c r="F1444" i="6" s="1"/>
  <c r="G1444" i="6" s="1"/>
  <c r="E1445" i="6"/>
  <c r="E1446" i="6"/>
  <c r="F1446" i="6" s="1"/>
  <c r="G1446" i="6" s="1"/>
  <c r="E1447" i="6"/>
  <c r="F1447" i="6" s="1"/>
  <c r="G1447" i="6" s="1"/>
  <c r="E1448" i="6"/>
  <c r="E1449" i="6"/>
  <c r="F1449" i="6" s="1"/>
  <c r="G1449" i="6" s="1"/>
  <c r="E1450" i="6"/>
  <c r="F1450" i="6"/>
  <c r="G1450" i="6" s="1"/>
  <c r="E1451" i="6"/>
  <c r="E1452" i="6"/>
  <c r="F1452" i="6"/>
  <c r="G1452" i="6" s="1"/>
  <c r="E1453" i="6"/>
  <c r="E1454" i="6"/>
  <c r="E1455" i="6"/>
  <c r="F1455" i="6" s="1"/>
  <c r="G1455" i="6" s="1"/>
  <c r="E1456" i="6"/>
  <c r="E1457" i="6"/>
  <c r="F1457" i="6" s="1"/>
  <c r="G1457" i="6" s="1"/>
  <c r="E1458" i="6"/>
  <c r="E1459" i="6"/>
  <c r="F1459" i="6" s="1"/>
  <c r="G1459" i="6" s="1"/>
  <c r="E1460" i="6"/>
  <c r="E1461" i="6"/>
  <c r="E1462" i="6"/>
  <c r="E1463" i="6"/>
  <c r="F1463" i="6" s="1"/>
  <c r="G1463" i="6" s="1"/>
  <c r="E1464" i="6"/>
  <c r="E1465" i="6"/>
  <c r="E1466" i="6"/>
  <c r="F1466" i="6" s="1"/>
  <c r="G1466" i="6" s="1"/>
  <c r="E1467" i="6"/>
  <c r="E1468" i="6"/>
  <c r="E1469" i="6"/>
  <c r="E1470" i="6"/>
  <c r="E1471" i="6"/>
  <c r="E1472" i="6"/>
  <c r="E1473" i="6"/>
  <c r="E1474" i="6"/>
  <c r="F1474" i="6"/>
  <c r="G1474" i="6" s="1"/>
  <c r="E1475" i="6"/>
  <c r="E1476" i="6"/>
  <c r="F1476" i="6" s="1"/>
  <c r="G1476" i="6" s="1"/>
  <c r="E1477" i="6"/>
  <c r="E1478" i="6"/>
  <c r="F1478" i="6" s="1"/>
  <c r="G1478" i="6" s="1"/>
  <c r="E1479" i="6"/>
  <c r="F1479" i="6" s="1"/>
  <c r="G1479" i="6" s="1"/>
  <c r="E1480" i="6"/>
  <c r="E1481" i="6"/>
  <c r="F1481" i="6" s="1"/>
  <c r="G1481" i="6" s="1"/>
  <c r="E1482" i="6"/>
  <c r="F1482" i="6"/>
  <c r="G1482" i="6" s="1"/>
  <c r="E1483" i="6"/>
  <c r="E1484" i="6"/>
  <c r="F1484" i="6"/>
  <c r="G1484" i="6" s="1"/>
  <c r="E1485" i="6"/>
  <c r="E1486" i="6"/>
  <c r="E1487" i="6"/>
  <c r="F1487" i="6" s="1"/>
  <c r="G1487" i="6" s="1"/>
  <c r="E1488" i="6"/>
  <c r="E1489" i="6"/>
  <c r="F1489" i="6" s="1"/>
  <c r="G1489" i="6" s="1"/>
  <c r="E1490" i="6"/>
  <c r="E1491" i="6"/>
  <c r="F1491" i="6" s="1"/>
  <c r="G1491" i="6" s="1"/>
  <c r="E1492" i="6"/>
  <c r="F1492" i="6" s="1"/>
  <c r="G1492" i="6" s="1"/>
  <c r="E1493" i="6"/>
  <c r="E1494" i="6"/>
  <c r="E1495" i="6"/>
  <c r="F1495" i="6" s="1"/>
  <c r="G1495" i="6" s="1"/>
  <c r="E1496" i="6"/>
  <c r="E1497" i="6"/>
  <c r="E1498" i="6"/>
  <c r="F1498" i="6" s="1"/>
  <c r="G1498" i="6" s="1"/>
  <c r="E1499" i="6"/>
  <c r="E1500" i="6"/>
  <c r="F1500" i="6" s="1"/>
  <c r="G1500" i="6" s="1"/>
  <c r="E1501" i="6"/>
  <c r="E1502" i="6"/>
  <c r="E1503" i="6"/>
  <c r="E1504" i="6"/>
  <c r="E1505" i="6"/>
  <c r="E1506" i="6"/>
  <c r="F1506" i="6"/>
  <c r="G1506" i="6" s="1"/>
  <c r="E1507" i="6"/>
  <c r="E1508" i="6"/>
  <c r="F1508" i="6" s="1"/>
  <c r="G1508" i="6" s="1"/>
  <c r="E1509" i="6"/>
  <c r="E1510" i="6"/>
  <c r="F1510" i="6" s="1"/>
  <c r="G1510" i="6" s="1"/>
  <c r="E1511" i="6"/>
  <c r="F1511" i="6" s="1"/>
  <c r="G1511" i="6" s="1"/>
  <c r="E1512" i="6"/>
  <c r="E1513" i="6"/>
  <c r="F1513" i="6" s="1"/>
  <c r="G1513" i="6" s="1"/>
  <c r="E1514" i="6"/>
  <c r="F1514" i="6"/>
  <c r="G1514" i="6" s="1"/>
  <c r="E1515" i="6"/>
  <c r="E1516" i="6"/>
  <c r="F1516" i="6"/>
  <c r="G1516" i="6" s="1"/>
  <c r="E1517" i="6"/>
  <c r="E1518" i="6"/>
  <c r="E1519" i="6"/>
  <c r="F1519" i="6" s="1"/>
  <c r="G1519" i="6" s="1"/>
  <c r="E1520" i="6"/>
  <c r="E1521" i="6"/>
  <c r="F1521" i="6" s="1"/>
  <c r="G1521" i="6" s="1"/>
  <c r="E1522" i="6"/>
  <c r="E1523" i="6"/>
  <c r="F1523" i="6" s="1"/>
  <c r="G1523" i="6" s="1"/>
  <c r="E1524" i="6"/>
  <c r="E1525" i="6"/>
  <c r="E1526" i="6"/>
  <c r="E1527" i="6"/>
  <c r="F1527" i="6" s="1"/>
  <c r="G1527" i="6" s="1"/>
  <c r="E1528" i="6"/>
  <c r="E1529" i="6"/>
  <c r="E1530" i="6"/>
  <c r="F1530" i="6" s="1"/>
  <c r="G1530" i="6" s="1"/>
  <c r="E1531" i="6"/>
  <c r="E1532" i="6"/>
  <c r="E1533" i="6"/>
  <c r="E1534" i="6"/>
  <c r="E1535" i="6"/>
  <c r="E1536" i="6"/>
  <c r="E1537" i="6"/>
  <c r="F1537" i="6" s="1"/>
  <c r="G1537" i="6" s="1"/>
  <c r="E1538" i="6"/>
  <c r="F1538" i="6"/>
  <c r="G1538" i="6" s="1"/>
  <c r="E1539" i="6"/>
  <c r="E1540" i="6"/>
  <c r="F1540" i="6" s="1"/>
  <c r="G1540" i="6" s="1"/>
  <c r="E1541" i="6"/>
  <c r="E1542" i="6"/>
  <c r="F1542" i="6" s="1"/>
  <c r="G1542" i="6" s="1"/>
  <c r="E1543" i="6"/>
  <c r="F1543" i="6" s="1"/>
  <c r="G1543" i="6" s="1"/>
  <c r="E1544" i="6"/>
  <c r="E1545" i="6"/>
  <c r="F1545" i="6" s="1"/>
  <c r="G1545" i="6" s="1"/>
  <c r="E1546" i="6"/>
  <c r="F1546" i="6"/>
  <c r="G1546" i="6" s="1"/>
  <c r="E1547" i="6"/>
  <c r="E1548" i="6"/>
  <c r="F1548" i="6"/>
  <c r="G1548" i="6" s="1"/>
  <c r="E1549" i="6"/>
  <c r="E1550" i="6"/>
  <c r="E1551" i="6"/>
  <c r="F1551" i="6" s="1"/>
  <c r="G1551" i="6" s="1"/>
  <c r="E1552" i="6"/>
  <c r="E1553" i="6"/>
  <c r="F1553" i="6" s="1"/>
  <c r="G1553" i="6" s="1"/>
  <c r="E1554" i="6"/>
  <c r="E1555" i="6"/>
  <c r="F1555" i="6" s="1"/>
  <c r="G1555" i="6" s="1"/>
  <c r="E1556" i="6"/>
  <c r="F1556" i="6" s="1"/>
  <c r="G1556" i="6" s="1"/>
  <c r="E1557" i="6"/>
  <c r="E1558" i="6"/>
  <c r="E1559" i="6"/>
  <c r="F1559" i="6" s="1"/>
  <c r="G1559" i="6" s="1"/>
  <c r="E1560" i="6"/>
  <c r="E1561" i="6"/>
  <c r="E1562" i="6"/>
  <c r="F1562" i="6" s="1"/>
  <c r="G1562" i="6" s="1"/>
  <c r="E1563" i="6"/>
  <c r="E1564" i="6"/>
  <c r="F1564" i="6" s="1"/>
  <c r="G1564" i="6" s="1"/>
  <c r="E1565" i="6"/>
  <c r="E1566" i="6"/>
  <c r="E1567" i="6"/>
  <c r="E1568" i="6"/>
  <c r="E1569" i="6"/>
  <c r="E1570" i="6"/>
  <c r="F1570" i="6"/>
  <c r="G1570" i="6" s="1"/>
  <c r="E1571" i="6"/>
  <c r="E1572" i="6"/>
  <c r="F1572" i="6" s="1"/>
  <c r="G1572" i="6" s="1"/>
  <c r="E1573" i="6"/>
  <c r="E1574" i="6"/>
  <c r="F1574" i="6" s="1"/>
  <c r="G1574" i="6" s="1"/>
  <c r="E1575" i="6"/>
  <c r="F1575" i="6" s="1"/>
  <c r="G1575" i="6" s="1"/>
  <c r="E1576" i="6"/>
  <c r="E1577" i="6"/>
  <c r="F1577" i="6" s="1"/>
  <c r="G1577" i="6" s="1"/>
  <c r="E1578" i="6"/>
  <c r="F1578" i="6"/>
  <c r="G1578" i="6" s="1"/>
  <c r="E1579" i="6"/>
  <c r="E1580" i="6"/>
  <c r="F1580" i="6"/>
  <c r="G1580" i="6" s="1"/>
  <c r="E1581" i="6"/>
  <c r="E1582" i="6"/>
  <c r="E1583" i="6"/>
  <c r="F1583" i="6" s="1"/>
  <c r="G1583" i="6" s="1"/>
  <c r="E1584" i="6"/>
  <c r="E1585" i="6"/>
  <c r="F1585" i="6" s="1"/>
  <c r="G1585" i="6" s="1"/>
  <c r="E1586" i="6"/>
  <c r="E1587" i="6"/>
  <c r="F1587" i="6" s="1"/>
  <c r="G1587" i="6" s="1"/>
  <c r="E1588" i="6"/>
  <c r="E1589" i="6"/>
  <c r="E1590" i="6"/>
  <c r="E1591" i="6"/>
  <c r="F1591" i="6" s="1"/>
  <c r="G1591" i="6" s="1"/>
  <c r="E1592" i="6"/>
  <c r="E1593" i="6"/>
  <c r="E1594" i="6"/>
  <c r="F1594" i="6" s="1"/>
  <c r="G1594" i="6" s="1"/>
  <c r="E1595" i="6"/>
  <c r="E1596" i="6"/>
  <c r="E1597" i="6"/>
  <c r="E1598" i="6"/>
  <c r="E1599" i="6"/>
  <c r="E1600" i="6"/>
  <c r="E1601" i="6"/>
  <c r="E1602" i="6"/>
  <c r="F1602" i="6"/>
  <c r="G1602" i="6" s="1"/>
  <c r="E1603" i="6"/>
  <c r="E1604" i="6"/>
  <c r="F1604" i="6" s="1"/>
  <c r="G1604" i="6" s="1"/>
  <c r="E1605" i="6"/>
  <c r="E1606" i="6"/>
  <c r="F1606" i="6" s="1"/>
  <c r="G1606" i="6" s="1"/>
  <c r="E1607" i="6"/>
  <c r="F1607" i="6" s="1"/>
  <c r="G1607" i="6" s="1"/>
  <c r="E1608" i="6"/>
  <c r="E1609" i="6"/>
  <c r="F1609" i="6" s="1"/>
  <c r="G1609" i="6" s="1"/>
  <c r="E1610" i="6"/>
  <c r="F1610" i="6"/>
  <c r="G1610" i="6" s="1"/>
  <c r="E1611" i="6"/>
  <c r="E1612" i="6"/>
  <c r="F1612" i="6"/>
  <c r="G1612" i="6" s="1"/>
  <c r="E1613" i="6"/>
  <c r="E1614" i="6"/>
  <c r="E1615" i="6"/>
  <c r="F1615" i="6" s="1"/>
  <c r="G1615" i="6" s="1"/>
  <c r="E1616" i="6"/>
  <c r="E1617" i="6"/>
  <c r="F1617" i="6" s="1"/>
  <c r="G1617" i="6" s="1"/>
  <c r="E1618" i="6"/>
  <c r="E1619" i="6"/>
  <c r="F1619" i="6" s="1"/>
  <c r="G1619" i="6" s="1"/>
  <c r="E1620" i="6"/>
  <c r="F1620" i="6" s="1"/>
  <c r="G1620" i="6" s="1"/>
  <c r="E1621" i="6"/>
  <c r="E1622" i="6"/>
  <c r="E1623" i="6"/>
  <c r="F1623" i="6" s="1"/>
  <c r="G1623" i="6" s="1"/>
  <c r="E1624" i="6"/>
  <c r="E1625" i="6"/>
  <c r="E1626" i="6"/>
  <c r="F1626" i="6" s="1"/>
  <c r="G1626" i="6" s="1"/>
  <c r="E1627" i="6"/>
  <c r="E1628" i="6"/>
  <c r="F1628" i="6" s="1"/>
  <c r="G1628" i="6" s="1"/>
  <c r="E1629" i="6"/>
  <c r="E1630" i="6"/>
  <c r="E1631" i="6"/>
  <c r="E1632" i="6"/>
  <c r="E1633" i="6"/>
  <c r="E1634" i="6"/>
  <c r="F1634" i="6"/>
  <c r="G1634" i="6" s="1"/>
  <c r="E1635" i="6"/>
  <c r="E1636" i="6"/>
  <c r="F1636" i="6" s="1"/>
  <c r="G1636" i="6" s="1"/>
  <c r="E1637" i="6"/>
  <c r="E1638" i="6"/>
  <c r="F1638" i="6" s="1"/>
  <c r="G1638" i="6" s="1"/>
  <c r="E1639" i="6"/>
  <c r="F1639" i="6" s="1"/>
  <c r="G1639" i="6" s="1"/>
  <c r="E1640" i="6"/>
  <c r="E1641" i="6"/>
  <c r="F1641" i="6" s="1"/>
  <c r="G1641" i="6" s="1"/>
  <c r="E1642" i="6"/>
  <c r="F1642" i="6"/>
  <c r="G1642" i="6" s="1"/>
  <c r="E1643" i="6"/>
  <c r="E1644" i="6"/>
  <c r="F1644" i="6"/>
  <c r="G1644" i="6" s="1"/>
  <c r="E1645" i="6"/>
  <c r="E1646" i="6"/>
  <c r="E1647" i="6"/>
  <c r="F1647" i="6" s="1"/>
  <c r="G1647" i="6" s="1"/>
  <c r="E1648" i="6"/>
  <c r="E1649" i="6"/>
  <c r="F1649" i="6" s="1"/>
  <c r="G1649" i="6" s="1"/>
  <c r="E1650" i="6"/>
  <c r="E1651" i="6"/>
  <c r="F1651" i="6" s="1"/>
  <c r="G1651" i="6" s="1"/>
  <c r="E1652" i="6"/>
  <c r="E1653" i="6"/>
  <c r="F1652" i="6" s="1"/>
  <c r="G1652" i="6" s="1"/>
  <c r="E1654" i="6"/>
  <c r="E1655" i="6"/>
  <c r="F1655" i="6" s="1"/>
  <c r="G1655" i="6" s="1"/>
  <c r="E1656" i="6"/>
  <c r="E1657" i="6"/>
  <c r="E1658" i="6"/>
  <c r="F1658" i="6" s="1"/>
  <c r="G1658" i="6" s="1"/>
  <c r="E1659" i="6"/>
  <c r="E1660" i="6"/>
  <c r="E1661" i="6"/>
  <c r="E1662" i="6"/>
  <c r="E1663" i="6"/>
  <c r="F1663" i="6" s="1"/>
  <c r="G1663" i="6" s="1"/>
  <c r="E1664" i="6"/>
  <c r="E1665" i="6"/>
  <c r="E1666" i="6"/>
  <c r="E1667" i="6"/>
  <c r="F1667" i="6" s="1"/>
  <c r="G1667" i="6" s="1"/>
  <c r="E1668" i="6"/>
  <c r="F1668" i="6"/>
  <c r="G1668" i="6" s="1"/>
  <c r="E1669" i="6"/>
  <c r="E1670" i="6"/>
  <c r="E1671" i="6"/>
  <c r="F1671" i="6"/>
  <c r="G1671" i="6" s="1"/>
  <c r="E1672" i="6"/>
  <c r="E1673" i="6"/>
  <c r="F1673" i="6" s="1"/>
  <c r="G1673" i="6" s="1"/>
  <c r="E1674" i="6"/>
  <c r="F1674" i="6"/>
  <c r="G1674" i="6" s="1"/>
  <c r="E1675" i="6"/>
  <c r="F1675" i="6" s="1"/>
  <c r="G1675" i="6" s="1"/>
  <c r="E1676" i="6"/>
  <c r="E1677" i="6"/>
  <c r="F1676" i="6" s="1"/>
  <c r="G1676" i="6" s="1"/>
  <c r="E1678" i="6"/>
  <c r="E1679" i="6"/>
  <c r="F1679" i="6" s="1"/>
  <c r="G1679" i="6" s="1"/>
  <c r="E1680" i="6"/>
  <c r="E1681" i="6"/>
  <c r="F1681" i="6" s="1"/>
  <c r="G1681" i="6" s="1"/>
  <c r="E1682" i="6"/>
  <c r="E1683" i="6"/>
  <c r="E1684" i="6"/>
  <c r="F1684" i="6"/>
  <c r="G1684" i="6" s="1"/>
  <c r="E1685" i="6"/>
  <c r="E1686" i="6"/>
  <c r="E1687" i="6"/>
  <c r="F1687" i="6" s="1"/>
  <c r="G1687" i="6" s="1"/>
  <c r="E1688" i="6"/>
  <c r="E1689" i="6"/>
  <c r="F1689" i="6" s="1"/>
  <c r="G1689" i="6" s="1"/>
  <c r="E1690" i="6"/>
  <c r="F1690" i="6"/>
  <c r="G1690" i="6" s="1"/>
  <c r="E1691" i="6"/>
  <c r="E1692" i="6"/>
  <c r="F1692" i="6" s="1"/>
  <c r="G1692" i="6" s="1"/>
  <c r="E1693" i="6"/>
  <c r="E1694" i="6"/>
  <c r="E1695" i="6"/>
  <c r="E1696" i="6"/>
  <c r="E1697" i="6"/>
  <c r="E1698" i="6"/>
  <c r="F1698" i="6" s="1"/>
  <c r="G1698" i="6" s="1"/>
  <c r="E1699" i="6"/>
  <c r="E1700" i="6"/>
  <c r="F1700" i="6"/>
  <c r="G1700" i="6" s="1"/>
  <c r="E1701" i="6"/>
  <c r="E1702" i="6"/>
  <c r="E1703" i="6"/>
  <c r="E1704" i="6"/>
  <c r="F1704" i="6" s="1"/>
  <c r="G1704" i="6" s="1"/>
  <c r="E1705" i="6"/>
  <c r="F1705" i="6" s="1"/>
  <c r="G1705" i="6" s="1"/>
  <c r="E1706" i="6"/>
  <c r="F1706" i="6"/>
  <c r="G1706" i="6" s="1"/>
  <c r="E1707" i="6"/>
  <c r="F1707" i="6" s="1"/>
  <c r="G1707" i="6" s="1"/>
  <c r="E1708" i="6"/>
  <c r="F1708" i="6" s="1"/>
  <c r="G1708" i="6" s="1"/>
  <c r="E1709" i="6"/>
  <c r="E1710" i="6"/>
  <c r="E1711" i="6"/>
  <c r="F1711" i="6" s="1"/>
  <c r="G1711" i="6" s="1"/>
  <c r="E1712" i="6"/>
  <c r="E1713" i="6"/>
  <c r="F1713" i="6" s="1"/>
  <c r="G1713" i="6" s="1"/>
  <c r="E1714" i="6"/>
  <c r="F1714" i="6" s="1"/>
  <c r="G1714" i="6" s="1"/>
  <c r="E1715" i="6"/>
  <c r="E1716" i="6"/>
  <c r="F1716" i="6"/>
  <c r="G1716" i="6" s="1"/>
  <c r="E1717" i="6"/>
  <c r="E1718" i="6"/>
  <c r="E1719" i="6"/>
  <c r="E1720" i="6"/>
  <c r="F1720" i="6" s="1"/>
  <c r="G1720" i="6" s="1"/>
  <c r="E1721" i="6"/>
  <c r="F1721" i="6" s="1"/>
  <c r="G1721" i="6" s="1"/>
  <c r="E1722" i="6"/>
  <c r="E1723" i="6"/>
  <c r="F1723" i="6" s="1"/>
  <c r="G1723" i="6" s="1"/>
  <c r="E1724" i="6"/>
  <c r="F1724" i="6" s="1"/>
  <c r="G1724" i="6" s="1"/>
  <c r="E1725" i="6"/>
  <c r="F1725" i="6" s="1"/>
  <c r="G1725" i="6" s="1"/>
  <c r="E1726" i="6"/>
  <c r="E1727" i="6"/>
  <c r="E1728" i="6"/>
  <c r="F1728" i="6" s="1"/>
  <c r="G1728" i="6" s="1"/>
  <c r="E1729" i="6"/>
  <c r="E1730" i="6"/>
  <c r="F1730" i="6" s="1"/>
  <c r="G1730" i="6" s="1"/>
  <c r="E1731" i="6"/>
  <c r="F1731" i="6" s="1"/>
  <c r="G1731" i="6" s="1"/>
  <c r="E1732" i="6"/>
  <c r="F1732" i="6" s="1"/>
  <c r="G1732" i="6" s="1"/>
  <c r="E1733" i="6"/>
  <c r="F1733" i="6"/>
  <c r="G1733" i="6" s="1"/>
  <c r="E1734" i="6"/>
  <c r="E1735" i="6"/>
  <c r="F1735" i="6" s="1"/>
  <c r="G1735" i="6" s="1"/>
  <c r="E1736" i="6"/>
  <c r="F1736" i="6" s="1"/>
  <c r="G1736" i="6" s="1"/>
  <c r="E1737" i="6"/>
  <c r="E1738" i="6"/>
  <c r="F1738" i="6" s="1"/>
  <c r="G1738" i="6" s="1"/>
  <c r="E1739" i="6"/>
  <c r="F1739" i="6"/>
  <c r="G1739" i="6" s="1"/>
  <c r="E1740" i="6"/>
  <c r="E1741" i="6"/>
  <c r="F1741" i="6" s="1"/>
  <c r="G1741" i="6" s="1"/>
  <c r="E1742" i="6"/>
  <c r="E1743" i="6"/>
  <c r="E1744" i="6"/>
  <c r="E1745" i="6"/>
  <c r="E1746" i="6"/>
  <c r="E1747" i="6"/>
  <c r="F1747" i="6" s="1"/>
  <c r="G1747" i="6" s="1"/>
  <c r="E1748" i="6"/>
  <c r="E1749" i="6"/>
  <c r="E1750" i="6"/>
  <c r="E1751" i="6"/>
  <c r="E1752" i="6"/>
  <c r="F1752" i="6" s="1"/>
  <c r="G1752" i="6" s="1"/>
  <c r="E1753" i="6"/>
  <c r="E1754" i="6"/>
  <c r="F1754" i="6" s="1"/>
  <c r="G1754" i="6" s="1"/>
  <c r="E1755" i="6"/>
  <c r="E1756" i="6"/>
  <c r="E1757" i="6"/>
  <c r="E1758" i="6"/>
  <c r="E1759" i="6"/>
  <c r="E1760" i="6"/>
  <c r="F1760" i="6" s="1"/>
  <c r="G1760" i="6" s="1"/>
  <c r="E1761" i="6"/>
  <c r="E1762" i="6"/>
  <c r="E1763" i="6"/>
  <c r="F1763" i="6" s="1"/>
  <c r="G1763" i="6" s="1"/>
  <c r="E1764" i="6"/>
  <c r="F1764" i="6" s="1"/>
  <c r="G1764" i="6" s="1"/>
  <c r="E1765" i="6"/>
  <c r="E1766" i="6"/>
  <c r="E1767" i="6"/>
  <c r="F1767" i="6" s="1"/>
  <c r="G1767" i="6" s="1"/>
  <c r="E1768" i="6"/>
  <c r="E1769" i="6"/>
  <c r="E1770" i="6"/>
  <c r="E1771" i="6"/>
  <c r="F1771" i="6" s="1"/>
  <c r="G1771" i="6" s="1"/>
  <c r="E1772" i="6"/>
  <c r="F1772" i="6" s="1"/>
  <c r="G1772" i="6" s="1"/>
  <c r="E1773" i="6"/>
  <c r="F1773" i="6" s="1"/>
  <c r="G1773" i="6" s="1"/>
  <c r="E1774" i="6"/>
  <c r="E1775" i="6"/>
  <c r="E1776" i="6"/>
  <c r="E1777" i="6"/>
  <c r="F1777" i="6" s="1"/>
  <c r="G1777" i="6" s="1"/>
  <c r="E1778" i="6"/>
  <c r="E1779" i="6"/>
  <c r="F1779" i="6" s="1"/>
  <c r="G1779" i="6" s="1"/>
  <c r="E1780" i="6"/>
  <c r="E1781" i="6"/>
  <c r="E1782" i="6"/>
  <c r="E1783" i="6"/>
  <c r="E1784" i="6"/>
  <c r="F1784" i="6" s="1"/>
  <c r="G1784" i="6" s="1"/>
  <c r="E1785" i="6"/>
  <c r="F1785" i="6" s="1"/>
  <c r="G1785" i="6" s="1"/>
  <c r="E1786" i="6"/>
  <c r="F1786" i="6" s="1"/>
  <c r="G1786" i="6" s="1"/>
  <c r="E1787" i="6"/>
  <c r="E1788" i="6"/>
  <c r="E1789" i="6"/>
  <c r="E1790" i="6"/>
  <c r="E1791" i="6"/>
  <c r="E1792" i="6"/>
  <c r="F1792" i="6" s="1"/>
  <c r="G1792" i="6" s="1"/>
  <c r="E1793" i="6"/>
  <c r="E1794" i="6"/>
  <c r="E1795" i="6"/>
  <c r="F1795" i="6" s="1"/>
  <c r="G1795" i="6" s="1"/>
  <c r="E1796" i="6"/>
  <c r="F1796" i="6" s="1"/>
  <c r="G1796" i="6" s="1"/>
  <c r="E1797" i="6"/>
  <c r="E1798" i="6"/>
  <c r="E1799" i="6"/>
  <c r="F1799" i="6" s="1"/>
  <c r="G1799" i="6" s="1"/>
  <c r="E1800" i="6"/>
  <c r="E1801" i="6"/>
  <c r="E1802" i="6"/>
  <c r="E1803" i="6"/>
  <c r="F1803" i="6" s="1"/>
  <c r="G1803" i="6" s="1"/>
  <c r="E1804" i="6"/>
  <c r="E1805" i="6"/>
  <c r="F1805" i="6" s="1"/>
  <c r="G1805" i="6" s="1"/>
  <c r="E1806" i="6"/>
  <c r="E1807" i="6"/>
  <c r="E1808" i="6"/>
  <c r="E1809" i="6"/>
  <c r="F1809" i="6" s="1"/>
  <c r="G1809" i="6" s="1"/>
  <c r="E1810" i="6"/>
  <c r="E1811" i="6"/>
  <c r="F1811" i="6"/>
  <c r="G1811" i="6" s="1"/>
  <c r="E1812" i="6"/>
  <c r="E1813" i="6"/>
  <c r="E1814" i="6"/>
  <c r="E1815" i="6"/>
  <c r="E1816" i="6"/>
  <c r="F1816" i="6" s="1"/>
  <c r="G1816" i="6" s="1"/>
  <c r="E1817" i="6"/>
  <c r="E1818" i="6"/>
  <c r="F1818" i="6" s="1"/>
  <c r="G1818" i="6" s="1"/>
  <c r="E1819" i="6"/>
  <c r="E1820" i="6"/>
  <c r="E1821" i="6"/>
  <c r="E1822" i="6"/>
  <c r="E1823" i="6"/>
  <c r="E1824" i="6"/>
  <c r="F1824" i="6"/>
  <c r="G1824" i="6" s="1"/>
  <c r="E1825" i="6"/>
  <c r="E1826" i="6"/>
  <c r="E1827" i="6"/>
  <c r="F1827" i="6" s="1"/>
  <c r="G1827" i="6" s="1"/>
  <c r="E1828" i="6"/>
  <c r="F1828" i="6" s="1"/>
  <c r="G1828" i="6" s="1"/>
  <c r="E1829" i="6"/>
  <c r="E1830" i="6"/>
  <c r="E1831" i="6"/>
  <c r="F1831" i="6" s="1"/>
  <c r="G1831" i="6" s="1"/>
  <c r="E1832" i="6"/>
  <c r="E1833" i="6"/>
  <c r="E1834" i="6"/>
  <c r="E1835" i="6"/>
  <c r="F1835" i="6" s="1"/>
  <c r="G1835" i="6" s="1"/>
  <c r="E1836" i="6"/>
  <c r="E1837" i="6"/>
  <c r="F1837" i="6" s="1"/>
  <c r="G1837" i="6" s="1"/>
  <c r="E1838" i="6"/>
  <c r="E1839" i="6"/>
  <c r="E1840" i="6"/>
  <c r="E1841" i="6"/>
  <c r="F1841" i="6" s="1"/>
  <c r="G1841" i="6" s="1"/>
  <c r="E1842" i="6"/>
  <c r="E1843" i="6"/>
  <c r="F1843" i="6"/>
  <c r="G1843" i="6" s="1"/>
  <c r="E1844" i="6"/>
  <c r="E1845" i="6"/>
  <c r="E1846" i="6"/>
  <c r="F1846" i="6" s="1"/>
  <c r="G1846" i="6" s="1"/>
  <c r="E1847" i="6"/>
  <c r="F1847" i="6" s="1"/>
  <c r="G1847" i="6" s="1"/>
  <c r="E1848" i="6"/>
  <c r="E1849" i="6"/>
  <c r="F1849" i="6" s="1"/>
  <c r="G1849" i="6" s="1"/>
  <c r="E1850" i="6"/>
  <c r="E1851" i="6"/>
  <c r="F1851" i="6"/>
  <c r="G1851" i="6" s="1"/>
  <c r="E1852" i="6"/>
  <c r="E1853" i="6"/>
  <c r="F1853" i="6" s="1"/>
  <c r="G1853" i="6" s="1"/>
  <c r="E1854" i="6"/>
  <c r="E1855" i="6"/>
  <c r="F1855" i="6" s="1"/>
  <c r="G1855" i="6" s="1"/>
  <c r="E1856" i="6"/>
  <c r="E1857" i="6"/>
  <c r="F1856" i="6" s="1"/>
  <c r="G1856" i="6" s="1"/>
  <c r="E1858" i="6"/>
  <c r="F1858" i="6" s="1"/>
  <c r="G1858" i="6" s="1"/>
  <c r="E1859" i="6"/>
  <c r="F1859" i="6"/>
  <c r="G1859" i="6" s="1"/>
  <c r="E1860" i="6"/>
  <c r="E1861" i="6"/>
  <c r="E1862" i="6"/>
  <c r="F1862" i="6" s="1"/>
  <c r="G1862" i="6" s="1"/>
  <c r="E1863" i="6"/>
  <c r="E1864" i="6"/>
  <c r="E1865" i="6"/>
  <c r="E1866" i="6"/>
  <c r="F1866" i="6" s="1"/>
  <c r="G1866" i="6" s="1"/>
  <c r="E1867" i="6"/>
  <c r="E1868" i="6"/>
  <c r="F1868" i="6" s="1"/>
  <c r="G1868" i="6" s="1"/>
  <c r="E1869" i="6"/>
  <c r="E1870" i="6"/>
  <c r="F1870" i="6"/>
  <c r="G1870" i="6" s="1"/>
  <c r="E1871" i="6"/>
  <c r="E1872" i="6"/>
  <c r="E1873" i="6"/>
  <c r="E1874" i="6"/>
  <c r="E1875" i="6"/>
  <c r="F1875" i="6" s="1"/>
  <c r="G1875" i="6" s="1"/>
  <c r="E1876" i="6"/>
  <c r="E1877" i="6"/>
  <c r="F1877" i="6" s="1"/>
  <c r="G1877" i="6" s="1"/>
  <c r="E1878" i="6"/>
  <c r="F1878" i="6"/>
  <c r="G1878" i="6" s="1"/>
  <c r="E1879" i="6"/>
  <c r="E1880" i="6"/>
  <c r="E1881" i="6"/>
  <c r="E1882" i="6"/>
  <c r="E1883" i="6"/>
  <c r="F1883" i="6"/>
  <c r="G1883" i="6" s="1"/>
  <c r="E1884" i="6"/>
  <c r="E1885" i="6"/>
  <c r="F1885" i="6" s="1"/>
  <c r="G1885" i="6" s="1"/>
  <c r="E1886" i="6"/>
  <c r="F1886" i="6"/>
  <c r="G1886" i="6" s="1"/>
  <c r="E1887" i="6"/>
  <c r="F1887" i="6" s="1"/>
  <c r="G1887" i="6" s="1"/>
  <c r="E1888" i="6"/>
  <c r="E1889" i="6"/>
  <c r="F1888" i="6" s="1"/>
  <c r="G1888" i="6" s="1"/>
  <c r="E1890" i="6"/>
  <c r="F1890" i="6" s="1"/>
  <c r="G1890" i="6" s="1"/>
  <c r="E1891" i="6"/>
  <c r="F1891" i="6"/>
  <c r="G1891" i="6" s="1"/>
  <c r="E1892" i="6"/>
  <c r="E1893" i="6"/>
  <c r="F1893" i="6" s="1"/>
  <c r="G1893" i="6" s="1"/>
  <c r="E1894" i="6"/>
  <c r="F1894" i="6" s="1"/>
  <c r="G1894" i="6" s="1"/>
  <c r="E1895" i="6"/>
  <c r="E1896" i="6"/>
  <c r="E1897" i="6"/>
  <c r="E1898" i="6"/>
  <c r="E1899" i="6"/>
  <c r="F1899" i="6" s="1"/>
  <c r="G1899" i="6" s="1"/>
  <c r="E1900" i="6"/>
  <c r="E1901" i="6"/>
  <c r="F1901" i="6" s="1"/>
  <c r="G1901" i="6" s="1"/>
  <c r="E1902" i="6"/>
  <c r="F1902" i="6"/>
  <c r="G1902" i="6" s="1"/>
  <c r="E1903" i="6"/>
  <c r="E1904" i="6"/>
  <c r="E1905" i="6"/>
  <c r="F1904" i="6" s="1"/>
  <c r="G1904" i="6" s="1"/>
  <c r="E1906" i="6"/>
  <c r="E1907" i="6"/>
  <c r="E1908" i="6"/>
  <c r="E1909" i="6"/>
  <c r="E1910" i="6"/>
  <c r="F1910" i="6" s="1"/>
  <c r="G1910" i="6" s="1"/>
  <c r="E1911" i="6"/>
  <c r="E1912" i="6"/>
  <c r="E1913" i="6"/>
  <c r="E1914" i="6"/>
  <c r="F1914" i="6" s="1"/>
  <c r="G1914" i="6" s="1"/>
  <c r="E1915" i="6"/>
  <c r="F1915" i="6"/>
  <c r="G1915" i="6" s="1"/>
  <c r="E1916" i="6"/>
  <c r="E1917" i="6"/>
  <c r="F1917" i="6" s="1"/>
  <c r="G1917" i="6" s="1"/>
  <c r="E1918" i="6"/>
  <c r="F1918" i="6"/>
  <c r="G1918" i="6" s="1"/>
  <c r="E1919" i="6"/>
  <c r="E1920" i="6"/>
  <c r="F1920" i="6" s="1"/>
  <c r="G1920" i="6" s="1"/>
  <c r="E1921" i="6"/>
  <c r="F1921" i="6" s="1"/>
  <c r="G1921" i="6" s="1"/>
  <c r="E1922" i="6"/>
  <c r="E1923" i="6"/>
  <c r="E1924" i="6"/>
  <c r="E1925" i="6"/>
  <c r="F1925" i="6" s="1"/>
  <c r="G1925" i="6" s="1"/>
  <c r="E1926" i="6"/>
  <c r="F1926" i="6" s="1"/>
  <c r="G1926" i="6" s="1"/>
  <c r="E1927" i="6"/>
  <c r="E1928" i="6"/>
  <c r="F1928" i="6" s="1"/>
  <c r="G1928" i="6" s="1"/>
  <c r="E1929" i="6"/>
  <c r="E1930" i="6"/>
  <c r="E1931" i="6"/>
  <c r="F1931" i="6" s="1"/>
  <c r="G1931" i="6" s="1"/>
  <c r="E1932" i="6"/>
  <c r="E1933" i="6"/>
  <c r="F1933" i="6" s="1"/>
  <c r="G1933" i="6" s="1"/>
  <c r="E1934" i="6"/>
  <c r="F1934" i="6"/>
  <c r="G1934" i="6" s="1"/>
  <c r="E1935" i="6"/>
  <c r="E1936" i="6"/>
  <c r="E1937" i="6"/>
  <c r="F1937" i="6" s="1"/>
  <c r="G1937" i="6" s="1"/>
  <c r="E1938" i="6"/>
  <c r="E1939" i="6"/>
  <c r="E1940" i="6"/>
  <c r="E1941" i="6"/>
  <c r="E1942" i="6"/>
  <c r="F1942" i="6" s="1"/>
  <c r="G1942" i="6" s="1"/>
  <c r="E1943" i="6"/>
  <c r="E1944" i="6"/>
  <c r="F1944" i="6" s="1"/>
  <c r="G1944" i="6" s="1"/>
  <c r="E1945" i="6"/>
  <c r="E1946" i="6"/>
  <c r="F1946" i="6" s="1"/>
  <c r="G1946" i="6" s="1"/>
  <c r="E1947" i="6"/>
  <c r="F1947" i="6"/>
  <c r="G1947" i="6" s="1"/>
  <c r="E1948" i="6"/>
  <c r="E1949" i="6"/>
  <c r="F1949" i="6" s="1"/>
  <c r="G1949" i="6" s="1"/>
  <c r="E1950" i="6"/>
  <c r="F1950" i="6"/>
  <c r="G1950" i="6" s="1"/>
  <c r="E1951" i="6"/>
  <c r="E1952" i="6"/>
  <c r="F1952" i="6" s="1"/>
  <c r="G1952" i="6" s="1"/>
  <c r="E1953" i="6"/>
  <c r="F1953" i="6" s="1"/>
  <c r="G1953" i="6" s="1"/>
  <c r="E1954" i="6"/>
  <c r="E1955" i="6"/>
  <c r="E1956" i="6"/>
  <c r="E1957" i="6"/>
  <c r="F1957" i="6" s="1"/>
  <c r="G1957" i="6" s="1"/>
  <c r="E1958" i="6"/>
  <c r="F1958" i="6" s="1"/>
  <c r="G1958" i="6" s="1"/>
  <c r="E1959" i="6"/>
  <c r="E1960" i="6"/>
  <c r="F1960" i="6" s="1"/>
  <c r="G1960" i="6" s="1"/>
  <c r="E1961" i="6"/>
  <c r="E1962" i="6"/>
  <c r="E1963" i="6"/>
  <c r="F1963" i="6" s="1"/>
  <c r="G1963" i="6" s="1"/>
  <c r="E1964" i="6"/>
  <c r="E1965" i="6"/>
  <c r="F1965" i="6" s="1"/>
  <c r="G1965" i="6" s="1"/>
  <c r="E1966" i="6"/>
  <c r="F1966" i="6"/>
  <c r="G1966" i="6" s="1"/>
  <c r="E1967" i="6"/>
  <c r="E1968" i="6"/>
  <c r="E1969" i="6"/>
  <c r="F1969" i="6" s="1"/>
  <c r="G1969" i="6" s="1"/>
  <c r="E1970" i="6"/>
  <c r="E1971" i="6"/>
  <c r="E1972" i="6"/>
  <c r="E1973" i="6"/>
  <c r="E1974" i="6"/>
  <c r="F1974" i="6" s="1"/>
  <c r="G1974" i="6" s="1"/>
  <c r="E1975" i="6"/>
  <c r="E1976" i="6"/>
  <c r="F1976" i="6" s="1"/>
  <c r="G1976" i="6" s="1"/>
  <c r="E1977" i="6"/>
  <c r="E1978" i="6"/>
  <c r="F1978" i="6" s="1"/>
  <c r="G1978" i="6" s="1"/>
  <c r="E1979" i="6"/>
  <c r="F1979" i="6"/>
  <c r="G1979" i="6" s="1"/>
  <c r="E1980" i="6"/>
  <c r="E1981" i="6"/>
  <c r="F1981" i="6" s="1"/>
  <c r="G1981" i="6" s="1"/>
  <c r="E1982" i="6"/>
  <c r="F1982" i="6"/>
  <c r="G1982" i="6" s="1"/>
  <c r="E1983" i="6"/>
  <c r="E1984" i="6"/>
  <c r="F1984" i="6" s="1"/>
  <c r="G1984" i="6" s="1"/>
  <c r="E1985" i="6"/>
  <c r="F1985" i="6" s="1"/>
  <c r="G1985" i="6" s="1"/>
  <c r="E1986" i="6"/>
  <c r="E1987" i="6"/>
  <c r="E1988" i="6"/>
  <c r="E1989" i="6"/>
  <c r="F1989" i="6" s="1"/>
  <c r="G1989" i="6" s="1"/>
  <c r="E1990" i="6"/>
  <c r="F1990" i="6" s="1"/>
  <c r="G1990" i="6" s="1"/>
  <c r="E1991" i="6"/>
  <c r="E1992" i="6"/>
  <c r="F1992" i="6" s="1"/>
  <c r="G1992" i="6" s="1"/>
  <c r="E1993" i="6"/>
  <c r="E1994" i="6"/>
  <c r="E1995" i="6"/>
  <c r="F1995" i="6" s="1"/>
  <c r="G1995" i="6" s="1"/>
  <c r="E1996" i="6"/>
  <c r="E1997" i="6"/>
  <c r="F1997" i="6" s="1"/>
  <c r="G1997" i="6" s="1"/>
  <c r="E1998" i="6"/>
  <c r="F1998" i="6"/>
  <c r="G1998" i="6" s="1"/>
  <c r="E1999" i="6"/>
  <c r="E2000" i="6"/>
  <c r="E2001" i="6"/>
  <c r="F2001" i="6" s="1"/>
  <c r="G2001" i="6" s="1"/>
  <c r="E2002" i="6"/>
  <c r="E2003" i="6"/>
  <c r="E2004" i="6"/>
  <c r="E2005" i="6"/>
  <c r="E2006" i="6"/>
  <c r="F2006" i="6" s="1"/>
  <c r="G2006" i="6" s="1"/>
  <c r="E2007" i="6"/>
  <c r="E2008" i="6"/>
  <c r="F2008" i="6" s="1"/>
  <c r="G2008" i="6" s="1"/>
  <c r="E2009" i="6"/>
  <c r="E2010" i="6"/>
  <c r="F2010" i="6" s="1"/>
  <c r="G2010" i="6" s="1"/>
  <c r="E2011" i="6"/>
  <c r="F2011" i="6"/>
  <c r="G2011" i="6" s="1"/>
  <c r="E2012" i="6"/>
  <c r="E2013" i="6"/>
  <c r="F2013" i="6" s="1"/>
  <c r="G2013" i="6" s="1"/>
  <c r="E2014" i="6"/>
  <c r="F2014" i="6"/>
  <c r="G2014" i="6" s="1"/>
  <c r="E2015" i="6"/>
  <c r="E2016" i="6"/>
  <c r="F2016" i="6" s="1"/>
  <c r="G2016" i="6" s="1"/>
  <c r="E2017" i="6"/>
  <c r="F2017" i="6" s="1"/>
  <c r="G2017" i="6" s="1"/>
  <c r="E2018" i="6"/>
  <c r="E2019" i="6"/>
  <c r="F2019" i="6" s="1"/>
  <c r="G2019" i="6" s="1"/>
  <c r="E2020" i="6"/>
  <c r="E2021" i="6"/>
  <c r="F2021" i="6" s="1"/>
  <c r="G2021" i="6" s="1"/>
  <c r="E2022" i="6"/>
  <c r="E2023" i="6"/>
  <c r="F2023" i="6" s="1"/>
  <c r="G2023" i="6" s="1"/>
  <c r="E2024" i="6"/>
  <c r="E2025" i="6"/>
  <c r="F2025" i="6" s="1"/>
  <c r="G2025" i="6" s="1"/>
  <c r="E2026" i="6"/>
  <c r="E2027" i="6"/>
  <c r="F2027" i="6" s="1"/>
  <c r="G2027" i="6" s="1"/>
  <c r="E2028" i="6"/>
  <c r="F2028" i="6" s="1"/>
  <c r="G2028" i="6" s="1"/>
  <c r="E2029" i="6"/>
  <c r="E2030" i="6"/>
  <c r="F2030" i="6" s="1"/>
  <c r="G2030" i="6" s="1"/>
  <c r="E2031" i="6"/>
  <c r="E2032" i="6"/>
  <c r="E2033" i="6"/>
  <c r="E2034" i="6"/>
  <c r="E2035" i="6"/>
  <c r="F2035" i="6" s="1"/>
  <c r="G2035" i="6" s="1"/>
  <c r="E2036" i="6"/>
  <c r="E2037" i="6"/>
  <c r="F2037" i="6" s="1"/>
  <c r="G2037" i="6" s="1"/>
  <c r="E2038" i="6"/>
  <c r="F2038" i="6"/>
  <c r="G2038" i="6" s="1"/>
  <c r="E2039" i="6"/>
  <c r="E2040" i="6"/>
  <c r="F2040" i="6" s="1"/>
  <c r="G2040" i="6" s="1"/>
  <c r="E2041" i="6"/>
  <c r="F2041" i="6" s="1"/>
  <c r="G2041" i="6" s="1"/>
  <c r="E2042" i="6"/>
  <c r="E2043" i="6"/>
  <c r="F2043" i="6" s="1"/>
  <c r="G2043" i="6" s="1"/>
  <c r="E2044" i="6"/>
  <c r="F2044" i="6" s="1"/>
  <c r="G2044" i="6"/>
  <c r="E2045" i="6"/>
  <c r="F2045" i="6"/>
  <c r="G2045" i="6" s="1"/>
  <c r="E2046" i="6"/>
  <c r="E2047" i="6"/>
  <c r="F2046" i="6" s="1"/>
  <c r="G2046" i="6" s="1"/>
  <c r="E2048" i="6"/>
  <c r="E2049" i="6"/>
  <c r="E2050" i="6"/>
  <c r="E2051" i="6"/>
  <c r="F2051" i="6" s="1"/>
  <c r="G2051" i="6" s="1"/>
  <c r="E2052" i="6"/>
  <c r="E2053" i="6"/>
  <c r="E2054" i="6"/>
  <c r="E2055" i="6"/>
  <c r="F2055" i="6" s="1"/>
  <c r="G2055" i="6" s="1"/>
  <c r="E2056" i="6"/>
  <c r="E2057" i="6"/>
  <c r="E2058" i="6"/>
  <c r="F2058" i="6" s="1"/>
  <c r="G2058" i="6" s="1"/>
  <c r="E2059" i="6"/>
  <c r="F2059" i="6" s="1"/>
  <c r="G2059" i="6" s="1"/>
  <c r="E2060" i="6"/>
  <c r="E2061" i="6"/>
  <c r="E2062" i="6"/>
  <c r="E2063" i="6"/>
  <c r="E2064" i="6"/>
  <c r="E2065" i="6"/>
  <c r="E2066" i="6"/>
  <c r="F2066" i="6" s="1"/>
  <c r="G2066" i="6" s="1"/>
  <c r="E2067" i="6"/>
  <c r="F2067" i="6" s="1"/>
  <c r="G2067" i="6" s="1"/>
  <c r="E2068" i="6"/>
  <c r="E2069" i="6"/>
  <c r="F2069" i="6" s="1"/>
  <c r="G2069" i="6" s="1"/>
  <c r="E2070" i="6"/>
  <c r="E2071" i="6"/>
  <c r="F2071" i="6" s="1"/>
  <c r="G2071" i="6" s="1"/>
  <c r="E2072" i="6"/>
  <c r="E2073" i="6"/>
  <c r="E2074" i="6"/>
  <c r="F2074" i="6" s="1"/>
  <c r="G2074" i="6" s="1"/>
  <c r="E2075" i="6"/>
  <c r="F2075" i="6" s="1"/>
  <c r="G2075" i="6" s="1"/>
  <c r="E2076" i="6"/>
  <c r="E2077" i="6"/>
  <c r="F2077" i="6" s="1"/>
  <c r="G2077" i="6" s="1"/>
  <c r="E2078" i="6"/>
  <c r="E2079" i="6"/>
  <c r="F2079" i="6" s="1"/>
  <c r="G2079" i="6" s="1"/>
  <c r="E2080" i="6"/>
  <c r="E2081" i="6"/>
  <c r="E2082" i="6"/>
  <c r="E2083" i="6"/>
  <c r="F2083" i="6" s="1"/>
  <c r="G2083" i="6" s="1"/>
  <c r="E2084" i="6"/>
  <c r="E2085" i="6"/>
  <c r="F2085" i="6" s="1"/>
  <c r="G2085" i="6" s="1"/>
  <c r="E2086" i="6"/>
  <c r="E2087" i="6"/>
  <c r="F2087" i="6" s="1"/>
  <c r="G2087" i="6" s="1"/>
  <c r="E2088" i="6"/>
  <c r="E2089" i="6"/>
  <c r="E2090" i="6"/>
  <c r="F2090" i="6" s="1"/>
  <c r="G2090" i="6" s="1"/>
  <c r="E2091" i="6"/>
  <c r="F2091" i="6" s="1"/>
  <c r="G2091" i="6" s="1"/>
  <c r="E2092" i="6"/>
  <c r="E2093" i="6"/>
  <c r="F2093" i="6" s="1"/>
  <c r="G2093" i="6" s="1"/>
  <c r="E2094" i="6"/>
  <c r="E2095" i="6"/>
  <c r="E2096" i="6"/>
  <c r="E2097" i="6"/>
  <c r="E2098" i="6"/>
  <c r="F2098" i="6" s="1"/>
  <c r="G2098" i="6" s="1"/>
  <c r="E2099" i="6"/>
  <c r="F2099" i="6" s="1"/>
  <c r="G2099" i="6" s="1"/>
  <c r="E2100" i="6"/>
  <c r="E2101" i="6"/>
  <c r="E2102" i="6"/>
  <c r="E2103" i="6"/>
  <c r="F2103" i="6" s="1"/>
  <c r="G2103" i="6" s="1"/>
  <c r="E2104" i="6"/>
  <c r="E2105" i="6"/>
  <c r="E2106" i="6"/>
  <c r="F2106" i="6" s="1"/>
  <c r="G2106" i="6" s="1"/>
  <c r="E2107" i="6"/>
  <c r="F2107" i="6" s="1"/>
  <c r="G2107" i="6" s="1"/>
  <c r="E2108" i="6"/>
  <c r="E2109" i="6"/>
  <c r="F2109" i="6" s="1"/>
  <c r="G2109" i="6" s="1"/>
  <c r="E2110" i="6"/>
  <c r="E2111" i="6"/>
  <c r="F2111" i="6" s="1"/>
  <c r="G2111" i="6" s="1"/>
  <c r="E2112" i="6"/>
  <c r="E2113" i="6"/>
  <c r="E2114" i="6"/>
  <c r="E2115" i="6"/>
  <c r="F2115" i="6" s="1"/>
  <c r="G2115" i="6" s="1"/>
  <c r="E2116" i="6"/>
  <c r="E2117" i="6"/>
  <c r="F2117" i="6" s="1"/>
  <c r="G2117" i="6" s="1"/>
  <c r="E2118" i="6"/>
  <c r="E2119" i="6"/>
  <c r="F2119" i="6" s="1"/>
  <c r="G2119" i="6" s="1"/>
  <c r="E2120" i="6"/>
  <c r="E2121" i="6"/>
  <c r="E2122" i="6"/>
  <c r="F2122" i="6" s="1"/>
  <c r="G2122" i="6" s="1"/>
  <c r="E2123" i="6"/>
  <c r="F2123" i="6" s="1"/>
  <c r="G2123" i="6" s="1"/>
  <c r="E2124" i="6"/>
  <c r="E2125" i="6"/>
  <c r="F2125" i="6" s="1"/>
  <c r="G2125" i="6" s="1"/>
  <c r="E2126" i="6"/>
  <c r="E2127" i="6"/>
  <c r="E2128" i="6"/>
  <c r="E2129" i="6"/>
  <c r="E2130" i="6"/>
  <c r="F2130" i="6" s="1"/>
  <c r="G2130" i="6" s="1"/>
  <c r="E2131" i="6"/>
  <c r="F2131" i="6" s="1"/>
  <c r="G2131" i="6" s="1"/>
  <c r="E2132" i="6"/>
  <c r="E2133" i="6"/>
  <c r="E2134" i="6"/>
  <c r="E2135" i="6"/>
  <c r="F2135" i="6" s="1"/>
  <c r="G2135" i="6" s="1"/>
  <c r="E2136" i="6"/>
  <c r="E2137" i="6"/>
  <c r="E2138" i="6"/>
  <c r="F2138" i="6" s="1"/>
  <c r="G2138" i="6" s="1"/>
  <c r="E2139" i="6"/>
  <c r="F2139" i="6" s="1"/>
  <c r="G2139" i="6" s="1"/>
  <c r="E2140" i="6"/>
  <c r="E2141" i="6"/>
  <c r="F2141" i="6" s="1"/>
  <c r="G2141" i="6" s="1"/>
  <c r="E2142" i="6"/>
  <c r="E2143" i="6"/>
  <c r="F2143" i="6" s="1"/>
  <c r="G2143" i="6" s="1"/>
  <c r="E2144" i="6"/>
  <c r="E2145" i="6"/>
  <c r="E2146" i="6"/>
  <c r="E2147" i="6"/>
  <c r="F2147" i="6" s="1"/>
  <c r="G2147" i="6" s="1"/>
  <c r="E2148" i="6"/>
  <c r="E2149" i="6"/>
  <c r="E2150" i="6"/>
  <c r="E2151" i="6"/>
  <c r="F2151" i="6" s="1"/>
  <c r="G2151" i="6" s="1"/>
  <c r="E2152" i="6"/>
  <c r="E2153" i="6"/>
  <c r="E2154" i="6"/>
  <c r="F2154" i="6" s="1"/>
  <c r="G2154" i="6" s="1"/>
  <c r="E2155" i="6"/>
  <c r="F2155" i="6" s="1"/>
  <c r="G2155" i="6" s="1"/>
  <c r="E2156" i="6"/>
  <c r="E2157" i="6"/>
  <c r="F2157" i="6" s="1"/>
  <c r="G2157" i="6" s="1"/>
  <c r="E2158" i="6"/>
  <c r="E2159" i="6"/>
  <c r="E2160" i="6"/>
  <c r="E2161" i="6"/>
  <c r="E2162" i="6"/>
  <c r="F2162" i="6" s="1"/>
  <c r="G2162" i="6" s="1"/>
  <c r="E2163" i="6"/>
  <c r="F2163" i="6" s="1"/>
  <c r="G2163" i="6" s="1"/>
  <c r="E2164" i="6"/>
  <c r="E2165" i="6"/>
  <c r="F2165" i="6" s="1"/>
  <c r="G2165" i="6" s="1"/>
  <c r="E2166" i="6"/>
  <c r="E2167" i="6"/>
  <c r="F2167" i="6" s="1"/>
  <c r="G2167" i="6" s="1"/>
  <c r="E2168" i="6"/>
  <c r="E2169" i="6"/>
  <c r="E2170" i="6"/>
  <c r="F2170" i="6" s="1"/>
  <c r="G2170" i="6" s="1"/>
  <c r="E2171" i="6"/>
  <c r="F2171" i="6" s="1"/>
  <c r="G2171" i="6" s="1"/>
  <c r="E2172" i="6"/>
  <c r="E2173" i="6"/>
  <c r="F2173" i="6" s="1"/>
  <c r="G2173" i="6" s="1"/>
  <c r="E2174" i="6"/>
  <c r="E2175" i="6"/>
  <c r="F2175" i="6" s="1"/>
  <c r="G2175" i="6" s="1"/>
  <c r="E2176" i="6"/>
  <c r="E2177" i="6"/>
  <c r="E2178" i="6"/>
  <c r="E2179" i="6"/>
  <c r="F2179" i="6" s="1"/>
  <c r="G2179" i="6" s="1"/>
  <c r="E2180" i="6"/>
  <c r="E2181" i="6"/>
  <c r="F2181" i="6" s="1"/>
  <c r="G2181" i="6" s="1"/>
  <c r="E2182" i="6"/>
  <c r="E2183" i="6"/>
  <c r="F2183" i="6" s="1"/>
  <c r="G2183" i="6" s="1"/>
  <c r="E2184" i="6"/>
  <c r="E2185" i="6"/>
  <c r="E2186" i="6"/>
  <c r="F2186" i="6" s="1"/>
  <c r="G2186" i="6" s="1"/>
  <c r="E2187" i="6"/>
  <c r="F2187" i="6" s="1"/>
  <c r="G2187" i="6" s="1"/>
  <c r="E2188" i="6"/>
  <c r="E2189" i="6"/>
  <c r="F2189" i="6" s="1"/>
  <c r="G2189" i="6" s="1"/>
  <c r="E2190" i="6"/>
  <c r="E2191" i="6"/>
  <c r="E2192" i="6"/>
  <c r="F2192" i="6" s="1"/>
  <c r="G2192" i="6" s="1"/>
  <c r="E2193" i="6"/>
  <c r="F2193" i="6" s="1"/>
  <c r="G2193" i="6" s="1"/>
  <c r="E2194" i="6"/>
  <c r="F2194" i="6"/>
  <c r="G2194" i="6" s="1"/>
  <c r="E2195" i="6"/>
  <c r="E2196" i="6"/>
  <c r="E2197" i="6"/>
  <c r="E2198" i="6"/>
  <c r="F2198" i="6" s="1"/>
  <c r="G2198" i="6" s="1"/>
  <c r="E2199" i="6"/>
  <c r="F2199" i="6"/>
  <c r="G2199" i="6" s="1"/>
  <c r="E2200" i="6"/>
  <c r="E2201" i="6"/>
  <c r="F2201" i="6" s="1"/>
  <c r="G2201" i="6" s="1"/>
  <c r="E2202" i="6"/>
  <c r="F2202" i="6"/>
  <c r="G2202" i="6" s="1"/>
  <c r="E2203" i="6"/>
  <c r="E2204" i="6"/>
  <c r="E2205" i="6"/>
  <c r="E2206" i="6"/>
  <c r="F2206" i="6" s="1"/>
  <c r="G2206" i="6" s="1"/>
  <c r="E2207" i="6"/>
  <c r="F2207" i="6"/>
  <c r="G2207" i="6" s="1"/>
  <c r="E2208" i="6"/>
  <c r="E2209" i="6"/>
  <c r="F2209" i="6" s="1"/>
  <c r="G2209" i="6" s="1"/>
  <c r="E2210" i="6"/>
  <c r="F2210" i="6"/>
  <c r="G2210" i="6" s="1"/>
  <c r="E2211" i="6"/>
  <c r="E2212" i="6"/>
  <c r="E2213" i="6"/>
  <c r="E2214" i="6"/>
  <c r="F2214" i="6" s="1"/>
  <c r="G2214" i="6" s="1"/>
  <c r="E2215" i="6"/>
  <c r="F2215" i="6"/>
  <c r="G2215" i="6" s="1"/>
  <c r="E2216" i="6"/>
  <c r="E2217" i="6"/>
  <c r="F2217" i="6" s="1"/>
  <c r="G2217" i="6" s="1"/>
  <c r="E2218" i="6"/>
  <c r="F2218" i="6"/>
  <c r="G2218" i="6" s="1"/>
  <c r="E2219" i="6"/>
  <c r="E2220" i="6"/>
  <c r="E2221" i="6"/>
  <c r="E2222" i="6"/>
  <c r="F2222" i="6" s="1"/>
  <c r="G2222" i="6" s="1"/>
  <c r="E2223" i="6"/>
  <c r="F2223" i="6"/>
  <c r="G2223" i="6" s="1"/>
  <c r="E2224" i="6"/>
  <c r="E2225" i="6"/>
  <c r="F2225" i="6" s="1"/>
  <c r="G2225" i="6" s="1"/>
  <c r="E2226" i="6"/>
  <c r="F2226" i="6"/>
  <c r="G2226" i="6" s="1"/>
  <c r="E2227" i="6"/>
  <c r="E2228" i="6"/>
  <c r="E2229" i="6"/>
  <c r="E2230" i="6"/>
  <c r="F2230" i="6" s="1"/>
  <c r="G2230" i="6" s="1"/>
  <c r="E2231" i="6"/>
  <c r="F2231" i="6"/>
  <c r="G2231" i="6" s="1"/>
  <c r="E2232" i="6"/>
  <c r="E2233" i="6"/>
  <c r="F2233" i="6" s="1"/>
  <c r="G2233" i="6" s="1"/>
  <c r="E2234" i="6"/>
  <c r="F2234" i="6"/>
  <c r="G2234" i="6" s="1"/>
  <c r="E2235" i="6"/>
  <c r="E2236" i="6"/>
  <c r="E2237" i="6"/>
  <c r="E2238" i="6"/>
  <c r="F2238" i="6" s="1"/>
  <c r="G2238" i="6" s="1"/>
  <c r="E2239" i="6"/>
  <c r="F2239" i="6"/>
  <c r="G2239" i="6" s="1"/>
  <c r="E2240" i="6"/>
  <c r="E2241" i="6"/>
  <c r="F2241" i="6" s="1"/>
  <c r="G2241" i="6" s="1"/>
  <c r="E2242" i="6"/>
  <c r="F2242" i="6"/>
  <c r="G2242" i="6" s="1"/>
  <c r="E2243" i="6"/>
  <c r="E2244" i="6"/>
  <c r="E2245" i="6"/>
  <c r="E2246" i="6"/>
  <c r="F2246" i="6" s="1"/>
  <c r="G2246" i="6" s="1"/>
  <c r="E2247" i="6"/>
  <c r="F2247" i="6"/>
  <c r="G2247" i="6" s="1"/>
  <c r="E2248" i="6"/>
  <c r="E2249" i="6"/>
  <c r="F2249" i="6" s="1"/>
  <c r="G2249" i="6" s="1"/>
  <c r="E2250" i="6"/>
  <c r="F2250" i="6"/>
  <c r="G2250" i="6" s="1"/>
  <c r="E2251" i="6"/>
  <c r="E2252" i="6"/>
  <c r="E2253" i="6"/>
  <c r="E2254" i="6"/>
  <c r="F2254" i="6" s="1"/>
  <c r="G2254" i="6" s="1"/>
  <c r="E2255" i="6"/>
  <c r="F2255" i="6"/>
  <c r="G2255" i="6" s="1"/>
  <c r="E2256" i="6"/>
  <c r="E2257" i="6"/>
  <c r="F2257" i="6" s="1"/>
  <c r="G2257" i="6" s="1"/>
  <c r="E2258" i="6"/>
  <c r="F2258" i="6"/>
  <c r="G2258" i="6" s="1"/>
  <c r="E2259" i="6"/>
  <c r="E2260" i="6"/>
  <c r="E2261" i="6"/>
  <c r="E2262" i="6"/>
  <c r="F2262" i="6" s="1"/>
  <c r="G2262" i="6" s="1"/>
  <c r="E2263" i="6"/>
  <c r="F2263" i="6"/>
  <c r="G2263" i="6" s="1"/>
  <c r="E2264" i="6"/>
  <c r="E2265" i="6"/>
  <c r="F2265" i="6" s="1"/>
  <c r="G2265" i="6" s="1"/>
  <c r="E2266" i="6"/>
  <c r="F2266" i="6"/>
  <c r="G2266" i="6" s="1"/>
  <c r="E2267" i="6"/>
  <c r="E2268" i="6"/>
  <c r="E2269" i="6"/>
  <c r="E2270" i="6"/>
  <c r="F2270" i="6" s="1"/>
  <c r="G2270" i="6" s="1"/>
  <c r="E2271" i="6"/>
  <c r="F2271" i="6"/>
  <c r="G2271" i="6" s="1"/>
  <c r="E2272" i="6"/>
  <c r="E2273" i="6"/>
  <c r="F2273" i="6" s="1"/>
  <c r="G2273" i="6" s="1"/>
  <c r="E2274" i="6"/>
  <c r="F2274" i="6"/>
  <c r="G2274" i="6" s="1"/>
  <c r="E2275" i="6"/>
  <c r="E2276" i="6"/>
  <c r="E2277" i="6"/>
  <c r="E2278" i="6"/>
  <c r="F2278" i="6" s="1"/>
  <c r="G2278" i="6" s="1"/>
  <c r="E2279" i="6"/>
  <c r="F2279" i="6"/>
  <c r="G2279" i="6" s="1"/>
  <c r="E2280" i="6"/>
  <c r="E2281" i="6"/>
  <c r="F2281" i="6" s="1"/>
  <c r="G2281" i="6" s="1"/>
  <c r="E2282" i="6"/>
  <c r="F2282" i="6"/>
  <c r="G2282" i="6" s="1"/>
  <c r="E2283" i="6"/>
  <c r="E2284" i="6"/>
  <c r="E2285" i="6"/>
  <c r="E2286" i="6"/>
  <c r="F2286" i="6" s="1"/>
  <c r="G2286" i="6" s="1"/>
  <c r="E2287" i="6"/>
  <c r="F2287" i="6"/>
  <c r="G2287" i="6" s="1"/>
  <c r="E2288" i="6"/>
  <c r="E2289" i="6"/>
  <c r="F2289" i="6" s="1"/>
  <c r="G2289" i="6" s="1"/>
  <c r="E2290" i="6"/>
  <c r="F2290" i="6"/>
  <c r="G2290" i="6" s="1"/>
  <c r="E2291" i="6"/>
  <c r="E2292" i="6"/>
  <c r="E2293" i="6"/>
  <c r="E2294" i="6"/>
  <c r="F2294" i="6" s="1"/>
  <c r="G2294" i="6" s="1"/>
  <c r="E2295" i="6"/>
  <c r="F2295" i="6"/>
  <c r="G2295" i="6" s="1"/>
  <c r="E2296" i="6"/>
  <c r="E2297" i="6"/>
  <c r="F2297" i="6" s="1"/>
  <c r="G2297" i="6" s="1"/>
  <c r="E2298" i="6"/>
  <c r="F2298" i="6"/>
  <c r="G2298" i="6" s="1"/>
  <c r="E2299" i="6"/>
  <c r="E2300" i="6"/>
  <c r="E2301" i="6"/>
  <c r="E2302" i="6"/>
  <c r="F2302" i="6" s="1"/>
  <c r="G2302" i="6" s="1"/>
  <c r="E2303" i="6"/>
  <c r="F2303" i="6"/>
  <c r="G2303" i="6" s="1"/>
  <c r="E2304" i="6"/>
  <c r="E2305" i="6"/>
  <c r="E2306" i="6"/>
  <c r="F2306" i="6" s="1"/>
  <c r="G2306" i="6" s="1"/>
  <c r="E2307" i="6"/>
  <c r="F2307" i="6" s="1"/>
  <c r="G2307" i="6" s="1"/>
  <c r="E2308" i="6"/>
  <c r="E2309" i="6"/>
  <c r="F2309" i="6" s="1"/>
  <c r="G2309" i="6" s="1"/>
  <c r="E2310" i="6"/>
  <c r="E2311" i="6"/>
  <c r="F2311" i="6" s="1"/>
  <c r="G2311" i="6" s="1"/>
  <c r="E2312" i="6"/>
  <c r="E2313" i="6"/>
  <c r="E2314" i="6"/>
  <c r="F2314" i="6" s="1"/>
  <c r="G2314" i="6" s="1"/>
  <c r="E2315" i="6"/>
  <c r="F2315" i="6" s="1"/>
  <c r="G2315" i="6" s="1"/>
  <c r="E2316" i="6"/>
  <c r="E2317" i="6"/>
  <c r="F2317" i="6" s="1"/>
  <c r="G2317" i="6" s="1"/>
  <c r="E2318" i="6"/>
  <c r="E2319" i="6"/>
  <c r="F2319" i="6" s="1"/>
  <c r="G2319" i="6" s="1"/>
  <c r="E2320" i="6"/>
  <c r="E2321" i="6"/>
  <c r="E2322" i="6"/>
  <c r="F2322" i="6" s="1"/>
  <c r="G2322" i="6" s="1"/>
  <c r="E2323" i="6"/>
  <c r="F2323" i="6" s="1"/>
  <c r="G2323" i="6" s="1"/>
  <c r="E2324" i="6"/>
  <c r="E2325" i="6"/>
  <c r="F2325" i="6" s="1"/>
  <c r="G2325" i="6" s="1"/>
  <c r="E2326" i="6"/>
  <c r="E2327" i="6"/>
  <c r="F2327" i="6" s="1"/>
  <c r="G2327" i="6" s="1"/>
  <c r="E2328" i="6"/>
  <c r="E2329" i="6"/>
  <c r="E2330" i="6"/>
  <c r="F2330" i="6" s="1"/>
  <c r="G2330" i="6" s="1"/>
  <c r="E2331" i="6"/>
  <c r="F2331" i="6" s="1"/>
  <c r="G2331" i="6" s="1"/>
  <c r="E2332" i="6"/>
  <c r="E2333" i="6"/>
  <c r="E2334" i="6"/>
  <c r="E2335" i="6"/>
  <c r="F2335" i="6" s="1"/>
  <c r="G2335" i="6" s="1"/>
  <c r="E2336" i="6"/>
  <c r="E2337" i="6"/>
  <c r="F2337" i="6" s="1"/>
  <c r="G2337" i="6" s="1"/>
  <c r="E2338" i="6"/>
  <c r="F2338" i="6"/>
  <c r="G2338" i="6" s="1"/>
  <c r="E2339" i="6"/>
  <c r="E2340" i="6"/>
  <c r="E2341" i="6"/>
  <c r="E2342" i="6"/>
  <c r="F2342" i="6" s="1"/>
  <c r="G2342" i="6" s="1"/>
  <c r="E2343" i="6"/>
  <c r="F2343" i="6"/>
  <c r="G2343" i="6" s="1"/>
  <c r="E2344" i="6"/>
  <c r="E2345" i="6"/>
  <c r="F2345" i="6" s="1"/>
  <c r="G2345" i="6" s="1"/>
  <c r="E2346" i="6"/>
  <c r="F2346" i="6"/>
  <c r="G2346" i="6" s="1"/>
  <c r="E2347" i="6"/>
  <c r="E2348" i="6"/>
  <c r="E2349" i="6"/>
  <c r="E2350" i="6"/>
  <c r="F2350" i="6" s="1"/>
  <c r="G2350" i="6" s="1"/>
  <c r="E2351" i="6"/>
  <c r="F2351" i="6"/>
  <c r="G2351" i="6" s="1"/>
  <c r="E2352" i="6"/>
  <c r="F2352" i="6" s="1"/>
  <c r="G2352" i="6"/>
  <c r="E2353" i="6"/>
  <c r="E2354" i="6"/>
  <c r="F2354" i="6" s="1"/>
  <c r="G2354" i="6" s="1"/>
  <c r="E2355" i="6"/>
  <c r="F2355" i="6" s="1"/>
  <c r="G2355" i="6" s="1"/>
  <c r="E2356" i="6"/>
  <c r="E2357" i="6"/>
  <c r="E2358" i="6"/>
  <c r="F2358" i="6" s="1"/>
  <c r="G2358" i="6" s="1"/>
  <c r="E2359" i="6"/>
  <c r="F2359" i="6"/>
  <c r="G2359" i="6" s="1"/>
  <c r="E2360" i="6"/>
  <c r="E2361" i="6"/>
  <c r="E2362" i="6"/>
  <c r="F2362" i="6"/>
  <c r="G2362" i="6" s="1"/>
  <c r="E2363" i="6"/>
  <c r="F2363" i="6" s="1"/>
  <c r="G2363" i="6"/>
  <c r="E2364" i="6"/>
  <c r="E2365" i="6"/>
  <c r="E2366" i="6"/>
  <c r="E2367" i="6"/>
  <c r="F2367" i="6" s="1"/>
  <c r="G2367" i="6" s="1"/>
  <c r="E2368" i="6"/>
  <c r="E2369" i="6"/>
  <c r="E2370" i="6"/>
  <c r="F2370" i="6" s="1"/>
  <c r="G2370" i="6" s="1"/>
  <c r="E2371" i="6"/>
  <c r="F2371" i="6" s="1"/>
  <c r="G2371" i="6" s="1"/>
  <c r="E2372" i="6"/>
  <c r="E2373" i="6"/>
  <c r="E2374" i="6"/>
  <c r="F2374" i="6"/>
  <c r="G2374" i="6" s="1"/>
  <c r="E2375" i="6"/>
  <c r="F2375" i="6"/>
  <c r="G2375" i="6" s="1"/>
  <c r="E2376" i="6"/>
  <c r="E2377" i="6"/>
  <c r="E2378" i="6"/>
  <c r="F2378" i="6"/>
  <c r="G2378" i="6" s="1"/>
  <c r="E2379" i="6"/>
  <c r="F2379" i="6"/>
  <c r="G2379" i="6" s="1"/>
  <c r="E2380" i="6"/>
  <c r="E2381" i="6"/>
  <c r="F2381" i="6" s="1"/>
  <c r="G2381" i="6" s="1"/>
  <c r="E2382" i="6"/>
  <c r="F2382" i="6" s="1"/>
  <c r="G2382" i="6" s="1"/>
  <c r="E2383" i="6"/>
  <c r="F2383" i="6" s="1"/>
  <c r="G2383" i="6" s="1"/>
  <c r="E2384" i="6"/>
  <c r="E2385" i="6"/>
  <c r="E2386" i="6"/>
  <c r="E2387" i="6"/>
  <c r="E2388" i="6"/>
  <c r="E2389" i="6"/>
  <c r="F2389" i="6" s="1"/>
  <c r="G2389" i="6" s="1"/>
  <c r="E2390" i="6"/>
  <c r="F2390" i="6"/>
  <c r="G2390" i="6" s="1"/>
  <c r="E2391" i="6"/>
  <c r="F2391" i="6"/>
  <c r="G2391" i="6" s="1"/>
  <c r="E2392" i="6"/>
  <c r="E2393" i="6"/>
  <c r="E2394" i="6"/>
  <c r="E2395" i="6"/>
  <c r="E2396" i="6"/>
  <c r="E2397" i="6"/>
  <c r="F2397" i="6" s="1"/>
  <c r="G2397" i="6" s="1"/>
  <c r="E2398" i="6"/>
  <c r="E2399" i="6"/>
  <c r="F2399" i="6" s="1"/>
  <c r="G2399" i="6" s="1"/>
  <c r="E2400" i="6"/>
  <c r="E2401" i="6"/>
  <c r="E2402" i="6"/>
  <c r="E2403" i="6"/>
  <c r="E2404" i="6"/>
  <c r="F2404" i="6" s="1"/>
  <c r="G2404" i="6" s="1"/>
  <c r="E2405" i="6"/>
  <c r="E2406" i="6"/>
  <c r="F2406" i="6" s="1"/>
  <c r="G2406" i="6" s="1"/>
  <c r="E2407" i="6"/>
  <c r="F2407" i="6"/>
  <c r="G2407" i="6" s="1"/>
  <c r="E2408" i="6"/>
  <c r="E2409" i="6"/>
  <c r="F2409" i="6" s="1"/>
  <c r="G2409" i="6" s="1"/>
  <c r="E2410" i="6"/>
  <c r="E2411" i="6"/>
  <c r="E2412" i="6"/>
  <c r="F2412" i="6"/>
  <c r="G2412" i="6" s="1"/>
  <c r="E2413" i="6"/>
  <c r="E2414" i="6"/>
  <c r="F2414" i="6" s="1"/>
  <c r="G2414" i="6" s="1"/>
  <c r="E2415" i="6"/>
  <c r="F2415" i="6"/>
  <c r="G2415" i="6" s="1"/>
  <c r="E2416" i="6"/>
  <c r="E2417" i="6"/>
  <c r="F2417" i="6" s="1"/>
  <c r="G2417" i="6" s="1"/>
  <c r="E2418" i="6"/>
  <c r="E2419" i="6"/>
  <c r="E2420" i="6"/>
  <c r="F2420" i="6"/>
  <c r="G2420" i="6" s="1"/>
  <c r="E2421" i="6"/>
  <c r="E2422" i="6"/>
  <c r="F2422" i="6" s="1"/>
  <c r="G2422" i="6" s="1"/>
  <c r="E2423" i="6"/>
  <c r="F2423" i="6"/>
  <c r="G2423" i="6" s="1"/>
  <c r="E2424" i="6"/>
  <c r="E2425" i="6"/>
  <c r="F2425" i="6" s="1"/>
  <c r="G2425" i="6" s="1"/>
  <c r="E2426" i="6"/>
  <c r="E2427" i="6"/>
  <c r="E2428" i="6"/>
  <c r="F2428" i="6"/>
  <c r="G2428" i="6" s="1"/>
  <c r="E2429" i="6"/>
  <c r="E2430" i="6"/>
  <c r="F2430" i="6" s="1"/>
  <c r="G2430" i="6" s="1"/>
  <c r="E2431" i="6"/>
  <c r="F2431" i="6"/>
  <c r="G2431" i="6" s="1"/>
  <c r="E2432" i="6"/>
  <c r="E2433" i="6"/>
  <c r="F2433" i="6" s="1"/>
  <c r="G2433" i="6" s="1"/>
  <c r="E2434" i="6"/>
  <c r="E2435" i="6"/>
  <c r="E2436" i="6"/>
  <c r="F2436" i="6"/>
  <c r="G2436" i="6" s="1"/>
  <c r="E2437" i="6"/>
  <c r="E2438" i="6"/>
  <c r="F2438" i="6" s="1"/>
  <c r="G2438" i="6" s="1"/>
  <c r="E2439" i="6"/>
  <c r="F2439" i="6"/>
  <c r="G2439" i="6" s="1"/>
  <c r="E2440" i="6"/>
  <c r="E2441" i="6"/>
  <c r="F2441" i="6" s="1"/>
  <c r="G2441" i="6" s="1"/>
  <c r="E2442" i="6"/>
  <c r="E2443" i="6"/>
  <c r="E2444" i="6"/>
  <c r="F2444" i="6"/>
  <c r="G2444" i="6" s="1"/>
  <c r="E2445" i="6"/>
  <c r="E2446" i="6"/>
  <c r="F2446" i="6" s="1"/>
  <c r="G2446" i="6" s="1"/>
  <c r="E2447" i="6"/>
  <c r="F2447" i="6"/>
  <c r="G2447" i="6" s="1"/>
  <c r="E2448" i="6"/>
  <c r="E2449" i="6"/>
  <c r="F2449" i="6" s="1"/>
  <c r="G2449" i="6" s="1"/>
  <c r="E2450" i="6"/>
  <c r="E2451" i="6"/>
  <c r="E2452" i="6"/>
  <c r="F2452" i="6"/>
  <c r="G2452" i="6" s="1"/>
  <c r="E2453" i="6"/>
  <c r="E2454" i="6"/>
  <c r="F2454" i="6" s="1"/>
  <c r="G2454" i="6" s="1"/>
  <c r="E2455" i="6"/>
  <c r="F2455" i="6"/>
  <c r="G2455" i="6" s="1"/>
  <c r="E2456" i="6"/>
  <c r="E2457" i="6"/>
  <c r="F2457" i="6" s="1"/>
  <c r="G2457" i="6" s="1"/>
  <c r="E2458" i="6"/>
  <c r="E2459" i="6"/>
  <c r="E2460" i="6"/>
  <c r="F2460" i="6"/>
  <c r="G2460" i="6" s="1"/>
  <c r="E2461" i="6"/>
  <c r="E2462" i="6"/>
  <c r="F2462" i="6" s="1"/>
  <c r="G2462" i="6" s="1"/>
  <c r="E2463" i="6"/>
  <c r="F2463" i="6"/>
  <c r="G2463" i="6" s="1"/>
  <c r="E2464" i="6"/>
  <c r="E2465" i="6"/>
  <c r="F2465" i="6" s="1"/>
  <c r="G2465" i="6" s="1"/>
  <c r="E2466" i="6"/>
  <c r="E2467" i="6"/>
  <c r="E2468" i="6"/>
  <c r="F2468" i="6"/>
  <c r="G2468" i="6" s="1"/>
  <c r="E2469" i="6"/>
  <c r="E2470" i="6"/>
  <c r="F2470" i="6" s="1"/>
  <c r="G2470" i="6" s="1"/>
  <c r="E2471" i="6"/>
  <c r="F2471" i="6"/>
  <c r="G2471" i="6" s="1"/>
  <c r="E2472" i="6"/>
  <c r="E2473" i="6"/>
  <c r="F2473" i="6" s="1"/>
  <c r="G2473" i="6" s="1"/>
  <c r="E2474" i="6"/>
  <c r="E2475" i="6"/>
  <c r="E2476" i="6"/>
  <c r="F2476" i="6"/>
  <c r="G2476" i="6" s="1"/>
  <c r="E2477" i="6"/>
  <c r="E2478" i="6"/>
  <c r="F2478" i="6" s="1"/>
  <c r="G2478" i="6" s="1"/>
  <c r="E2479" i="6"/>
  <c r="F2479" i="6"/>
  <c r="G2479" i="6" s="1"/>
  <c r="E2480" i="6"/>
  <c r="E2481" i="6"/>
  <c r="F2481" i="6" s="1"/>
  <c r="G2481" i="6" s="1"/>
  <c r="E2482" i="6"/>
  <c r="E2483" i="6"/>
  <c r="E2484" i="6"/>
  <c r="F2484" i="6"/>
  <c r="G2484" i="6" s="1"/>
  <c r="E2485" i="6"/>
  <c r="E2486" i="6"/>
  <c r="F2486" i="6" s="1"/>
  <c r="G2486" i="6" s="1"/>
  <c r="E2487" i="6"/>
  <c r="F2487" i="6"/>
  <c r="G2487" i="6" s="1"/>
  <c r="E2488" i="6"/>
  <c r="E2489" i="6"/>
  <c r="F2489" i="6" s="1"/>
  <c r="G2489" i="6" s="1"/>
  <c r="E2490" i="6"/>
  <c r="E2491" i="6"/>
  <c r="E2492" i="6"/>
  <c r="F2492" i="6"/>
  <c r="G2492" i="6" s="1"/>
  <c r="E2493" i="6"/>
  <c r="E2494" i="6"/>
  <c r="F2494" i="6" s="1"/>
  <c r="G2494" i="6" s="1"/>
  <c r="E2495" i="6"/>
  <c r="F2495" i="6"/>
  <c r="G2495" i="6" s="1"/>
  <c r="E2496" i="6"/>
  <c r="E2497" i="6"/>
  <c r="F2497" i="6" s="1"/>
  <c r="G2497" i="6" s="1"/>
  <c r="E2498" i="6"/>
  <c r="E2499" i="6"/>
  <c r="E2500" i="6"/>
  <c r="F2500" i="6"/>
  <c r="G2500" i="6" s="1"/>
  <c r="E2501" i="6"/>
  <c r="E2502" i="6"/>
  <c r="F2502" i="6" s="1"/>
  <c r="G2502" i="6" s="1"/>
  <c r="E2503" i="6"/>
  <c r="F2503" i="6"/>
  <c r="G2503" i="6" s="1"/>
  <c r="E2504" i="6"/>
  <c r="E2505" i="6"/>
  <c r="F2505" i="6" s="1"/>
  <c r="G2505" i="6" s="1"/>
  <c r="E2506" i="6"/>
  <c r="E2507" i="6"/>
  <c r="E2508" i="6"/>
  <c r="F2508" i="6"/>
  <c r="G2508" i="6" s="1"/>
  <c r="E2509" i="6"/>
  <c r="E2510" i="6"/>
  <c r="F2510" i="6" s="1"/>
  <c r="G2510" i="6" s="1"/>
  <c r="E2511" i="6"/>
  <c r="F2511" i="6"/>
  <c r="G2511" i="6" s="1"/>
  <c r="E2512" i="6"/>
  <c r="E2513" i="6"/>
  <c r="F2513" i="6" s="1"/>
  <c r="G2513" i="6" s="1"/>
  <c r="E2514" i="6"/>
  <c r="E2515" i="6"/>
  <c r="E2516" i="6"/>
  <c r="F2516" i="6"/>
  <c r="G2516" i="6" s="1"/>
  <c r="E2517" i="6"/>
  <c r="E2518" i="6"/>
  <c r="F2518" i="6" s="1"/>
  <c r="G2518" i="6" s="1"/>
  <c r="E2519" i="6"/>
  <c r="F2519" i="6"/>
  <c r="G2519" i="6" s="1"/>
  <c r="E2520" i="6"/>
  <c r="E2521" i="6"/>
  <c r="F2521" i="6" s="1"/>
  <c r="G2521" i="6" s="1"/>
  <c r="E2522" i="6"/>
  <c r="E2523" i="6"/>
  <c r="E2524" i="6"/>
  <c r="F2524" i="6"/>
  <c r="G2524" i="6" s="1"/>
  <c r="E2525" i="6"/>
  <c r="E2526" i="6"/>
  <c r="F2526" i="6" s="1"/>
  <c r="G2526" i="6" s="1"/>
  <c r="E2527" i="6"/>
  <c r="F2527" i="6"/>
  <c r="G2527" i="6" s="1"/>
  <c r="E2528" i="6"/>
  <c r="E2529" i="6"/>
  <c r="F2529" i="6" s="1"/>
  <c r="G2529" i="6" s="1"/>
  <c r="E2530" i="6"/>
  <c r="E2531" i="6"/>
  <c r="E2532" i="6"/>
  <c r="F2532" i="6"/>
  <c r="G2532" i="6" s="1"/>
  <c r="E2533" i="6"/>
  <c r="E2534" i="6"/>
  <c r="F2534" i="6" s="1"/>
  <c r="G2534" i="6" s="1"/>
  <c r="E2535" i="6"/>
  <c r="F2535" i="6"/>
  <c r="G2535" i="6" s="1"/>
  <c r="E2536" i="6"/>
  <c r="E2537" i="6"/>
  <c r="F2537" i="6" s="1"/>
  <c r="G2537" i="6" s="1"/>
  <c r="E2538" i="6"/>
  <c r="E2539" i="6"/>
  <c r="E2540" i="6"/>
  <c r="F2540" i="6"/>
  <c r="G2540" i="6" s="1"/>
  <c r="E2541" i="6"/>
  <c r="E2542" i="6"/>
  <c r="F2542" i="6" s="1"/>
  <c r="G2542" i="6" s="1"/>
  <c r="E2543" i="6"/>
  <c r="F2543" i="6"/>
  <c r="G2543" i="6" s="1"/>
  <c r="E2544" i="6"/>
  <c r="E2545" i="6"/>
  <c r="F2545" i="6" s="1"/>
  <c r="G2545" i="6" s="1"/>
  <c r="E2546" i="6"/>
  <c r="E2547" i="6"/>
  <c r="E2548" i="6"/>
  <c r="F2548" i="6"/>
  <c r="G2548" i="6" s="1"/>
  <c r="E2549" i="6"/>
  <c r="E2550" i="6"/>
  <c r="F2550" i="6" s="1"/>
  <c r="G2550" i="6" s="1"/>
  <c r="E2551" i="6"/>
  <c r="F2551" i="6"/>
  <c r="G2551" i="6" s="1"/>
  <c r="E2552" i="6"/>
  <c r="E2553" i="6"/>
  <c r="F2553" i="6" s="1"/>
  <c r="G2553" i="6" s="1"/>
  <c r="E2554" i="6"/>
  <c r="E2555" i="6"/>
  <c r="E2556" i="6"/>
  <c r="F2556" i="6"/>
  <c r="G2556" i="6" s="1"/>
  <c r="E2557" i="6"/>
  <c r="E2558" i="6"/>
  <c r="F2558" i="6" s="1"/>
  <c r="G2558" i="6" s="1"/>
  <c r="E2559" i="6"/>
  <c r="F2559" i="6"/>
  <c r="G2559" i="6" s="1"/>
  <c r="E2560" i="6"/>
  <c r="E2561" i="6"/>
  <c r="F2561" i="6" s="1"/>
  <c r="G2561" i="6" s="1"/>
  <c r="E2562" i="6"/>
  <c r="E2563" i="6"/>
  <c r="E2564" i="6"/>
  <c r="F2564" i="6"/>
  <c r="G2564" i="6" s="1"/>
  <c r="E2565" i="6"/>
  <c r="E2566" i="6"/>
  <c r="F2566" i="6" s="1"/>
  <c r="G2566" i="6" s="1"/>
  <c r="E2567" i="6"/>
  <c r="F2567" i="6"/>
  <c r="G2567" i="6" s="1"/>
  <c r="E2568" i="6"/>
  <c r="E2569" i="6"/>
  <c r="F2569" i="6" s="1"/>
  <c r="G2569" i="6" s="1"/>
  <c r="E2570" i="6"/>
  <c r="E2571" i="6"/>
  <c r="E2572" i="6"/>
  <c r="F2572" i="6"/>
  <c r="G2572" i="6" s="1"/>
  <c r="E2573" i="6"/>
  <c r="E2574" i="6"/>
  <c r="F2574" i="6" s="1"/>
  <c r="G2574" i="6" s="1"/>
  <c r="E2575" i="6"/>
  <c r="F2575" i="6"/>
  <c r="G2575" i="6" s="1"/>
  <c r="E2576" i="6"/>
  <c r="E2577" i="6"/>
  <c r="F2577" i="6" s="1"/>
  <c r="G2577" i="6" s="1"/>
  <c r="E2578" i="6"/>
  <c r="E2579" i="6"/>
  <c r="E2580" i="6"/>
  <c r="F2580" i="6"/>
  <c r="G2580" i="6" s="1"/>
  <c r="E2581" i="6"/>
  <c r="E2582" i="6"/>
  <c r="F2582" i="6" s="1"/>
  <c r="G2582" i="6" s="1"/>
  <c r="E2583" i="6"/>
  <c r="F2583" i="6"/>
  <c r="G2583" i="6" s="1"/>
  <c r="E2584" i="6"/>
  <c r="E2585" i="6"/>
  <c r="F2585" i="6" s="1"/>
  <c r="G2585" i="6" s="1"/>
  <c r="E2586" i="6"/>
  <c r="E2587" i="6"/>
  <c r="E2588" i="6"/>
  <c r="F2588" i="6"/>
  <c r="G2588" i="6" s="1"/>
  <c r="E2589" i="6"/>
  <c r="E2590" i="6"/>
  <c r="F2590" i="6" s="1"/>
  <c r="G2590" i="6" s="1"/>
  <c r="E2591" i="6"/>
  <c r="F2591" i="6"/>
  <c r="G2591" i="6" s="1"/>
  <c r="E2592" i="6"/>
  <c r="E2593" i="6"/>
  <c r="F2593" i="6" s="1"/>
  <c r="G2593" i="6" s="1"/>
  <c r="E2594" i="6"/>
  <c r="E2595" i="6"/>
  <c r="E2596" i="6"/>
  <c r="F2596" i="6"/>
  <c r="G2596" i="6" s="1"/>
  <c r="E2597" i="6"/>
  <c r="E2598" i="6"/>
  <c r="F2598" i="6" s="1"/>
  <c r="G2598" i="6" s="1"/>
  <c r="E2599" i="6"/>
  <c r="F2599" i="6"/>
  <c r="G2599" i="6" s="1"/>
  <c r="E2600" i="6"/>
  <c r="E2601" i="6"/>
  <c r="F2601" i="6" s="1"/>
  <c r="G2601" i="6" s="1"/>
  <c r="E2602" i="6"/>
  <c r="E2603" i="6"/>
  <c r="E2604" i="6"/>
  <c r="F2604" i="6"/>
  <c r="G2604" i="6" s="1"/>
  <c r="E2605" i="6"/>
  <c r="E2606" i="6"/>
  <c r="F2606" i="6" s="1"/>
  <c r="G2606" i="6" s="1"/>
  <c r="E2607" i="6"/>
  <c r="F2607" i="6"/>
  <c r="G2607" i="6" s="1"/>
  <c r="E2608" i="6"/>
  <c r="E2609" i="6"/>
  <c r="F2609" i="6" s="1"/>
  <c r="G2609" i="6" s="1"/>
  <c r="E2610" i="6"/>
  <c r="E2611" i="6"/>
  <c r="E2612" i="6"/>
  <c r="F2612" i="6"/>
  <c r="G2612" i="6" s="1"/>
  <c r="E2613" i="6"/>
  <c r="E2614" i="6"/>
  <c r="F2614" i="6" s="1"/>
  <c r="G2614" i="6" s="1"/>
  <c r="E2615" i="6"/>
  <c r="F2615" i="6"/>
  <c r="G2615" i="6" s="1"/>
  <c r="E2616" i="6"/>
  <c r="E2617" i="6"/>
  <c r="F2617" i="6" s="1"/>
  <c r="G2617" i="6" s="1"/>
  <c r="E2618" i="6"/>
  <c r="E2619" i="6"/>
  <c r="E2620" i="6"/>
  <c r="F2620" i="6"/>
  <c r="G2620" i="6" s="1"/>
  <c r="E2621" i="6"/>
  <c r="E2622" i="6"/>
  <c r="F2622" i="6" s="1"/>
  <c r="G2622" i="6" s="1"/>
  <c r="E2623" i="6"/>
  <c r="F2623" i="6"/>
  <c r="G2623" i="6" s="1"/>
  <c r="E2624" i="6"/>
  <c r="E2625" i="6"/>
  <c r="F2625" i="6" s="1"/>
  <c r="G2625" i="6" s="1"/>
  <c r="E2626" i="6"/>
  <c r="E2627" i="6"/>
  <c r="E2628" i="6"/>
  <c r="F2628" i="6"/>
  <c r="G2628" i="6" s="1"/>
  <c r="E2629" i="6"/>
  <c r="E2630" i="6"/>
  <c r="F2630" i="6" s="1"/>
  <c r="G2630" i="6" s="1"/>
  <c r="E2631" i="6"/>
  <c r="F2631" i="6"/>
  <c r="G2631" i="6" s="1"/>
  <c r="E2632" i="6"/>
  <c r="E2633" i="6"/>
  <c r="F2633" i="6" s="1"/>
  <c r="G2633" i="6" s="1"/>
  <c r="E2634" i="6"/>
  <c r="E2635" i="6"/>
  <c r="E2636" i="6"/>
  <c r="F2636" i="6"/>
  <c r="G2636" i="6" s="1"/>
  <c r="E2637" i="6"/>
  <c r="E2638" i="6"/>
  <c r="F2638" i="6" s="1"/>
  <c r="G2638" i="6" s="1"/>
  <c r="E2639" i="6"/>
  <c r="F2639" i="6"/>
  <c r="G2639" i="6" s="1"/>
  <c r="E2640" i="6"/>
  <c r="E2641" i="6"/>
  <c r="F2641" i="6" s="1"/>
  <c r="G2641" i="6" s="1"/>
  <c r="E2642" i="6"/>
  <c r="E2643" i="6"/>
  <c r="E2644" i="6"/>
  <c r="F2644" i="6"/>
  <c r="G2644" i="6" s="1"/>
  <c r="E2645" i="6"/>
  <c r="E2646" i="6"/>
  <c r="F2646" i="6" s="1"/>
  <c r="G2646" i="6" s="1"/>
  <c r="E2647" i="6"/>
  <c r="F2647" i="6"/>
  <c r="G2647" i="6" s="1"/>
  <c r="E2648" i="6"/>
  <c r="E2649" i="6"/>
  <c r="F2649" i="6" s="1"/>
  <c r="G2649" i="6" s="1"/>
  <c r="E2650" i="6"/>
  <c r="E2651" i="6"/>
  <c r="E2652" i="6"/>
  <c r="F2652" i="6"/>
  <c r="G2652" i="6" s="1"/>
  <c r="E2653" i="6"/>
  <c r="E2654" i="6"/>
  <c r="F2654" i="6" s="1"/>
  <c r="G2654" i="6" s="1"/>
  <c r="E2655" i="6"/>
  <c r="F2655" i="6"/>
  <c r="G2655" i="6" s="1"/>
  <c r="E2656" i="6"/>
  <c r="E2657" i="6"/>
  <c r="F2657" i="6" s="1"/>
  <c r="G2657" i="6" s="1"/>
  <c r="E2658" i="6"/>
  <c r="E2659" i="6"/>
  <c r="E2660" i="6"/>
  <c r="F2660" i="6"/>
  <c r="G2660" i="6" s="1"/>
  <c r="E2661" i="6"/>
  <c r="E2662" i="6"/>
  <c r="F2662" i="6" s="1"/>
  <c r="G2662" i="6" s="1"/>
  <c r="E2663" i="6"/>
  <c r="F2663" i="6"/>
  <c r="G2663" i="6" s="1"/>
  <c r="E2664" i="6"/>
  <c r="E2665" i="6"/>
  <c r="F2665" i="6" s="1"/>
  <c r="G2665" i="6" s="1"/>
  <c r="E2666" i="6"/>
  <c r="E2667" i="6"/>
  <c r="E2668" i="6"/>
  <c r="F2668" i="6"/>
  <c r="G2668" i="6" s="1"/>
  <c r="E2669" i="6"/>
  <c r="E2670" i="6"/>
  <c r="F2670" i="6" s="1"/>
  <c r="G2670" i="6" s="1"/>
  <c r="E2671" i="6"/>
  <c r="F2671" i="6"/>
  <c r="G2671" i="6" s="1"/>
  <c r="E2672" i="6"/>
  <c r="E2673" i="6"/>
  <c r="F2673" i="6" s="1"/>
  <c r="G2673" i="6" s="1"/>
  <c r="E2674" i="6"/>
  <c r="E2675" i="6"/>
  <c r="E2676" i="6"/>
  <c r="F2676" i="6"/>
  <c r="G2676" i="6" s="1"/>
  <c r="E2677" i="6"/>
  <c r="E2678" i="6"/>
  <c r="F2678" i="6" s="1"/>
  <c r="G2678" i="6" s="1"/>
  <c r="E2679" i="6"/>
  <c r="F2679" i="6"/>
  <c r="G2679" i="6" s="1"/>
  <c r="E2680" i="6"/>
  <c r="E2681" i="6"/>
  <c r="F2681" i="6" s="1"/>
  <c r="G2681" i="6" s="1"/>
  <c r="E2682" i="6"/>
  <c r="F2682" i="6"/>
  <c r="G2682" i="6" s="1"/>
  <c r="E2683" i="6"/>
  <c r="F2683" i="6" s="1"/>
  <c r="G2683" i="6"/>
  <c r="E2684" i="6"/>
  <c r="F2684" i="6"/>
  <c r="G2684" i="6" s="1"/>
  <c r="E2685" i="6"/>
  <c r="E2686" i="6"/>
  <c r="F2686" i="6" s="1"/>
  <c r="G2686" i="6" s="1"/>
  <c r="E2687" i="6"/>
  <c r="F2687" i="6"/>
  <c r="G2687" i="6" s="1"/>
  <c r="E2688" i="6"/>
  <c r="E2689" i="6"/>
  <c r="F2689" i="6" s="1"/>
  <c r="G2689" i="6" s="1"/>
  <c r="E2690" i="6"/>
  <c r="F2690" i="6"/>
  <c r="G2690" i="6" s="1"/>
  <c r="E2691" i="6"/>
  <c r="F2691" i="6" s="1"/>
  <c r="G2691" i="6"/>
  <c r="E2692" i="6"/>
  <c r="F2692" i="6"/>
  <c r="G2692" i="6" s="1"/>
  <c r="E2693" i="6"/>
  <c r="E2694" i="6"/>
  <c r="F2694" i="6" s="1"/>
  <c r="G2694" i="6" s="1"/>
  <c r="E2695" i="6"/>
  <c r="F2695" i="6"/>
  <c r="G2695" i="6" s="1"/>
  <c r="E2696" i="6"/>
  <c r="E2697" i="6"/>
  <c r="F2697" i="6" s="1"/>
  <c r="G2697" i="6" s="1"/>
  <c r="E2698" i="6"/>
  <c r="F2698" i="6"/>
  <c r="G2698" i="6" s="1"/>
  <c r="E2699" i="6"/>
  <c r="F2699" i="6" s="1"/>
  <c r="G2699" i="6"/>
  <c r="E2700" i="6"/>
  <c r="F2700" i="6"/>
  <c r="G2700" i="6" s="1"/>
  <c r="E2701" i="6"/>
  <c r="E2702" i="6"/>
  <c r="E2703" i="6"/>
  <c r="F2703" i="6"/>
  <c r="G2703" i="6" s="1"/>
  <c r="E2704" i="6"/>
  <c r="E2705" i="6"/>
  <c r="E2706" i="6"/>
  <c r="E2707" i="6"/>
  <c r="F2707" i="6" s="1"/>
  <c r="G2707" i="6" s="1"/>
  <c r="E2708" i="6"/>
  <c r="F2708" i="6"/>
  <c r="G2708" i="6" s="1"/>
  <c r="E2709" i="6"/>
  <c r="E2710" i="6"/>
  <c r="E2711" i="6"/>
  <c r="F2711" i="6"/>
  <c r="G2711" i="6" s="1"/>
  <c r="E2712" i="6"/>
  <c r="E2713" i="6"/>
  <c r="F2713" i="6" s="1"/>
  <c r="G2713" i="6" s="1"/>
  <c r="E2714" i="6"/>
  <c r="F2714" i="6" s="1"/>
  <c r="G2714" i="6" s="1"/>
  <c r="E2715" i="6"/>
  <c r="E2716" i="6"/>
  <c r="F2716" i="6" s="1"/>
  <c r="G2716" i="6" s="1"/>
  <c r="E2717" i="6"/>
  <c r="F2717" i="6"/>
  <c r="G2717" i="6" s="1"/>
  <c r="E2718" i="6"/>
  <c r="E2719" i="6"/>
  <c r="F2719" i="6"/>
  <c r="G2719" i="6" s="1"/>
  <c r="E2720" i="6"/>
  <c r="E2721" i="6"/>
  <c r="F2721" i="6" s="1"/>
  <c r="G2721" i="6" s="1"/>
  <c r="E2722" i="6"/>
  <c r="F2722" i="6" s="1"/>
  <c r="G2722" i="6" s="1"/>
  <c r="E2723" i="6"/>
  <c r="F2723" i="6"/>
  <c r="G2723" i="6" s="1"/>
  <c r="E2724" i="6"/>
  <c r="F2724" i="6"/>
  <c r="G2724" i="6" s="1"/>
  <c r="E2725" i="6"/>
  <c r="E2726" i="6"/>
  <c r="E2727" i="6"/>
  <c r="E2728" i="6"/>
  <c r="F2728" i="6" s="1"/>
  <c r="G2728" i="6" s="1"/>
  <c r="E2729" i="6"/>
  <c r="F2729" i="6" s="1"/>
  <c r="G2729" i="6" s="1"/>
  <c r="E2730" i="6"/>
  <c r="E2731" i="6"/>
  <c r="F2731" i="6" s="1"/>
  <c r="G2731" i="6" s="1"/>
  <c r="E2732" i="6"/>
  <c r="F2732" i="6"/>
  <c r="G2732" i="6" s="1"/>
  <c r="E2733" i="6"/>
  <c r="E2734" i="6"/>
  <c r="E2735" i="6"/>
  <c r="E2736" i="6"/>
  <c r="E2737" i="6"/>
  <c r="F2737" i="6" s="1"/>
  <c r="G2737" i="6" s="1"/>
  <c r="E2738" i="6"/>
  <c r="E2739" i="6"/>
  <c r="F2739" i="6" s="1"/>
  <c r="G2739" i="6" s="1"/>
  <c r="E2740" i="6"/>
  <c r="F2740" i="6"/>
  <c r="G2740" i="6" s="1"/>
  <c r="E2741" i="6"/>
  <c r="E2742" i="6"/>
  <c r="E2743" i="6"/>
  <c r="E2744" i="6"/>
  <c r="F2744" i="6" s="1"/>
  <c r="G2744" i="6" s="1"/>
  <c r="E2745" i="6"/>
  <c r="F2745" i="6" s="1"/>
  <c r="G2745" i="6" s="1"/>
  <c r="E2746" i="6"/>
  <c r="E2747" i="6"/>
  <c r="F2747" i="6" s="1"/>
  <c r="G2747" i="6" s="1"/>
  <c r="E2748" i="6"/>
  <c r="F2748" i="6"/>
  <c r="G2748" i="6" s="1"/>
  <c r="E2749" i="6"/>
  <c r="E2750" i="6"/>
  <c r="E2751" i="6"/>
  <c r="E2752" i="6"/>
  <c r="F2752" i="6" s="1"/>
  <c r="G2752" i="6" s="1"/>
  <c r="E2753" i="6"/>
  <c r="F2753" i="6" s="1"/>
  <c r="G2753" i="6" s="1"/>
  <c r="E2754" i="6"/>
  <c r="E2755" i="6"/>
  <c r="F2755" i="6" s="1"/>
  <c r="G2755" i="6" s="1"/>
  <c r="E2756" i="6"/>
  <c r="F2756" i="6"/>
  <c r="G2756" i="6" s="1"/>
  <c r="E2757" i="6"/>
  <c r="E2758" i="6"/>
  <c r="E2759" i="6"/>
  <c r="E2760" i="6"/>
  <c r="F2760" i="6" s="1"/>
  <c r="G2760" i="6" s="1"/>
  <c r="E2761" i="6"/>
  <c r="F2761" i="6" s="1"/>
  <c r="G2761" i="6" s="1"/>
  <c r="E2762" i="6"/>
  <c r="E2763" i="6"/>
  <c r="F2763" i="6" s="1"/>
  <c r="G2763" i="6" s="1"/>
  <c r="E2764" i="6"/>
  <c r="F2764" i="6"/>
  <c r="G2764" i="6" s="1"/>
  <c r="E2765" i="6"/>
  <c r="E2766" i="6"/>
  <c r="E2767" i="6"/>
  <c r="E2768" i="6"/>
  <c r="F2768" i="6" s="1"/>
  <c r="G2768" i="6" s="1"/>
  <c r="E2769" i="6"/>
  <c r="F2769" i="6" s="1"/>
  <c r="G2769" i="6" s="1"/>
  <c r="E2770" i="6"/>
  <c r="E2771" i="6"/>
  <c r="F2771" i="6" s="1"/>
  <c r="G2771" i="6" s="1"/>
  <c r="E2772" i="6"/>
  <c r="F2772" i="6"/>
  <c r="G2772" i="6" s="1"/>
  <c r="E2773" i="6"/>
  <c r="E2774" i="6"/>
  <c r="E2775" i="6"/>
  <c r="E2776" i="6"/>
  <c r="F2776" i="6" s="1"/>
  <c r="G2776" i="6" s="1"/>
  <c r="E2777" i="6"/>
  <c r="F2777" i="6" s="1"/>
  <c r="G2777" i="6" s="1"/>
  <c r="E2778" i="6"/>
  <c r="E2779" i="6"/>
  <c r="F2779" i="6" s="1"/>
  <c r="G2779" i="6" s="1"/>
  <c r="E2780" i="6"/>
  <c r="F2780" i="6"/>
  <c r="G2780" i="6" s="1"/>
  <c r="E2781" i="6"/>
  <c r="E2782" i="6"/>
  <c r="E2783" i="6"/>
  <c r="E2784" i="6"/>
  <c r="F2784" i="6" s="1"/>
  <c r="G2784" i="6" s="1"/>
  <c r="E2785" i="6"/>
  <c r="F2785" i="6" s="1"/>
  <c r="G2785" i="6" s="1"/>
  <c r="E2786" i="6"/>
  <c r="E2787" i="6"/>
  <c r="F2787" i="6" s="1"/>
  <c r="G2787" i="6" s="1"/>
  <c r="E2788" i="6"/>
  <c r="F2788" i="6"/>
  <c r="G2788" i="6" s="1"/>
  <c r="E2789" i="6"/>
  <c r="E2790" i="6"/>
  <c r="E2791" i="6"/>
  <c r="E2792" i="6"/>
  <c r="F2792" i="6" s="1"/>
  <c r="G2792" i="6" s="1"/>
  <c r="E2793" i="6"/>
  <c r="F2793" i="6" s="1"/>
  <c r="G2793" i="6" s="1"/>
  <c r="E2794" i="6"/>
  <c r="E2795" i="6"/>
  <c r="F2795" i="6" s="1"/>
  <c r="G2795" i="6" s="1"/>
  <c r="E2796" i="6"/>
  <c r="F2796" i="6"/>
  <c r="G2796" i="6" s="1"/>
  <c r="E2797" i="6"/>
  <c r="E2798" i="6"/>
  <c r="E2799" i="6"/>
  <c r="E2800" i="6"/>
  <c r="E2801" i="6"/>
  <c r="F2801" i="6" s="1"/>
  <c r="G2801" i="6" s="1"/>
  <c r="E2802" i="6"/>
  <c r="E2803" i="6"/>
  <c r="F2803" i="6" s="1"/>
  <c r="G2803" i="6" s="1"/>
  <c r="E2804" i="6"/>
  <c r="F2804" i="6"/>
  <c r="G2804" i="6" s="1"/>
  <c r="E2805" i="6"/>
  <c r="E2806" i="6"/>
  <c r="E2807" i="6"/>
  <c r="E2808" i="6"/>
  <c r="F2808" i="6" s="1"/>
  <c r="G2808" i="6" s="1"/>
  <c r="E2809" i="6"/>
  <c r="F2809" i="6" s="1"/>
  <c r="G2809" i="6" s="1"/>
  <c r="E2810" i="6"/>
  <c r="E2811" i="6"/>
  <c r="F2811" i="6" s="1"/>
  <c r="G2811" i="6" s="1"/>
  <c r="E2812" i="6"/>
  <c r="F2812" i="6"/>
  <c r="G2812" i="6" s="1"/>
  <c r="E2813" i="6"/>
  <c r="E2814" i="6"/>
  <c r="E2815" i="6"/>
  <c r="E2816" i="6"/>
  <c r="F2816" i="6" s="1"/>
  <c r="G2816" i="6" s="1"/>
  <c r="E2817" i="6"/>
  <c r="F2817" i="6" s="1"/>
  <c r="G2817" i="6" s="1"/>
  <c r="E2818" i="6"/>
  <c r="E2819" i="6"/>
  <c r="F2819" i="6" s="1"/>
  <c r="G2819" i="6" s="1"/>
  <c r="E2820" i="6"/>
  <c r="F2820" i="6"/>
  <c r="G2820" i="6" s="1"/>
  <c r="E2821" i="6"/>
  <c r="E2822" i="6"/>
  <c r="E2823" i="6"/>
  <c r="E2824" i="6"/>
  <c r="F2824" i="6" s="1"/>
  <c r="G2824" i="6" s="1"/>
  <c r="E2825" i="6"/>
  <c r="F2825" i="6" s="1"/>
  <c r="G2825" i="6" s="1"/>
  <c r="E2826" i="6"/>
  <c r="E2827" i="6"/>
  <c r="F2827" i="6" s="1"/>
  <c r="G2827" i="6" s="1"/>
  <c r="E2828" i="6"/>
  <c r="F2828" i="6"/>
  <c r="G2828" i="6" s="1"/>
  <c r="E2829" i="6"/>
  <c r="E2830" i="6"/>
  <c r="E2831" i="6"/>
  <c r="E2832" i="6"/>
  <c r="F2832" i="6" s="1"/>
  <c r="G2832" i="6" s="1"/>
  <c r="E2833" i="6"/>
  <c r="F2833" i="6" s="1"/>
  <c r="G2833" i="6" s="1"/>
  <c r="E2834" i="6"/>
  <c r="E2835" i="6"/>
  <c r="F2835" i="6" s="1"/>
  <c r="G2835" i="6" s="1"/>
  <c r="E2836" i="6"/>
  <c r="F2836" i="6"/>
  <c r="G2836" i="6" s="1"/>
  <c r="E2837" i="6"/>
  <c r="E2838" i="6"/>
  <c r="E2839" i="6"/>
  <c r="E2840" i="6"/>
  <c r="F2840" i="6" s="1"/>
  <c r="G2840" i="6" s="1"/>
  <c r="E2841" i="6"/>
  <c r="F2841" i="6" s="1"/>
  <c r="G2841" i="6" s="1"/>
  <c r="E2842" i="6"/>
  <c r="E2843" i="6"/>
  <c r="F2843" i="6" s="1"/>
  <c r="G2843" i="6" s="1"/>
  <c r="E2844" i="6"/>
  <c r="F2844" i="6"/>
  <c r="G2844" i="6" s="1"/>
  <c r="E2845" i="6"/>
  <c r="E2846" i="6"/>
  <c r="E2847" i="6"/>
  <c r="E2848" i="6"/>
  <c r="F2848" i="6" s="1"/>
  <c r="G2848" i="6" s="1"/>
  <c r="E2849" i="6"/>
  <c r="F2849" i="6" s="1"/>
  <c r="G2849" i="6" s="1"/>
  <c r="E2850" i="6"/>
  <c r="E2851" i="6"/>
  <c r="F2851" i="6" s="1"/>
  <c r="G2851" i="6" s="1"/>
  <c r="E2852" i="6"/>
  <c r="F2852" i="6"/>
  <c r="G2852" i="6" s="1"/>
  <c r="E2853" i="6"/>
  <c r="E2854" i="6"/>
  <c r="E2855" i="6"/>
  <c r="E2856" i="6"/>
  <c r="F2856" i="6" s="1"/>
  <c r="G2856" i="6" s="1"/>
  <c r="E2857" i="6"/>
  <c r="F2857" i="6" s="1"/>
  <c r="G2857" i="6" s="1"/>
  <c r="E2858" i="6"/>
  <c r="E2859" i="6"/>
  <c r="F2859" i="6" s="1"/>
  <c r="G2859" i="6" s="1"/>
  <c r="E2860" i="6"/>
  <c r="F2860" i="6"/>
  <c r="G2860" i="6" s="1"/>
  <c r="E2861" i="6"/>
  <c r="E2862" i="6"/>
  <c r="F2862" i="6" s="1"/>
  <c r="G2862" i="6" s="1"/>
  <c r="E2863" i="6"/>
  <c r="F2863" i="6" s="1"/>
  <c r="G2863" i="6" s="1"/>
  <c r="E2864" i="6"/>
  <c r="F2864" i="6"/>
  <c r="G2864" i="6" s="1"/>
  <c r="E2865" i="6"/>
  <c r="E2866" i="6"/>
  <c r="E2867" i="6"/>
  <c r="E2868" i="6"/>
  <c r="F2868" i="6" s="1"/>
  <c r="G2868" i="6" s="1"/>
  <c r="E2869" i="6"/>
  <c r="F2869" i="6" s="1"/>
  <c r="G2869" i="6" s="1"/>
  <c r="E2870" i="6"/>
  <c r="F2870" i="6"/>
  <c r="G2870" i="6" s="1"/>
  <c r="E2871" i="6"/>
  <c r="E2872" i="6"/>
  <c r="F2872" i="6" s="1"/>
  <c r="G2872" i="6" s="1"/>
  <c r="E2873" i="6"/>
  <c r="F2873" i="6" s="1"/>
  <c r="G2873" i="6" s="1"/>
  <c r="E2874" i="6"/>
  <c r="E2875" i="6"/>
  <c r="F2875" i="6" s="1"/>
  <c r="G2875" i="6" s="1"/>
  <c r="E2876" i="6"/>
  <c r="F2876" i="6"/>
  <c r="G2876" i="6" s="1"/>
  <c r="E2877" i="6"/>
  <c r="E2878" i="6"/>
  <c r="F2878" i="6" s="1"/>
  <c r="G2878" i="6" s="1"/>
  <c r="E2879" i="6"/>
  <c r="F2879" i="6" s="1"/>
  <c r="G2879" i="6" s="1"/>
  <c r="E2880" i="6"/>
  <c r="F2880" i="6"/>
  <c r="G2880" i="6" s="1"/>
  <c r="E2881" i="6"/>
  <c r="E2882" i="6"/>
  <c r="E2883" i="6"/>
  <c r="E2884" i="6"/>
  <c r="F2884" i="6" s="1"/>
  <c r="G2884" i="6" s="1"/>
  <c r="E2885" i="6"/>
  <c r="F2885" i="6" s="1"/>
  <c r="G2885" i="6" s="1"/>
  <c r="E2886" i="6"/>
  <c r="F2886" i="6"/>
  <c r="G2886" i="6" s="1"/>
  <c r="E2887" i="6"/>
  <c r="E2888" i="6"/>
  <c r="F2888" i="6" s="1"/>
  <c r="G2888" i="6" s="1"/>
  <c r="E2889" i="6"/>
  <c r="F2889" i="6" s="1"/>
  <c r="G2889" i="6" s="1"/>
  <c r="E2890" i="6"/>
  <c r="E2891" i="6"/>
  <c r="F2891" i="6" s="1"/>
  <c r="G2891" i="6" s="1"/>
  <c r="E2892" i="6"/>
  <c r="F2892" i="6"/>
  <c r="G2892" i="6" s="1"/>
  <c r="E2893" i="6"/>
  <c r="E2894" i="6"/>
  <c r="F2894" i="6" s="1"/>
  <c r="G2894" i="6" s="1"/>
  <c r="E2895" i="6"/>
  <c r="F2895" i="6" s="1"/>
  <c r="G2895" i="6" s="1"/>
  <c r="E2896" i="6"/>
  <c r="F2896" i="6"/>
  <c r="G2896" i="6" s="1"/>
  <c r="E2897" i="6"/>
  <c r="E2898" i="6"/>
  <c r="E2899" i="6"/>
  <c r="E2900" i="6"/>
  <c r="F2900" i="6" s="1"/>
  <c r="G2900" i="6" s="1"/>
  <c r="E2901" i="6"/>
  <c r="F2901" i="6" s="1"/>
  <c r="G2901" i="6" s="1"/>
  <c r="E2902" i="6"/>
  <c r="F2902" i="6"/>
  <c r="G2902" i="6" s="1"/>
  <c r="E2903" i="6"/>
  <c r="E2904" i="6"/>
  <c r="E2905" i="6"/>
  <c r="F2905" i="6" s="1"/>
  <c r="G2905" i="6" s="1"/>
  <c r="E2906" i="6"/>
  <c r="E2907" i="6"/>
  <c r="F2907" i="6" s="1"/>
  <c r="G2907" i="6" s="1"/>
  <c r="E2908" i="6"/>
  <c r="F2908" i="6"/>
  <c r="G2908" i="6" s="1"/>
  <c r="E2909" i="6"/>
  <c r="E2910" i="6"/>
  <c r="F2910" i="6" s="1"/>
  <c r="G2910" i="6" s="1"/>
  <c r="E2911" i="6"/>
  <c r="F2911" i="6" s="1"/>
  <c r="G2911" i="6" s="1"/>
  <c r="E2912" i="6"/>
  <c r="F2912" i="6"/>
  <c r="G2912" i="6" s="1"/>
  <c r="E2913" i="6"/>
  <c r="E2914" i="6"/>
  <c r="E2915" i="6"/>
  <c r="E2916" i="6"/>
  <c r="F2916" i="6" s="1"/>
  <c r="G2916" i="6" s="1"/>
  <c r="E2917" i="6"/>
  <c r="F2917" i="6" s="1"/>
  <c r="G2917" i="6" s="1"/>
  <c r="E2918" i="6"/>
  <c r="F2918" i="6"/>
  <c r="G2918" i="6" s="1"/>
  <c r="E2919" i="6"/>
  <c r="E2920" i="6"/>
  <c r="F2920" i="6" s="1"/>
  <c r="G2920" i="6" s="1"/>
  <c r="E2921" i="6"/>
  <c r="F2921" i="6" s="1"/>
  <c r="G2921" i="6" s="1"/>
  <c r="E2922" i="6"/>
  <c r="E2923" i="6"/>
  <c r="F2923" i="6" s="1"/>
  <c r="G2923" i="6" s="1"/>
  <c r="E2924" i="6"/>
  <c r="F2924" i="6"/>
  <c r="G2924" i="6" s="1"/>
  <c r="E2925" i="6"/>
  <c r="E2926" i="6"/>
  <c r="F2926" i="6" s="1"/>
  <c r="G2926" i="6" s="1"/>
  <c r="E2927" i="6"/>
  <c r="F2927" i="6" s="1"/>
  <c r="G2927" i="6" s="1"/>
  <c r="E2928" i="6"/>
  <c r="F2928" i="6"/>
  <c r="G2928" i="6" s="1"/>
  <c r="E2929" i="6"/>
  <c r="E2930" i="6"/>
  <c r="E2931" i="6"/>
  <c r="E2932" i="6"/>
  <c r="F2932" i="6" s="1"/>
  <c r="G2932" i="6" s="1"/>
  <c r="E2933" i="6"/>
  <c r="F2933" i="6" s="1"/>
  <c r="G2933" i="6" s="1"/>
  <c r="E2934" i="6"/>
  <c r="F2934" i="6"/>
  <c r="G2934" i="6" s="1"/>
  <c r="E2935" i="6"/>
  <c r="E2936" i="6"/>
  <c r="F2936" i="6" s="1"/>
  <c r="G2936" i="6" s="1"/>
  <c r="E2937" i="6"/>
  <c r="F2937" i="6" s="1"/>
  <c r="G2937" i="6" s="1"/>
  <c r="E2938" i="6"/>
  <c r="E2939" i="6"/>
  <c r="F2939" i="6" s="1"/>
  <c r="G2939" i="6" s="1"/>
  <c r="E2940" i="6"/>
  <c r="F2940" i="6"/>
  <c r="G2940" i="6" s="1"/>
  <c r="E2941" i="6"/>
  <c r="E2942" i="6"/>
  <c r="F2942" i="6" s="1"/>
  <c r="G2942" i="6" s="1"/>
  <c r="E2943" i="6"/>
  <c r="F2943" i="6" s="1"/>
  <c r="G2943" i="6" s="1"/>
  <c r="E2944" i="6"/>
  <c r="F2944" i="6"/>
  <c r="G2944" i="6" s="1"/>
  <c r="E2945" i="6"/>
  <c r="E2946" i="6"/>
  <c r="E2947" i="6"/>
  <c r="E2948" i="6"/>
  <c r="F2948" i="6" s="1"/>
  <c r="G2948" i="6" s="1"/>
  <c r="E2949" i="6"/>
  <c r="F2949" i="6" s="1"/>
  <c r="G2949" i="6" s="1"/>
  <c r="E2950" i="6"/>
  <c r="F2950" i="6"/>
  <c r="G2950" i="6" s="1"/>
  <c r="E2951" i="6"/>
  <c r="E2952" i="6"/>
  <c r="F2952" i="6" s="1"/>
  <c r="G2952" i="6" s="1"/>
  <c r="E2953" i="6"/>
  <c r="F2953" i="6" s="1"/>
  <c r="G2953" i="6" s="1"/>
  <c r="E2954" i="6"/>
  <c r="E2955" i="6"/>
  <c r="F2955" i="6" s="1"/>
  <c r="G2955" i="6" s="1"/>
  <c r="E2956" i="6"/>
  <c r="F2956" i="6"/>
  <c r="G2956" i="6" s="1"/>
  <c r="E2957" i="6"/>
  <c r="E2958" i="6"/>
  <c r="F2958" i="6" s="1"/>
  <c r="G2958" i="6" s="1"/>
  <c r="E2959" i="6"/>
  <c r="F2959" i="6" s="1"/>
  <c r="G2959" i="6" s="1"/>
  <c r="E2960" i="6"/>
  <c r="F2960" i="6"/>
  <c r="G2960" i="6" s="1"/>
  <c r="E2961" i="6"/>
  <c r="E2962" i="6"/>
  <c r="E2963" i="6"/>
  <c r="E2964" i="6"/>
  <c r="F2964" i="6" s="1"/>
  <c r="G2964" i="6" s="1"/>
  <c r="E2965" i="6"/>
  <c r="E2966" i="6"/>
  <c r="F2966" i="6" s="1"/>
  <c r="G2966" i="6" s="1"/>
  <c r="E2967" i="6"/>
  <c r="F2967" i="6" s="1"/>
  <c r="G2967" i="6" s="1"/>
  <c r="E2968" i="6"/>
  <c r="F2968" i="6"/>
  <c r="G2968" i="6" s="1"/>
  <c r="E2969" i="6"/>
  <c r="E2970" i="6"/>
  <c r="E2971" i="6"/>
  <c r="E2972" i="6"/>
  <c r="F2972" i="6" s="1"/>
  <c r="G2972" i="6" s="1"/>
  <c r="E2973" i="6"/>
  <c r="E2974" i="6"/>
  <c r="F2974" i="6" s="1"/>
  <c r="G2974" i="6" s="1"/>
  <c r="E2975" i="6"/>
  <c r="F2975" i="6" s="1"/>
  <c r="G2975" i="6" s="1"/>
  <c r="E2976" i="6"/>
  <c r="F2976" i="6"/>
  <c r="G2976" i="6" s="1"/>
  <c r="E2977" i="6"/>
  <c r="E2978" i="6"/>
  <c r="E2979" i="6"/>
  <c r="E2980" i="6"/>
  <c r="F2980" i="6" s="1"/>
  <c r="G2980" i="6" s="1"/>
  <c r="E2981" i="6"/>
  <c r="E2982" i="6"/>
  <c r="F2982" i="6" s="1"/>
  <c r="G2982" i="6" s="1"/>
  <c r="E2983" i="6"/>
  <c r="F2983" i="6" s="1"/>
  <c r="G2983" i="6" s="1"/>
  <c r="E2984" i="6"/>
  <c r="F2984" i="6"/>
  <c r="G2984" i="6" s="1"/>
  <c r="E2985" i="6"/>
  <c r="E2986" i="6"/>
  <c r="E2987" i="6"/>
  <c r="E2988" i="6"/>
  <c r="E2989" i="6"/>
  <c r="F2989" i="6" s="1"/>
  <c r="G2989" i="6"/>
  <c r="E2990" i="6"/>
  <c r="E2991" i="6"/>
  <c r="F2991" i="6" s="1"/>
  <c r="G2991" i="6" s="1"/>
  <c r="E2992" i="6"/>
  <c r="F2992" i="6"/>
  <c r="G2992" i="6" s="1"/>
  <c r="E2993" i="6"/>
  <c r="E2994" i="6"/>
  <c r="E2995" i="6"/>
  <c r="E2996" i="6"/>
  <c r="E2997" i="6"/>
  <c r="F2997" i="6" s="1"/>
  <c r="G2997" i="6" s="1"/>
  <c r="E2998" i="6"/>
  <c r="E2999" i="6"/>
  <c r="E3000" i="6"/>
  <c r="E3001" i="6"/>
  <c r="F3001" i="6" s="1"/>
  <c r="G3001" i="6" s="1"/>
  <c r="E3002" i="6"/>
  <c r="F3002" i="6"/>
  <c r="G3002" i="6" s="1"/>
  <c r="E3003" i="6"/>
  <c r="F3003" i="6" s="1"/>
  <c r="G3003" i="6"/>
  <c r="E3004" i="6"/>
  <c r="F3004" i="6"/>
  <c r="G3004" i="6" s="1"/>
  <c r="E3005" i="6"/>
  <c r="F3005" i="6" s="1"/>
  <c r="G3005" i="6"/>
  <c r="E3006" i="6"/>
  <c r="F3006" i="6"/>
  <c r="G3006" i="6" s="1"/>
  <c r="E3007" i="6"/>
  <c r="F3007" i="6" s="1"/>
  <c r="G3007" i="6"/>
  <c r="E3008" i="6"/>
  <c r="F3008" i="6"/>
  <c r="G3008" i="6" s="1"/>
  <c r="E3009" i="6"/>
  <c r="E3010" i="6"/>
  <c r="F3010" i="6" s="1"/>
  <c r="G3010" i="6" s="1"/>
  <c r="E3011" i="6"/>
  <c r="F3011" i="6" s="1"/>
  <c r="G3011" i="6" s="1"/>
  <c r="E3012" i="6"/>
  <c r="F3012" i="6" s="1"/>
  <c r="G3012" i="6" s="1"/>
  <c r="E3013" i="6"/>
  <c r="F3013" i="6" s="1"/>
  <c r="G3013" i="6" s="1"/>
  <c r="E3014" i="6"/>
  <c r="E3015" i="6"/>
  <c r="F3015" i="6" s="1"/>
  <c r="G3015" i="6" s="1"/>
  <c r="E3016" i="6"/>
  <c r="F3016" i="6" s="1"/>
  <c r="G3016" i="6" s="1"/>
  <c r="E3017" i="6"/>
  <c r="F3017" i="6" s="1"/>
  <c r="G3017" i="6" s="1"/>
  <c r="E3018" i="6"/>
  <c r="F3018" i="6"/>
  <c r="G3018" i="6" s="1"/>
  <c r="E3019" i="6"/>
  <c r="E3020" i="6"/>
  <c r="F3020" i="6"/>
  <c r="G3020" i="6" s="1"/>
  <c r="E3021" i="6"/>
  <c r="E3022" i="6"/>
  <c r="F3022" i="6"/>
  <c r="G3022" i="6" s="1"/>
  <c r="E3023" i="6"/>
  <c r="E3024" i="6"/>
  <c r="F3024" i="6"/>
  <c r="G3024" i="6" s="1"/>
  <c r="E3025" i="6"/>
  <c r="E3026" i="6"/>
  <c r="F3026" i="6"/>
  <c r="G3026" i="6" s="1"/>
  <c r="E3027" i="6"/>
  <c r="E3028" i="6"/>
  <c r="E3029" i="6"/>
  <c r="F3028" i="6" s="1"/>
  <c r="G3028" i="6" s="1"/>
  <c r="E3030" i="6"/>
  <c r="E3031" i="6"/>
  <c r="F3031" i="6" s="1"/>
  <c r="G3031" i="6" s="1"/>
  <c r="E3032" i="6"/>
  <c r="F3032" i="6"/>
  <c r="G3032" i="6" s="1"/>
  <c r="E3033" i="6"/>
  <c r="E3034" i="6"/>
  <c r="E3035" i="6"/>
  <c r="E3036" i="6"/>
  <c r="F3036" i="6" s="1"/>
  <c r="G3036" i="6" s="1"/>
  <c r="E3037" i="6"/>
  <c r="F3037" i="6"/>
  <c r="G3037" i="6" s="1"/>
  <c r="E3038" i="6"/>
  <c r="E3039" i="6"/>
  <c r="E3040" i="6"/>
  <c r="F3040" i="6" s="1"/>
  <c r="G3040" i="6" s="1"/>
  <c r="E3041" i="6"/>
  <c r="E3042" i="6"/>
  <c r="F3042" i="6" s="1"/>
  <c r="G3042" i="6" s="1"/>
  <c r="E3043" i="6"/>
  <c r="F3043" i="6" s="1"/>
  <c r="G3043" i="6" s="1"/>
  <c r="E3044" i="6"/>
  <c r="E3045" i="6"/>
  <c r="F3045" i="6" s="1"/>
  <c r="G3045" i="6" s="1"/>
  <c r="E3046" i="6"/>
  <c r="F3046" i="6"/>
  <c r="G3046" i="6" s="1"/>
  <c r="E3047" i="6"/>
  <c r="E3048" i="6"/>
  <c r="E3049" i="6"/>
  <c r="E3050" i="6"/>
  <c r="F3050" i="6" s="1"/>
  <c r="G3050" i="6" s="1"/>
  <c r="E3051" i="6"/>
  <c r="F3051" i="6" s="1"/>
  <c r="G3051" i="6" s="1"/>
  <c r="E3052" i="6"/>
  <c r="E3053" i="6"/>
  <c r="F3053" i="6" s="1"/>
  <c r="G3053" i="6" s="1"/>
  <c r="E3054" i="6"/>
  <c r="F3054" i="6"/>
  <c r="G3054" i="6" s="1"/>
  <c r="E3055" i="6"/>
  <c r="E3056" i="6"/>
  <c r="E3057" i="6"/>
  <c r="E3058" i="6"/>
  <c r="E3059" i="6"/>
  <c r="F3059" i="6" s="1"/>
  <c r="G3059" i="6" s="1"/>
  <c r="E3060" i="6"/>
  <c r="E3061" i="6"/>
  <c r="F3061" i="6" s="1"/>
  <c r="G3061" i="6" s="1"/>
  <c r="E3062" i="6"/>
  <c r="F3062" i="6"/>
  <c r="G3062" i="6" s="1"/>
  <c r="E3063" i="6"/>
  <c r="E3064" i="6"/>
  <c r="E3065" i="6"/>
  <c r="E3066" i="6"/>
  <c r="E3067" i="6"/>
  <c r="F3067" i="6" s="1"/>
  <c r="G3067" i="6" s="1"/>
  <c r="E3068" i="6"/>
  <c r="E3069" i="6"/>
  <c r="F3069" i="6" s="1"/>
  <c r="G3069" i="6" s="1"/>
  <c r="E3070" i="6"/>
  <c r="F3070" i="6"/>
  <c r="G3070" i="6" s="1"/>
  <c r="E3071" i="6"/>
  <c r="E3072" i="6"/>
  <c r="E3073" i="6"/>
  <c r="F3073" i="6" s="1"/>
  <c r="G3073" i="6" s="1"/>
  <c r="E3074" i="6"/>
  <c r="F3074" i="6"/>
  <c r="G3074" i="6" s="1"/>
  <c r="E3075" i="6"/>
  <c r="E3076" i="6"/>
  <c r="F3076" i="6" s="1"/>
  <c r="G3076" i="6" s="1"/>
  <c r="E3077" i="6"/>
  <c r="E3078" i="6"/>
  <c r="F3078" i="6" s="1"/>
  <c r="G3078" i="6" s="1"/>
  <c r="E3079" i="6"/>
  <c r="F3079" i="6" s="1"/>
  <c r="G3079" i="6" s="1"/>
  <c r="E3080" i="6"/>
  <c r="F3080" i="6"/>
  <c r="G3080" i="6" s="1"/>
  <c r="E3081" i="6"/>
  <c r="E3082" i="6"/>
  <c r="F3082" i="6" s="1"/>
  <c r="G3082" i="6" s="1"/>
  <c r="E3083" i="6"/>
  <c r="F3083" i="6" s="1"/>
  <c r="G3083" i="6" s="1"/>
  <c r="E3084" i="6"/>
  <c r="E3085" i="6"/>
  <c r="F3085" i="6" s="1"/>
  <c r="G3085" i="6" s="1"/>
  <c r="E3086" i="6"/>
  <c r="F3086" i="6"/>
  <c r="G3086" i="6" s="1"/>
  <c r="E3087" i="6"/>
  <c r="E3088" i="6"/>
  <c r="E3089" i="6"/>
  <c r="F3089" i="6" s="1"/>
  <c r="G3089" i="6" s="1"/>
  <c r="E3090" i="6"/>
  <c r="F3090" i="6"/>
  <c r="G3090" i="6" s="1"/>
  <c r="E3091" i="6"/>
  <c r="E3092" i="6"/>
  <c r="F3092" i="6" s="1"/>
  <c r="G3092" i="6" s="1"/>
  <c r="E3093" i="6"/>
  <c r="E3094" i="6"/>
  <c r="F3094" i="6" s="1"/>
  <c r="G3094" i="6" s="1"/>
  <c r="E3095" i="6"/>
  <c r="F3095" i="6" s="1"/>
  <c r="G3095" i="6" s="1"/>
  <c r="E3096" i="6"/>
  <c r="F3096" i="6"/>
  <c r="G3096" i="6" s="1"/>
  <c r="E3097" i="6"/>
  <c r="E3098" i="6"/>
  <c r="F3098" i="6" s="1"/>
  <c r="G3098" i="6" s="1"/>
  <c r="E3099" i="6"/>
  <c r="F3099" i="6" s="1"/>
  <c r="G3099" i="6" s="1"/>
  <c r="E3100" i="6"/>
  <c r="E3101" i="6"/>
  <c r="F3101" i="6" s="1"/>
  <c r="G3101" i="6" s="1"/>
  <c r="E3102" i="6"/>
  <c r="F3102" i="6"/>
  <c r="G3102" i="6" s="1"/>
  <c r="E3103" i="6"/>
  <c r="E3104" i="6"/>
  <c r="E3105" i="6"/>
  <c r="F3105" i="6" s="1"/>
  <c r="G3105" i="6" s="1"/>
  <c r="E3106" i="6"/>
  <c r="F3106" i="6"/>
  <c r="G3106" i="6" s="1"/>
  <c r="E3107" i="6"/>
  <c r="E3108" i="6"/>
  <c r="F3108" i="6" s="1"/>
  <c r="G3108" i="6" s="1"/>
  <c r="E3109" i="6"/>
  <c r="E3110" i="6"/>
  <c r="E3111" i="6"/>
  <c r="F3111" i="6" s="1"/>
  <c r="G3111" i="6" s="1"/>
  <c r="E3112" i="6"/>
  <c r="F3112" i="6"/>
  <c r="G3112" i="6" s="1"/>
  <c r="E3113" i="6"/>
  <c r="E3114" i="6"/>
  <c r="F3114" i="6" s="1"/>
  <c r="G3114" i="6" s="1"/>
  <c r="E3115" i="6"/>
  <c r="F3115" i="6" s="1"/>
  <c r="G3115" i="6" s="1"/>
  <c r="E3116" i="6"/>
  <c r="E3117" i="6"/>
  <c r="F3117" i="6" s="1"/>
  <c r="G3117" i="6" s="1"/>
  <c r="E3118" i="6"/>
  <c r="F3118" i="6"/>
  <c r="G3118" i="6" s="1"/>
  <c r="E3119" i="6"/>
  <c r="E3120" i="6"/>
  <c r="F3120" i="6" s="1"/>
  <c r="G3120" i="6" s="1"/>
  <c r="E3121" i="6"/>
  <c r="F3121" i="6" s="1"/>
  <c r="G3121" i="6" s="1"/>
  <c r="E3122" i="6"/>
  <c r="F3122" i="6"/>
  <c r="G3122" i="6" s="1"/>
  <c r="E3123" i="6"/>
  <c r="E3124" i="6"/>
  <c r="F3124" i="6" s="1"/>
  <c r="G3124" i="6" s="1"/>
  <c r="E3125" i="6"/>
  <c r="E3126" i="6"/>
  <c r="F3126" i="6" s="1"/>
  <c r="G3126" i="6" s="1"/>
  <c r="E3127" i="6"/>
  <c r="F3127" i="6" s="1"/>
  <c r="G3127" i="6" s="1"/>
  <c r="E3128" i="6"/>
  <c r="F3128" i="6"/>
  <c r="G3128" i="6" s="1"/>
  <c r="E3129" i="6"/>
  <c r="E3130" i="6"/>
  <c r="E3131" i="6"/>
  <c r="F3131" i="6" s="1"/>
  <c r="G3131" i="6" s="1"/>
  <c r="E3132" i="6"/>
  <c r="E3133" i="6"/>
  <c r="F3133" i="6" s="1"/>
  <c r="G3133" i="6" s="1"/>
  <c r="E3134" i="6"/>
  <c r="F3134" i="6"/>
  <c r="G3134" i="6" s="1"/>
  <c r="E3135" i="6"/>
  <c r="E3136" i="6"/>
  <c r="F3136" i="6" s="1"/>
  <c r="G3136" i="6" s="1"/>
  <c r="E3137" i="6"/>
  <c r="F3137" i="6" s="1"/>
  <c r="G3137" i="6" s="1"/>
  <c r="E3138" i="6"/>
  <c r="F3138" i="6"/>
  <c r="G3138" i="6" s="1"/>
  <c r="E3139" i="6"/>
  <c r="E3140" i="6"/>
  <c r="F3140" i="6" s="1"/>
  <c r="G3140" i="6" s="1"/>
  <c r="E3141" i="6"/>
  <c r="E3142" i="6"/>
  <c r="E3143" i="6"/>
  <c r="F3143" i="6" s="1"/>
  <c r="G3143" i="6" s="1"/>
  <c r="E3144" i="6"/>
  <c r="F3144" i="6"/>
  <c r="G3144" i="6" s="1"/>
  <c r="E3145" i="6"/>
  <c r="E3146" i="6"/>
  <c r="E3147" i="6"/>
  <c r="F3147" i="6" s="1"/>
  <c r="G3147" i="6" s="1"/>
  <c r="E3148" i="6"/>
  <c r="E3149" i="6"/>
  <c r="F3149" i="6" s="1"/>
  <c r="G3149" i="6" s="1"/>
  <c r="E3150" i="6"/>
  <c r="F3150" i="6"/>
  <c r="G3150" i="6" s="1"/>
  <c r="E3151" i="6"/>
  <c r="E3152" i="6"/>
  <c r="F3152" i="6" s="1"/>
  <c r="G3152" i="6" s="1"/>
  <c r="E3153" i="6"/>
  <c r="F3153" i="6" s="1"/>
  <c r="G3153" i="6" s="1"/>
  <c r="E3154" i="6"/>
  <c r="F3154" i="6"/>
  <c r="G3154" i="6" s="1"/>
  <c r="E3155" i="6"/>
  <c r="E3156" i="6"/>
  <c r="F3156" i="6" s="1"/>
  <c r="G3156" i="6" s="1"/>
  <c r="E3157" i="6"/>
  <c r="E3158" i="6"/>
  <c r="E3159" i="6"/>
  <c r="F3159" i="6" s="1"/>
  <c r="G3159" i="6" s="1"/>
  <c r="E3160" i="6"/>
  <c r="F3160" i="6"/>
  <c r="G3160" i="6" s="1"/>
  <c r="E3161" i="6"/>
  <c r="E3162" i="6"/>
  <c r="E3163" i="6"/>
  <c r="F3163" i="6" s="1"/>
  <c r="G3163" i="6" s="1"/>
  <c r="E3164" i="6"/>
  <c r="E3165" i="6"/>
  <c r="F3165" i="6" s="1"/>
  <c r="G3165" i="6" s="1"/>
  <c r="E3166" i="6"/>
  <c r="F3166" i="6"/>
  <c r="G3166" i="6" s="1"/>
  <c r="E3167" i="6"/>
  <c r="E3168" i="6"/>
  <c r="F3168" i="6" s="1"/>
  <c r="G3168" i="6" s="1"/>
  <c r="E3169" i="6"/>
  <c r="F3169" i="6" s="1"/>
  <c r="G3169" i="6" s="1"/>
  <c r="E3170" i="6"/>
  <c r="F3170" i="6"/>
  <c r="G3170" i="6" s="1"/>
  <c r="E3171" i="6"/>
  <c r="E3172" i="6"/>
  <c r="F3172" i="6" s="1"/>
  <c r="G3172" i="6" s="1"/>
  <c r="E3173" i="6"/>
  <c r="E3174" i="6"/>
  <c r="E3175" i="6"/>
  <c r="F3175" i="6" s="1"/>
  <c r="G3175" i="6" s="1"/>
  <c r="E3176" i="6"/>
  <c r="F3176" i="6"/>
  <c r="G3176" i="6" s="1"/>
  <c r="E3177" i="6"/>
  <c r="E3178" i="6"/>
  <c r="F3178" i="6" s="1"/>
  <c r="G3178" i="6" s="1"/>
  <c r="E3179" i="6"/>
  <c r="F3179" i="6" s="1"/>
  <c r="G3179" i="6" s="1"/>
  <c r="E3180" i="6"/>
  <c r="E3181" i="6"/>
  <c r="F3181" i="6" s="1"/>
  <c r="G3181" i="6" s="1"/>
  <c r="E3182" i="6"/>
  <c r="F3182" i="6"/>
  <c r="G3182" i="6" s="1"/>
  <c r="E3183" i="6"/>
  <c r="E3184" i="6"/>
  <c r="E3185" i="6"/>
  <c r="F3185" i="6" s="1"/>
  <c r="G3185" i="6" s="1"/>
  <c r="E3186" i="6"/>
  <c r="F3186" i="6"/>
  <c r="G3186" i="6" s="1"/>
  <c r="E3187" i="6"/>
  <c r="E3188" i="6"/>
  <c r="F3188" i="6" s="1"/>
  <c r="G3188" i="6" s="1"/>
  <c r="E3189" i="6"/>
  <c r="E3190" i="6"/>
  <c r="F3190" i="6" s="1"/>
  <c r="G3190" i="6" s="1"/>
  <c r="E3191" i="6"/>
  <c r="F3191" i="6" s="1"/>
  <c r="G3191" i="6" s="1"/>
  <c r="E3192" i="6"/>
  <c r="F3192" i="6"/>
  <c r="G3192" i="6" s="1"/>
  <c r="E3193" i="6"/>
  <c r="E3194" i="6"/>
  <c r="E3195" i="6"/>
  <c r="F3195" i="6" s="1"/>
  <c r="G3195" i="6" s="1"/>
  <c r="E3196" i="6"/>
  <c r="E3197" i="6"/>
  <c r="F3197" i="6" s="1"/>
  <c r="G3197" i="6" s="1"/>
  <c r="E3198" i="6"/>
  <c r="F3198" i="6"/>
  <c r="G3198" i="6" s="1"/>
  <c r="E3199" i="6"/>
  <c r="E3200" i="6"/>
  <c r="E3201" i="6"/>
  <c r="F3201" i="6" s="1"/>
  <c r="G3201" i="6" s="1"/>
  <c r="E3202" i="6"/>
  <c r="F3202" i="6"/>
  <c r="G3202" i="6" s="1"/>
  <c r="E3203" i="6"/>
  <c r="E3204" i="6"/>
  <c r="F3204" i="6" s="1"/>
  <c r="G3204" i="6" s="1"/>
  <c r="E3205" i="6"/>
  <c r="E3206" i="6"/>
  <c r="F3206" i="6" s="1"/>
  <c r="G3206" i="6" s="1"/>
  <c r="E3207" i="6"/>
  <c r="F3207" i="6" s="1"/>
  <c r="G3207" i="6" s="1"/>
  <c r="E3208" i="6"/>
  <c r="F3208" i="6"/>
  <c r="G3208" i="6" s="1"/>
  <c r="E3209" i="6"/>
  <c r="E3210" i="6"/>
  <c r="F3210" i="6" s="1"/>
  <c r="G3210" i="6" s="1"/>
  <c r="E3211" i="6"/>
  <c r="F3211" i="6" s="1"/>
  <c r="G3211" i="6" s="1"/>
  <c r="E3212" i="6"/>
  <c r="E3213" i="6"/>
  <c r="F3213" i="6" s="1"/>
  <c r="G3213" i="6" s="1"/>
  <c r="E3214" i="6"/>
  <c r="F3214" i="6"/>
  <c r="G3214" i="6" s="1"/>
  <c r="E3215" i="6"/>
  <c r="E3216" i="6"/>
  <c r="E3217" i="6"/>
  <c r="F3217" i="6" s="1"/>
  <c r="G3217" i="6" s="1"/>
  <c r="E3218" i="6"/>
  <c r="F3218" i="6"/>
  <c r="G3218" i="6" s="1"/>
  <c r="E3219" i="6"/>
  <c r="E3220" i="6"/>
  <c r="F3220" i="6" s="1"/>
  <c r="G3220" i="6" s="1"/>
  <c r="E3221" i="6"/>
  <c r="E3222" i="6"/>
  <c r="F3222" i="6" s="1"/>
  <c r="G3222" i="6" s="1"/>
  <c r="E3223" i="6"/>
  <c r="F3223" i="6" s="1"/>
  <c r="G3223" i="6" s="1"/>
  <c r="E3224" i="6"/>
  <c r="F3224" i="6"/>
  <c r="G3224" i="6" s="1"/>
  <c r="E3225" i="6"/>
  <c r="E3226" i="6"/>
  <c r="F3226" i="6" s="1"/>
  <c r="G3226" i="6" s="1"/>
  <c r="E3227" i="6"/>
  <c r="F3227" i="6" s="1"/>
  <c r="G3227" i="6" s="1"/>
  <c r="E3228" i="6"/>
  <c r="E3229" i="6"/>
  <c r="F3229" i="6" s="1"/>
  <c r="G3229" i="6" s="1"/>
  <c r="E3230" i="6"/>
  <c r="F3230" i="6"/>
  <c r="G3230" i="6" s="1"/>
  <c r="E3231" i="6"/>
  <c r="E3232" i="6"/>
  <c r="E3233" i="6"/>
  <c r="F3233" i="6" s="1"/>
  <c r="G3233" i="6" s="1"/>
  <c r="E3234" i="6"/>
  <c r="F3234" i="6"/>
  <c r="G3234" i="6" s="1"/>
  <c r="E3235" i="6"/>
  <c r="E3236" i="6"/>
  <c r="F3236" i="6" s="1"/>
  <c r="G3236" i="6" s="1"/>
  <c r="E3237" i="6"/>
  <c r="E3238" i="6"/>
  <c r="F3238" i="6" s="1"/>
  <c r="G3238" i="6" s="1"/>
  <c r="E3239" i="6"/>
  <c r="F3239" i="6" s="1"/>
  <c r="G3239" i="6" s="1"/>
  <c r="E3240" i="6"/>
  <c r="F3240" i="6"/>
  <c r="G3240" i="6" s="1"/>
  <c r="E3241" i="6"/>
  <c r="E3242" i="6"/>
  <c r="F3242" i="6" s="1"/>
  <c r="G3242" i="6" s="1"/>
  <c r="E3243" i="6"/>
  <c r="F3243" i="6" s="1"/>
  <c r="G3243" i="6" s="1"/>
  <c r="E3244" i="6"/>
  <c r="E3245" i="6"/>
  <c r="F3245" i="6" s="1"/>
  <c r="G3245" i="6" s="1"/>
  <c r="E3246" i="6"/>
  <c r="F3246" i="6"/>
  <c r="G3246" i="6" s="1"/>
  <c r="E3247" i="6"/>
  <c r="E3248" i="6"/>
  <c r="E3249" i="6"/>
  <c r="F3249" i="6" s="1"/>
  <c r="G3249" i="6" s="1"/>
  <c r="E3250" i="6"/>
  <c r="F3250" i="6"/>
  <c r="G3250" i="6" s="1"/>
  <c r="E3251" i="6"/>
  <c r="E3252" i="6"/>
  <c r="F3252" i="6" s="1"/>
  <c r="G3252" i="6" s="1"/>
  <c r="E3253" i="6"/>
  <c r="E3254" i="6"/>
  <c r="E3255" i="6"/>
  <c r="F3255" i="6" s="1"/>
  <c r="G3255" i="6" s="1"/>
  <c r="E3256" i="6"/>
  <c r="F3256" i="6"/>
  <c r="G3256" i="6" s="1"/>
  <c r="E3257" i="6"/>
  <c r="E3258" i="6"/>
  <c r="F3258" i="6" s="1"/>
  <c r="G3258" i="6" s="1"/>
  <c r="E3259" i="6"/>
  <c r="F3259" i="6" s="1"/>
  <c r="G3259" i="6" s="1"/>
  <c r="E3260" i="6"/>
  <c r="E3261" i="6"/>
  <c r="F3261" i="6" s="1"/>
  <c r="G3261" i="6" s="1"/>
  <c r="E3262" i="6"/>
  <c r="F3262" i="6"/>
  <c r="G3262" i="6" s="1"/>
  <c r="E3263" i="6"/>
  <c r="E3264" i="6"/>
  <c r="E3265" i="6"/>
  <c r="F3265" i="6" s="1"/>
  <c r="G3265" i="6" s="1"/>
  <c r="E3266" i="6"/>
  <c r="F3266" i="6"/>
  <c r="G3266" i="6" s="1"/>
  <c r="E3267" i="6"/>
  <c r="E3268" i="6"/>
  <c r="F3268" i="6" s="1"/>
  <c r="G3268" i="6" s="1"/>
  <c r="E3269" i="6"/>
  <c r="E3270" i="6"/>
  <c r="E3271" i="6"/>
  <c r="F3271" i="6" s="1"/>
  <c r="G3271" i="6" s="1"/>
  <c r="E3272" i="6"/>
  <c r="F3272" i="6"/>
  <c r="G3272" i="6" s="1"/>
  <c r="E3273" i="6"/>
  <c r="E3274" i="6"/>
  <c r="E3275" i="6"/>
  <c r="F3275" i="6" s="1"/>
  <c r="G3275" i="6" s="1"/>
  <c r="E3276" i="6"/>
  <c r="E3277" i="6"/>
  <c r="F3277" i="6" s="1"/>
  <c r="G3277" i="6" s="1"/>
  <c r="E3278" i="6"/>
  <c r="F3278" i="6"/>
  <c r="G3278" i="6" s="1"/>
  <c r="E3279" i="6"/>
  <c r="E3280" i="6"/>
  <c r="F3280" i="6" s="1"/>
  <c r="G3280" i="6" s="1"/>
  <c r="E3281" i="6"/>
  <c r="F3281" i="6" s="1"/>
  <c r="G3281" i="6" s="1"/>
  <c r="E3282" i="6"/>
  <c r="F3282" i="6"/>
  <c r="G3282" i="6" s="1"/>
  <c r="E3283" i="6"/>
  <c r="E3284" i="6"/>
  <c r="F3284" i="6" s="1"/>
  <c r="G3284" i="6" s="1"/>
  <c r="E3285" i="6"/>
  <c r="E3286" i="6"/>
  <c r="E3287" i="6"/>
  <c r="F3287" i="6" s="1"/>
  <c r="G3287" i="6" s="1"/>
  <c r="E3288" i="6"/>
  <c r="F3288" i="6"/>
  <c r="G3288" i="6" s="1"/>
  <c r="E3289" i="6"/>
  <c r="E3290" i="6"/>
  <c r="E3291" i="6"/>
  <c r="F3291" i="6" s="1"/>
  <c r="G3291" i="6" s="1"/>
  <c r="E3292" i="6"/>
  <c r="E3293" i="6"/>
  <c r="F3293" i="6" s="1"/>
  <c r="G3293" i="6" s="1"/>
  <c r="E3294" i="6"/>
  <c r="F3294" i="6"/>
  <c r="G3294" i="6" s="1"/>
  <c r="E3295" i="6"/>
  <c r="E3296" i="6"/>
  <c r="F3296" i="6" s="1"/>
  <c r="G3296" i="6" s="1"/>
  <c r="E3297" i="6"/>
  <c r="F3297" i="6" s="1"/>
  <c r="G3297" i="6" s="1"/>
  <c r="E3298" i="6"/>
  <c r="F3298" i="6"/>
  <c r="G3298" i="6" s="1"/>
  <c r="E3299" i="6"/>
  <c r="E3300" i="6"/>
  <c r="E3301" i="6"/>
  <c r="E3302" i="6"/>
  <c r="E3303" i="6"/>
  <c r="F3303" i="6" s="1"/>
  <c r="G3303" i="6" s="1"/>
  <c r="E3304" i="6"/>
  <c r="E3305" i="6"/>
  <c r="F3305" i="6" s="1"/>
  <c r="G3305" i="6" s="1"/>
  <c r="E3306" i="6"/>
  <c r="F3306" i="6" s="1"/>
  <c r="G3306" i="6" s="1"/>
  <c r="E3307" i="6"/>
  <c r="F3307" i="6" s="1"/>
  <c r="G3307" i="6" s="1"/>
  <c r="E3308" i="6"/>
  <c r="E3309" i="6"/>
  <c r="F3309" i="6" s="1"/>
  <c r="G3309" i="6" s="1"/>
  <c r="E3310" i="6"/>
  <c r="F3310" i="6"/>
  <c r="G3310" i="6" s="1"/>
  <c r="E3311" i="6"/>
  <c r="F3311" i="6" s="1"/>
  <c r="G3311" i="6"/>
  <c r="E3312" i="6"/>
  <c r="F3312" i="6"/>
  <c r="G3312" i="6" s="1"/>
  <c r="E3313" i="6"/>
  <c r="F3313" i="6" s="1"/>
  <c r="G3313" i="6"/>
  <c r="E3314" i="6"/>
  <c r="F3314" i="6"/>
  <c r="G3314" i="6" s="1"/>
  <c r="E3315" i="6"/>
  <c r="E3316" i="6"/>
  <c r="E3317" i="6"/>
  <c r="E3318" i="6"/>
  <c r="E3319" i="6"/>
  <c r="E3320" i="6"/>
  <c r="E3321" i="6"/>
  <c r="E3322" i="6"/>
  <c r="F3322" i="6" s="1"/>
  <c r="G3322" i="6" s="1"/>
  <c r="E3323" i="6"/>
  <c r="E3324" i="6"/>
  <c r="E3325" i="6"/>
  <c r="F3325" i="6" s="1"/>
  <c r="G3325" i="6" s="1"/>
  <c r="E3326" i="6"/>
  <c r="E3327" i="6"/>
  <c r="F3327" i="6" s="1"/>
  <c r="G3327" i="6" s="1"/>
  <c r="E3328" i="6"/>
  <c r="E3329" i="6"/>
  <c r="E3330" i="6"/>
  <c r="F3330" i="6" s="1"/>
  <c r="G3330" i="6" s="1"/>
  <c r="E3331" i="6"/>
  <c r="F3331" i="6" s="1"/>
  <c r="G3331" i="6"/>
  <c r="E3332" i="6"/>
  <c r="E3333" i="6"/>
  <c r="F3333" i="6" s="1"/>
  <c r="G3333" i="6" s="1"/>
  <c r="E3334" i="6"/>
  <c r="F3334" i="6"/>
  <c r="G3334" i="6" s="1"/>
  <c r="E3335" i="6"/>
  <c r="F3335" i="6" s="1"/>
  <c r="G3335" i="6"/>
  <c r="E3336" i="6"/>
  <c r="E3337" i="6"/>
  <c r="F3337" i="6" s="1"/>
  <c r="G3337" i="6" s="1"/>
  <c r="E3338" i="6"/>
  <c r="E3339" i="6"/>
  <c r="E3340" i="6"/>
  <c r="F3340" i="6" s="1"/>
  <c r="G3340" i="6" s="1"/>
  <c r="E3341" i="6"/>
  <c r="E3342" i="6"/>
  <c r="E3343" i="6"/>
  <c r="E3344" i="6"/>
  <c r="E3345" i="6"/>
  <c r="E3346" i="6"/>
  <c r="F3346" i="6" s="1"/>
  <c r="G3346" i="6" s="1"/>
  <c r="E3347" i="6"/>
  <c r="F3347" i="6"/>
  <c r="G3347" i="6" s="1"/>
  <c r="E3348" i="6"/>
  <c r="E3349" i="6"/>
  <c r="F3349" i="6"/>
  <c r="G3349" i="6" s="1"/>
  <c r="E3350" i="6"/>
  <c r="E3351" i="6"/>
  <c r="F3351" i="6" s="1"/>
  <c r="G3351" i="6" s="1"/>
  <c r="E3352" i="6"/>
  <c r="F3352" i="6"/>
  <c r="G3352" i="6" s="1"/>
  <c r="E3353" i="6"/>
  <c r="E3354" i="6"/>
  <c r="F3354" i="6" s="1"/>
  <c r="G3354" i="6" s="1"/>
  <c r="E3355" i="6"/>
  <c r="E3356" i="6"/>
  <c r="F3356" i="6" s="1"/>
  <c r="G3356" i="6" s="1"/>
  <c r="E3357" i="6"/>
  <c r="E3358" i="6"/>
  <c r="E3359" i="6"/>
  <c r="E3360" i="6"/>
  <c r="E3361" i="6"/>
  <c r="F3361" i="6" s="1"/>
  <c r="G3361" i="6" s="1"/>
  <c r="E3362" i="6"/>
  <c r="E3363" i="6"/>
  <c r="F3363" i="6" s="1"/>
  <c r="G3363" i="6" s="1"/>
  <c r="E3364" i="6"/>
  <c r="F3364" i="6"/>
  <c r="G3364" i="6" s="1"/>
  <c r="E3365" i="6"/>
  <c r="F3365" i="6"/>
  <c r="G3365" i="6" s="1"/>
  <c r="E3366" i="6"/>
  <c r="F3366" i="6" s="1"/>
  <c r="G3366" i="6" s="1"/>
  <c r="E3367" i="6"/>
  <c r="E3368" i="6"/>
  <c r="E3369" i="6"/>
  <c r="F3369" i="6" s="1"/>
  <c r="G3369" i="6" s="1"/>
  <c r="E3370" i="6"/>
  <c r="E3371" i="6"/>
  <c r="F3371" i="6" s="1"/>
  <c r="G3371" i="6" s="1"/>
  <c r="E3372" i="6"/>
  <c r="F3372" i="6"/>
  <c r="G3372" i="6" s="1"/>
  <c r="E3373" i="6"/>
  <c r="F3373" i="6"/>
  <c r="G3373" i="6" s="1"/>
  <c r="E3374" i="6"/>
  <c r="F3374" i="6" s="1"/>
  <c r="G3374" i="6" s="1"/>
  <c r="E3375" i="6"/>
  <c r="E3376" i="6"/>
  <c r="F3376" i="6" s="1"/>
  <c r="G3376" i="6" s="1"/>
  <c r="E3377" i="6"/>
  <c r="F3377" i="6" s="1"/>
  <c r="G3377" i="6" s="1"/>
  <c r="E3378" i="6"/>
  <c r="E3379" i="6"/>
  <c r="F3379" i="6" s="1"/>
  <c r="G3379" i="6" s="1"/>
  <c r="E3380" i="6"/>
  <c r="F3380" i="6"/>
  <c r="G3380" i="6" s="1"/>
  <c r="E3381" i="6"/>
  <c r="E3382" i="6"/>
  <c r="F3382" i="6" s="1"/>
  <c r="G3382" i="6" s="1"/>
  <c r="E3383" i="6"/>
  <c r="E3384" i="6"/>
  <c r="E3385" i="6"/>
  <c r="F3385" i="6" s="1"/>
  <c r="G3385" i="6" s="1"/>
  <c r="E3386" i="6"/>
  <c r="E3387" i="6"/>
  <c r="F3387" i="6" s="1"/>
  <c r="G3387" i="6" s="1"/>
  <c r="E3388" i="6"/>
  <c r="F3388" i="6"/>
  <c r="G3388" i="6" s="1"/>
  <c r="E3389" i="6"/>
  <c r="E3390" i="6"/>
  <c r="F3390" i="6" s="1"/>
  <c r="G3390" i="6" s="1"/>
  <c r="E3391" i="6"/>
  <c r="E3392" i="6"/>
  <c r="E3393" i="6"/>
  <c r="F3393" i="6" s="1"/>
  <c r="G3393" i="6" s="1"/>
  <c r="E3394" i="6"/>
  <c r="E3395" i="6"/>
  <c r="F3395" i="6" s="1"/>
  <c r="G3395" i="6" s="1"/>
  <c r="E3396" i="6"/>
  <c r="F3396" i="6"/>
  <c r="G3396" i="6" s="1"/>
  <c r="E3397" i="6"/>
  <c r="F3397" i="6"/>
  <c r="G3397" i="6" s="1"/>
  <c r="E3398" i="6"/>
  <c r="F3398" i="6" s="1"/>
  <c r="G3398" i="6" s="1"/>
  <c r="E3399" i="6"/>
  <c r="E3400" i="6"/>
  <c r="E3401" i="6"/>
  <c r="F3401" i="6" s="1"/>
  <c r="G3401" i="6" s="1"/>
  <c r="E3402" i="6"/>
  <c r="E3403" i="6"/>
  <c r="F3403" i="6" s="1"/>
  <c r="G3403" i="6" s="1"/>
  <c r="E3404" i="6"/>
  <c r="F3404" i="6"/>
  <c r="G3404" i="6" s="1"/>
  <c r="E3405" i="6"/>
  <c r="F3405" i="6"/>
  <c r="G3405" i="6" s="1"/>
  <c r="E3406" i="6"/>
  <c r="F3406" i="6" s="1"/>
  <c r="G3406" i="6" s="1"/>
  <c r="E3407" i="6"/>
  <c r="E3408" i="6"/>
  <c r="F3408" i="6" s="1"/>
  <c r="G3408" i="6" s="1"/>
  <c r="E3409" i="6"/>
  <c r="F3409" i="6" s="1"/>
  <c r="G3409" i="6" s="1"/>
  <c r="E3410" i="6"/>
  <c r="E3411" i="6"/>
  <c r="F3411" i="6" s="1"/>
  <c r="G3411" i="6" s="1"/>
  <c r="E3412" i="6"/>
  <c r="F3412" i="6"/>
  <c r="G3412" i="6" s="1"/>
  <c r="E3413" i="6"/>
  <c r="E3414" i="6"/>
  <c r="F3414" i="6" s="1"/>
  <c r="G3414" i="6" s="1"/>
  <c r="E3415" i="6"/>
  <c r="E3416" i="6"/>
  <c r="E3417" i="6"/>
  <c r="F3417" i="6" s="1"/>
  <c r="G3417" i="6" s="1"/>
  <c r="E3418" i="6"/>
  <c r="E3419" i="6"/>
  <c r="F3419" i="6" s="1"/>
  <c r="G3419" i="6" s="1"/>
  <c r="E3420" i="6"/>
  <c r="F3420" i="6"/>
  <c r="G3420" i="6" s="1"/>
  <c r="E3421" i="6"/>
  <c r="E3422" i="6"/>
  <c r="F3422" i="6" s="1"/>
  <c r="G3422" i="6" s="1"/>
  <c r="E3423" i="6"/>
  <c r="E3424" i="6"/>
  <c r="E3425" i="6"/>
  <c r="F3425" i="6" s="1"/>
  <c r="G3425" i="6" s="1"/>
  <c r="E3426" i="6"/>
  <c r="E3427" i="6"/>
  <c r="F3427" i="6" s="1"/>
  <c r="G3427" i="6" s="1"/>
  <c r="E3428" i="6"/>
  <c r="F3428" i="6"/>
  <c r="G3428" i="6" s="1"/>
  <c r="E3429" i="6"/>
  <c r="F3429" i="6"/>
  <c r="G3429" i="6" s="1"/>
  <c r="E3430" i="6"/>
  <c r="F3430" i="6" s="1"/>
  <c r="G3430" i="6" s="1"/>
  <c r="E3431" i="6"/>
  <c r="E3432" i="6"/>
  <c r="E3433" i="6"/>
  <c r="F3433" i="6" s="1"/>
  <c r="G3433" i="6" s="1"/>
  <c r="E3434" i="6"/>
  <c r="E3435" i="6"/>
  <c r="F3435" i="6" s="1"/>
  <c r="G3435" i="6" s="1"/>
  <c r="E3436" i="6"/>
  <c r="F3436" i="6"/>
  <c r="G3436" i="6" s="1"/>
  <c r="E3437" i="6"/>
  <c r="F3437" i="6"/>
  <c r="G3437" i="6" s="1"/>
  <c r="E3438" i="6"/>
  <c r="F3438" i="6" s="1"/>
  <c r="G3438" i="6" s="1"/>
  <c r="E3439" i="6"/>
  <c r="E3440" i="6"/>
  <c r="F3440" i="6" s="1"/>
  <c r="G3440" i="6" s="1"/>
  <c r="E3441" i="6"/>
  <c r="F3441" i="6" s="1"/>
  <c r="G3441" i="6" s="1"/>
  <c r="E3442" i="6"/>
  <c r="E3443" i="6"/>
  <c r="F3443" i="6" s="1"/>
  <c r="G3443" i="6" s="1"/>
  <c r="E3444" i="6"/>
  <c r="F3444" i="6"/>
  <c r="G3444" i="6" s="1"/>
  <c r="E3445" i="6"/>
  <c r="E3446" i="6"/>
  <c r="F3446" i="6" s="1"/>
  <c r="G3446" i="6" s="1"/>
  <c r="E3447" i="6"/>
  <c r="E3448" i="6"/>
  <c r="E3449" i="6"/>
  <c r="F3449" i="6" s="1"/>
  <c r="G3449" i="6" s="1"/>
  <c r="E3450" i="6"/>
  <c r="E3451" i="6"/>
  <c r="F3451" i="6" s="1"/>
  <c r="G3451" i="6" s="1"/>
  <c r="E3452" i="6"/>
  <c r="F3452" i="6"/>
  <c r="G3452" i="6" s="1"/>
  <c r="E3453" i="6"/>
  <c r="E3454" i="6"/>
  <c r="F3454" i="6" s="1"/>
  <c r="G3454" i="6" s="1"/>
  <c r="E3455" i="6"/>
  <c r="E3456" i="6"/>
  <c r="E3457" i="6"/>
  <c r="F3457" i="6" s="1"/>
  <c r="G3457" i="6" s="1"/>
  <c r="E3458" i="6"/>
  <c r="E3459" i="6"/>
  <c r="F3459" i="6" s="1"/>
  <c r="G3459" i="6" s="1"/>
  <c r="E3460" i="6"/>
  <c r="F3460" i="6"/>
  <c r="G3460" i="6" s="1"/>
  <c r="E3461" i="6"/>
  <c r="F3461" i="6"/>
  <c r="G3461" i="6" s="1"/>
  <c r="E3462" i="6"/>
  <c r="F3462" i="6" s="1"/>
  <c r="G3462" i="6" s="1"/>
  <c r="E3463" i="6"/>
  <c r="E3464" i="6"/>
  <c r="E3465" i="6"/>
  <c r="F3465" i="6" s="1"/>
  <c r="G3465" i="6" s="1"/>
  <c r="E3466" i="6"/>
  <c r="E3467" i="6"/>
  <c r="F3467" i="6" s="1"/>
  <c r="G3467" i="6" s="1"/>
  <c r="E3468" i="6"/>
  <c r="F3468" i="6"/>
  <c r="G3468" i="6" s="1"/>
  <c r="E3469" i="6"/>
  <c r="F3469" i="6"/>
  <c r="G3469" i="6" s="1"/>
  <c r="E3470" i="6"/>
  <c r="F3470" i="6" s="1"/>
  <c r="G3470" i="6" s="1"/>
  <c r="E3471" i="6"/>
  <c r="E3472" i="6"/>
  <c r="F3472" i="6" s="1"/>
  <c r="G3472" i="6" s="1"/>
  <c r="E3473" i="6"/>
  <c r="F3473" i="6" s="1"/>
  <c r="G3473" i="6" s="1"/>
  <c r="E3474" i="6"/>
  <c r="E3475" i="6"/>
  <c r="F3475" i="6" s="1"/>
  <c r="G3475" i="6" s="1"/>
  <c r="E3476" i="6"/>
  <c r="F3476" i="6"/>
  <c r="G3476" i="6" s="1"/>
  <c r="E3477" i="6"/>
  <c r="E3478" i="6"/>
  <c r="F3478" i="6" s="1"/>
  <c r="G3478" i="6" s="1"/>
  <c r="E3479" i="6"/>
  <c r="E3480" i="6"/>
  <c r="E3481" i="6"/>
  <c r="F3481" i="6" s="1"/>
  <c r="G3481" i="6" s="1"/>
  <c r="E3482" i="6"/>
  <c r="E3483" i="6"/>
  <c r="F3483" i="6" s="1"/>
  <c r="G3483" i="6" s="1"/>
  <c r="E3484" i="6"/>
  <c r="F3484" i="6"/>
  <c r="G3484" i="6" s="1"/>
  <c r="E3485" i="6"/>
  <c r="E3486" i="6"/>
  <c r="F3486" i="6" s="1"/>
  <c r="G3486" i="6" s="1"/>
  <c r="E3487" i="6"/>
  <c r="E3488" i="6"/>
  <c r="E3489" i="6"/>
  <c r="F3489" i="6" s="1"/>
  <c r="G3489" i="6" s="1"/>
  <c r="E3490" i="6"/>
  <c r="E3491" i="6"/>
  <c r="F3491" i="6" s="1"/>
  <c r="G3491" i="6" s="1"/>
  <c r="E3492" i="6"/>
  <c r="F3492" i="6"/>
  <c r="G3492" i="6" s="1"/>
  <c r="E3493" i="6"/>
  <c r="F3493" i="6"/>
  <c r="G3493" i="6" s="1"/>
  <c r="E3494" i="6"/>
  <c r="F3494" i="6" s="1"/>
  <c r="G3494" i="6" s="1"/>
  <c r="E3495" i="6"/>
  <c r="E3496" i="6"/>
  <c r="E3497" i="6"/>
  <c r="F3497" i="6" s="1"/>
  <c r="G3497" i="6" s="1"/>
  <c r="E3498" i="6"/>
  <c r="F3498" i="6" s="1"/>
  <c r="G3498" i="6" s="1"/>
  <c r="E3499" i="6"/>
  <c r="F3499" i="6" s="1"/>
  <c r="G3499" i="6" s="1"/>
  <c r="E3500" i="6"/>
  <c r="F3500" i="6"/>
  <c r="G3500" i="6" s="1"/>
  <c r="E3501" i="6"/>
  <c r="F3501" i="6"/>
  <c r="G3501" i="6" s="1"/>
  <c r="E3502" i="6"/>
  <c r="E3503" i="6"/>
  <c r="E3504" i="6"/>
  <c r="F3504" i="6" s="1"/>
  <c r="G3504" i="6" s="1"/>
  <c r="E3505" i="6"/>
  <c r="F3505" i="6" s="1"/>
  <c r="G3505" i="6" s="1"/>
  <c r="E3506" i="6"/>
  <c r="E3507" i="6"/>
  <c r="F3507" i="6" s="1"/>
  <c r="G3507" i="6" s="1"/>
  <c r="E3508" i="6"/>
  <c r="F3508" i="6"/>
  <c r="G3508" i="6" s="1"/>
  <c r="E3509" i="6"/>
  <c r="E3510" i="6"/>
  <c r="F3510" i="6" s="1"/>
  <c r="G3510" i="6" s="1"/>
  <c r="E3511" i="6"/>
  <c r="E3512" i="6"/>
  <c r="E3513" i="6"/>
  <c r="F3513" i="6" s="1"/>
  <c r="G3513" i="6" s="1"/>
  <c r="E3514" i="6"/>
  <c r="E3515" i="6"/>
  <c r="F3515" i="6" s="1"/>
  <c r="G3515" i="6" s="1"/>
  <c r="E3516" i="6"/>
  <c r="E3517" i="6"/>
  <c r="F3516" i="6" s="1"/>
  <c r="G3516" i="6" s="1"/>
  <c r="E3518" i="6"/>
  <c r="E3519" i="6"/>
  <c r="F3519" i="6" s="1"/>
  <c r="G3519" i="6" s="1"/>
  <c r="E3520" i="6"/>
  <c r="E3521" i="6"/>
  <c r="F3521" i="6" s="1"/>
  <c r="G3521" i="6" s="1"/>
  <c r="E3522" i="6"/>
  <c r="E3523" i="6"/>
  <c r="F3523" i="6" s="1"/>
  <c r="G3523" i="6" s="1"/>
  <c r="E3524" i="6"/>
  <c r="E3525" i="6"/>
  <c r="F3524" i="6" s="1"/>
  <c r="G3524" i="6" s="1"/>
  <c r="F3525" i="6"/>
  <c r="G3525" i="6" s="1"/>
  <c r="E3526" i="6"/>
  <c r="E3527" i="6"/>
  <c r="F3527" i="6" s="1"/>
  <c r="G3527" i="6" s="1"/>
  <c r="E3528" i="6"/>
  <c r="E3529" i="6"/>
  <c r="E3530" i="6"/>
  <c r="F3530" i="6" s="1"/>
  <c r="G3530" i="6" s="1"/>
  <c r="E3531" i="6"/>
  <c r="F3531" i="6" s="1"/>
  <c r="G3531" i="6" s="1"/>
  <c r="E3532" i="6"/>
  <c r="F3532" i="6"/>
  <c r="G3532" i="6" s="1"/>
  <c r="E3533" i="6"/>
  <c r="F3533" i="6"/>
  <c r="G3533" i="6" s="1"/>
  <c r="E3534" i="6"/>
  <c r="E3535" i="6"/>
  <c r="E3536" i="6"/>
  <c r="F3536" i="6" s="1"/>
  <c r="G3536" i="6" s="1"/>
  <c r="E3537" i="6"/>
  <c r="E3538" i="6"/>
  <c r="E3539" i="6"/>
  <c r="F3539" i="6" s="1"/>
  <c r="G3539" i="6" s="1"/>
  <c r="E3540" i="6"/>
  <c r="F3540" i="6"/>
  <c r="G3540" i="6" s="1"/>
  <c r="E3541" i="6"/>
  <c r="E3542" i="6"/>
  <c r="F3542" i="6" s="1"/>
  <c r="G3542" i="6" s="1"/>
  <c r="E3543" i="6"/>
  <c r="E3544" i="6"/>
  <c r="E3545" i="6"/>
  <c r="F3545" i="6" s="1"/>
  <c r="G3545" i="6" s="1"/>
  <c r="E3546" i="6"/>
  <c r="E3547" i="6"/>
  <c r="F3547" i="6" s="1"/>
  <c r="G3547" i="6" s="1"/>
  <c r="E3548" i="6"/>
  <c r="E3549" i="6"/>
  <c r="F3548" i="6" s="1"/>
  <c r="G3548" i="6" s="1"/>
  <c r="E3550" i="6"/>
  <c r="F3550" i="6" s="1"/>
  <c r="G3550" i="6" s="1"/>
  <c r="E3551" i="6"/>
  <c r="E3552" i="6"/>
  <c r="F3552" i="6" s="1"/>
  <c r="G3552" i="6" s="1"/>
  <c r="E3553" i="6"/>
  <c r="E3554" i="6"/>
  <c r="F3554" i="6" s="1"/>
  <c r="G3554" i="6" s="1"/>
  <c r="E3555" i="6"/>
  <c r="E3556" i="6"/>
  <c r="F3556" i="6"/>
  <c r="G3556" i="6" s="1"/>
  <c r="E3557" i="6"/>
  <c r="F3557" i="6"/>
  <c r="G3557" i="6" s="1"/>
  <c r="E3558" i="6"/>
  <c r="E3559" i="6"/>
  <c r="F3559" i="6" s="1"/>
  <c r="G3559" i="6" s="1"/>
  <c r="E3560" i="6"/>
  <c r="E3561" i="6"/>
  <c r="F3561" i="6" s="1"/>
  <c r="G3561" i="6" s="1"/>
  <c r="E3562" i="6"/>
  <c r="E3563" i="6"/>
  <c r="F3563" i="6" s="1"/>
  <c r="G3563" i="6" s="1"/>
  <c r="E3564" i="6"/>
  <c r="E3565" i="6"/>
  <c r="F3564" i="6" s="1"/>
  <c r="G3564" i="6" s="1"/>
  <c r="E3566" i="6"/>
  <c r="F3566" i="6" s="1"/>
  <c r="G3566" i="6" s="1"/>
  <c r="E3567" i="6"/>
  <c r="E3568" i="6"/>
  <c r="F3568" i="6" s="1"/>
  <c r="G3568" i="6" s="1"/>
  <c r="E3569" i="6"/>
  <c r="E3570" i="6"/>
  <c r="F3570" i="6" s="1"/>
  <c r="G3570" i="6" s="1"/>
  <c r="E3571" i="6"/>
  <c r="E3572" i="6"/>
  <c r="F3572" i="6"/>
  <c r="G3572" i="6" s="1"/>
  <c r="E3573" i="6"/>
  <c r="F3573" i="6"/>
  <c r="G3573" i="6" s="1"/>
  <c r="E3574" i="6"/>
  <c r="E3575" i="6"/>
  <c r="F3575" i="6" s="1"/>
  <c r="G3575" i="6" s="1"/>
  <c r="E3576" i="6"/>
  <c r="E3577" i="6"/>
  <c r="F3577" i="6" s="1"/>
  <c r="G3577" i="6" s="1"/>
  <c r="E3578" i="6"/>
  <c r="E3579" i="6"/>
  <c r="F3579" i="6" s="1"/>
  <c r="G3579" i="6" s="1"/>
  <c r="E3580" i="6"/>
  <c r="E3581" i="6"/>
  <c r="F3580" i="6" s="1"/>
  <c r="G3580" i="6" s="1"/>
  <c r="E3582" i="6"/>
  <c r="F3582" i="6" s="1"/>
  <c r="G3582" i="6" s="1"/>
  <c r="E3583" i="6"/>
  <c r="E3584" i="6"/>
  <c r="F3584" i="6" s="1"/>
  <c r="G3584" i="6" s="1"/>
  <c r="E3585" i="6"/>
  <c r="E3586" i="6"/>
  <c r="F3586" i="6" s="1"/>
  <c r="G3586" i="6" s="1"/>
  <c r="E3587" i="6"/>
  <c r="E3588" i="6"/>
  <c r="F3588" i="6"/>
  <c r="G3588" i="6" s="1"/>
  <c r="E3589" i="6"/>
  <c r="F3589" i="6"/>
  <c r="G3589" i="6" s="1"/>
  <c r="E3590" i="6"/>
  <c r="E3591" i="6"/>
  <c r="F3591" i="6" s="1"/>
  <c r="G3591" i="6" s="1"/>
  <c r="E3592" i="6"/>
  <c r="E3593" i="6"/>
  <c r="F3593" i="6" s="1"/>
  <c r="G3593" i="6" s="1"/>
  <c r="E3594" i="6"/>
  <c r="E3595" i="6"/>
  <c r="F3595" i="6" s="1"/>
  <c r="G3595" i="6" s="1"/>
  <c r="E3596" i="6"/>
  <c r="E3597" i="6"/>
  <c r="F3596" i="6" s="1"/>
  <c r="G3596" i="6" s="1"/>
  <c r="E3598" i="6"/>
  <c r="F3598" i="6" s="1"/>
  <c r="G3598" i="6" s="1"/>
  <c r="E3599" i="6"/>
  <c r="E3600" i="6"/>
  <c r="F3600" i="6" s="1"/>
  <c r="G3600" i="6" s="1"/>
  <c r="E3601" i="6"/>
  <c r="E3602" i="6"/>
  <c r="F3602" i="6" s="1"/>
  <c r="G3602" i="6" s="1"/>
  <c r="E3603" i="6"/>
  <c r="E3604" i="6"/>
  <c r="F3604" i="6"/>
  <c r="G3604" i="6" s="1"/>
  <c r="E3605" i="6"/>
  <c r="F3605" i="6"/>
  <c r="G3605" i="6" s="1"/>
  <c r="E3606" i="6"/>
  <c r="E3607" i="6"/>
  <c r="F3607" i="6" s="1"/>
  <c r="G3607" i="6" s="1"/>
  <c r="E3608" i="6"/>
  <c r="E3609" i="6"/>
  <c r="F3609" i="6" s="1"/>
  <c r="G3609" i="6" s="1"/>
  <c r="E3610" i="6"/>
  <c r="E3611" i="6"/>
  <c r="F3611" i="6" s="1"/>
  <c r="G3611" i="6" s="1"/>
  <c r="E3612" i="6"/>
  <c r="E3613" i="6"/>
  <c r="F3612" i="6" s="1"/>
  <c r="G3612" i="6" s="1"/>
  <c r="E3614" i="6"/>
  <c r="F3614" i="6" s="1"/>
  <c r="G3614" i="6" s="1"/>
  <c r="E3615" i="6"/>
  <c r="E3616" i="6"/>
  <c r="F3616" i="6" s="1"/>
  <c r="G3616" i="6" s="1"/>
  <c r="E3617" i="6"/>
  <c r="E3618" i="6"/>
  <c r="F3618" i="6" s="1"/>
  <c r="G3618" i="6" s="1"/>
  <c r="E3619" i="6"/>
  <c r="E3620" i="6"/>
  <c r="F3620" i="6"/>
  <c r="G3620" i="6" s="1"/>
  <c r="E3621" i="6"/>
  <c r="F3621" i="6"/>
  <c r="G3621" i="6" s="1"/>
  <c r="E3622" i="6"/>
  <c r="E3623" i="6"/>
  <c r="F3623" i="6" s="1"/>
  <c r="G3623" i="6" s="1"/>
  <c r="E3624" i="6"/>
  <c r="E3625" i="6"/>
  <c r="F3625" i="6" s="1"/>
  <c r="G3625" i="6" s="1"/>
  <c r="E3626" i="6"/>
  <c r="E3627" i="6"/>
  <c r="F3627" i="6" s="1"/>
  <c r="G3627" i="6" s="1"/>
  <c r="E3628" i="6"/>
  <c r="E3629" i="6"/>
  <c r="F3628" i="6" s="1"/>
  <c r="G3628" i="6" s="1"/>
  <c r="E3630" i="6"/>
  <c r="F3630" i="6" s="1"/>
  <c r="G3630" i="6" s="1"/>
  <c r="E3631" i="6"/>
  <c r="E3632" i="6"/>
  <c r="F3632" i="6" s="1"/>
  <c r="G3632" i="6" s="1"/>
  <c r="E3633" i="6"/>
  <c r="E3634" i="6"/>
  <c r="F3634" i="6" s="1"/>
  <c r="G3634" i="6" s="1"/>
  <c r="E3635" i="6"/>
  <c r="E3636" i="6"/>
  <c r="F3636" i="6"/>
  <c r="G3636" i="6" s="1"/>
  <c r="E3637" i="6"/>
  <c r="F3637" i="6"/>
  <c r="G3637" i="6" s="1"/>
  <c r="E3638" i="6"/>
  <c r="E3639" i="6"/>
  <c r="F3639" i="6" s="1"/>
  <c r="G3639" i="6" s="1"/>
  <c r="E3640" i="6"/>
  <c r="E3641" i="6"/>
  <c r="F3641" i="6" s="1"/>
  <c r="G3641" i="6" s="1"/>
  <c r="E3642" i="6"/>
  <c r="E3643" i="6"/>
  <c r="F3643" i="6" s="1"/>
  <c r="G3643" i="6" s="1"/>
  <c r="E3644" i="6"/>
  <c r="E3645" i="6"/>
  <c r="F3644" i="6" s="1"/>
  <c r="G3644" i="6" s="1"/>
  <c r="E3646" i="6"/>
  <c r="F3646" i="6" s="1"/>
  <c r="G3646" i="6" s="1"/>
  <c r="E3647" i="6"/>
  <c r="E3648" i="6"/>
  <c r="F3648" i="6" s="1"/>
  <c r="G3648" i="6" s="1"/>
  <c r="E3649" i="6"/>
  <c r="E3650" i="6"/>
  <c r="E3651" i="6"/>
  <c r="E3652" i="6"/>
  <c r="F3651" i="6" s="1"/>
  <c r="G3651" i="6" s="1"/>
  <c r="E3653" i="6"/>
  <c r="F3653" i="6"/>
  <c r="G3653" i="6"/>
  <c r="E3654" i="6"/>
  <c r="E3655" i="6"/>
  <c r="E3656" i="6"/>
  <c r="F3656" i="6" s="1"/>
  <c r="G3656" i="6" s="1"/>
  <c r="E3657" i="6"/>
  <c r="E3658" i="6"/>
  <c r="E3659" i="6"/>
  <c r="F3659" i="6"/>
  <c r="G3659" i="6" s="1"/>
  <c r="E3660" i="6"/>
  <c r="E3661" i="6"/>
  <c r="F3660" i="6" s="1"/>
  <c r="G3660" i="6" s="1"/>
  <c r="E3662" i="6"/>
  <c r="E3663" i="6"/>
  <c r="E3664" i="6"/>
  <c r="F3664" i="6" s="1"/>
  <c r="G3664" i="6" s="1"/>
  <c r="E3665" i="6"/>
  <c r="E3666" i="6"/>
  <c r="F3666" i="6" s="1"/>
  <c r="G3666" i="6" s="1"/>
  <c r="E3667" i="6"/>
  <c r="F3667" i="6" s="1"/>
  <c r="G3667" i="6" s="1"/>
  <c r="E3668" i="6"/>
  <c r="E3669" i="6"/>
  <c r="F3669" i="6"/>
  <c r="G3669" i="6" s="1"/>
  <c r="E3670" i="6"/>
  <c r="E3671" i="6"/>
  <c r="E3672" i="6"/>
  <c r="E3673" i="6"/>
  <c r="F3673" i="6"/>
  <c r="G3673" i="6" s="1"/>
  <c r="E3674" i="6"/>
  <c r="E3675" i="6"/>
  <c r="F3674" i="6" s="1"/>
  <c r="G3674" i="6" s="1"/>
  <c r="E3676" i="6"/>
  <c r="F3676" i="6"/>
  <c r="G3676" i="6" s="1"/>
  <c r="E3677" i="6"/>
  <c r="E3678" i="6"/>
  <c r="F3677" i="6" s="1"/>
  <c r="G3677" i="6" s="1"/>
  <c r="E3679" i="6"/>
  <c r="E3680" i="6"/>
  <c r="F3679" i="6" s="1"/>
  <c r="G3679" i="6" s="1"/>
  <c r="E3681" i="6"/>
  <c r="F3681" i="6" s="1"/>
  <c r="G3681" i="6" s="1"/>
  <c r="E3682" i="6"/>
  <c r="E3683" i="6"/>
  <c r="F3683" i="6" s="1"/>
  <c r="G3683" i="6" s="1"/>
  <c r="E3684" i="6"/>
  <c r="F3684" i="6"/>
  <c r="G3684" i="6" s="1"/>
  <c r="E3685" i="6"/>
  <c r="E3686" i="6"/>
  <c r="F3685" i="6" s="1"/>
  <c r="G3685" i="6" s="1"/>
  <c r="E3687" i="6"/>
  <c r="E3688" i="6"/>
  <c r="E3689" i="6"/>
  <c r="E3690" i="6"/>
  <c r="F3690" i="6" s="1"/>
  <c r="G3690" i="6" s="1"/>
  <c r="E3691" i="6"/>
  <c r="E3692" i="6"/>
  <c r="F3692" i="6" s="1"/>
  <c r="G3692" i="6" s="1"/>
  <c r="E3693" i="6"/>
  <c r="E3694" i="6"/>
  <c r="F3694" i="6" s="1"/>
  <c r="G3694" i="6" s="1"/>
  <c r="E3695" i="6"/>
  <c r="E3696" i="6"/>
  <c r="E3697" i="6"/>
  <c r="F3697" i="6" s="1"/>
  <c r="G3697" i="6" s="1"/>
  <c r="E3698" i="6"/>
  <c r="E3699" i="6"/>
  <c r="F3699" i="6" s="1"/>
  <c r="G3699" i="6" s="1"/>
  <c r="E3700" i="6"/>
  <c r="F3700" i="6" s="1"/>
  <c r="G3700" i="6" s="1"/>
  <c r="E3701" i="6"/>
  <c r="E3702" i="6"/>
  <c r="E3703" i="6"/>
  <c r="E3704" i="6"/>
  <c r="E3705" i="6"/>
  <c r="F3705" i="6"/>
  <c r="G3705" i="6" s="1"/>
  <c r="E3706" i="6"/>
  <c r="E3707" i="6"/>
  <c r="F3707" i="6" s="1"/>
  <c r="G3707" i="6" s="1"/>
  <c r="E3708" i="6"/>
  <c r="E3709" i="6"/>
  <c r="E3710" i="6"/>
  <c r="E3711" i="6"/>
  <c r="E3712" i="6"/>
  <c r="F3712" i="6" s="1"/>
  <c r="G3712" i="6" s="1"/>
  <c r="E3713" i="6"/>
  <c r="F3713" i="6"/>
  <c r="G3713" i="6" s="1"/>
  <c r="E3714" i="6"/>
  <c r="E3715" i="6"/>
  <c r="F3715" i="6"/>
  <c r="G3715" i="6" s="1"/>
  <c r="E3716" i="6"/>
  <c r="E3717" i="6"/>
  <c r="E3718" i="6"/>
  <c r="F3718" i="6" s="1"/>
  <c r="G3718" i="6" s="1"/>
  <c r="E3719" i="6"/>
  <c r="E3720" i="6"/>
  <c r="F3720" i="6" s="1"/>
  <c r="G3720" i="6" s="1"/>
  <c r="E3721" i="6"/>
  <c r="E3722" i="6"/>
  <c r="F3722" i="6" s="1"/>
  <c r="G3722" i="6" s="1"/>
  <c r="E3723" i="6"/>
  <c r="E3724" i="6"/>
  <c r="F3724" i="6" s="1"/>
  <c r="G3724" i="6" s="1"/>
  <c r="E3725" i="6"/>
  <c r="E3726" i="6"/>
  <c r="F3726" i="6" s="1"/>
  <c r="G3726" i="6" s="1"/>
  <c r="E3727" i="6"/>
  <c r="E3728" i="6"/>
  <c r="E3729" i="6"/>
  <c r="F3729" i="6" s="1"/>
  <c r="G3729" i="6" s="1"/>
  <c r="E3730" i="6"/>
  <c r="E3731" i="6"/>
  <c r="F3731" i="6" s="1"/>
  <c r="G3731" i="6" s="1"/>
  <c r="E3732" i="6"/>
  <c r="F3732" i="6" s="1"/>
  <c r="G3732" i="6" s="1"/>
  <c r="E3733" i="6"/>
  <c r="E3734" i="6"/>
  <c r="E3735" i="6"/>
  <c r="E3736" i="6"/>
  <c r="E3737" i="6"/>
  <c r="F3737" i="6"/>
  <c r="G3737" i="6" s="1"/>
  <c r="E3738" i="6"/>
  <c r="E3739" i="6"/>
  <c r="F3739" i="6" s="1"/>
  <c r="G3739" i="6" s="1"/>
  <c r="E3740" i="6"/>
  <c r="E3741" i="6"/>
  <c r="E3742" i="6"/>
  <c r="E3743" i="6"/>
  <c r="E3744" i="6"/>
  <c r="F3744" i="6" s="1"/>
  <c r="G3744" i="6" s="1"/>
  <c r="E3745" i="6"/>
  <c r="F3745" i="6"/>
  <c r="G3745" i="6" s="1"/>
  <c r="E3746" i="6"/>
  <c r="E3747" i="6"/>
  <c r="F3747" i="6"/>
  <c r="G3747" i="6" s="1"/>
  <c r="E3748" i="6"/>
  <c r="E3749" i="6"/>
  <c r="E3750" i="6"/>
  <c r="F3750" i="6" s="1"/>
  <c r="G3750" i="6" s="1"/>
  <c r="E3751" i="6"/>
  <c r="E3752" i="6"/>
  <c r="F3752" i="6" s="1"/>
  <c r="G3752" i="6" s="1"/>
  <c r="E3753" i="6"/>
  <c r="E3754" i="6"/>
  <c r="F3754" i="6" s="1"/>
  <c r="G3754" i="6" s="1"/>
  <c r="E3755" i="6"/>
  <c r="E3756" i="6"/>
  <c r="F3756" i="6" s="1"/>
  <c r="G3756" i="6" s="1"/>
  <c r="E3757" i="6"/>
  <c r="E3758" i="6"/>
  <c r="F3758" i="6" s="1"/>
  <c r="G3758" i="6" s="1"/>
  <c r="E3759" i="6"/>
  <c r="E3760" i="6"/>
  <c r="E3761" i="6"/>
  <c r="F3761" i="6" s="1"/>
  <c r="G3761" i="6" s="1"/>
  <c r="E3762" i="6"/>
  <c r="E3763" i="6"/>
  <c r="F3763" i="6" s="1"/>
  <c r="G3763" i="6" s="1"/>
  <c r="E3764" i="6"/>
  <c r="F3764" i="6" s="1"/>
  <c r="G3764" i="6" s="1"/>
  <c r="E3765" i="6"/>
  <c r="E3766" i="6"/>
  <c r="E3767" i="6"/>
  <c r="E3768" i="6"/>
  <c r="E3769" i="6"/>
  <c r="F3769" i="6"/>
  <c r="G3769" i="6" s="1"/>
  <c r="E3770" i="6"/>
  <c r="E3771" i="6"/>
  <c r="F3771" i="6" s="1"/>
  <c r="G3771" i="6" s="1"/>
  <c r="E3772" i="6"/>
  <c r="E3773" i="6"/>
  <c r="E3774" i="6"/>
  <c r="E3775" i="6"/>
  <c r="E3776" i="6"/>
  <c r="F3776" i="6" s="1"/>
  <c r="G3776" i="6" s="1"/>
  <c r="E3777" i="6"/>
  <c r="F3777" i="6"/>
  <c r="G3777" i="6" s="1"/>
  <c r="E3778" i="6"/>
  <c r="E3779" i="6"/>
  <c r="F3779" i="6"/>
  <c r="G3779" i="6" s="1"/>
  <c r="E3780" i="6"/>
  <c r="E3781" i="6"/>
  <c r="E3782" i="6"/>
  <c r="F3782" i="6" s="1"/>
  <c r="G3782" i="6" s="1"/>
  <c r="E3783" i="6"/>
  <c r="E3784" i="6"/>
  <c r="F3784" i="6" s="1"/>
  <c r="G3784" i="6" s="1"/>
  <c r="E3785" i="6"/>
  <c r="E3786" i="6"/>
  <c r="F3786" i="6" s="1"/>
  <c r="G3786" i="6" s="1"/>
  <c r="E3787" i="6"/>
  <c r="E3788" i="6"/>
  <c r="F3788" i="6" s="1"/>
  <c r="G3788" i="6" s="1"/>
  <c r="E3789" i="6"/>
  <c r="E3790" i="6"/>
  <c r="F3790" i="6" s="1"/>
  <c r="G3790" i="6" s="1"/>
  <c r="E3791" i="6"/>
  <c r="E3792" i="6"/>
  <c r="E3793" i="6"/>
  <c r="F3793" i="6" s="1"/>
  <c r="G3793" i="6" s="1"/>
  <c r="E3794" i="6"/>
  <c r="E3795" i="6"/>
  <c r="F3795" i="6" s="1"/>
  <c r="G3795" i="6" s="1"/>
  <c r="E3796" i="6"/>
  <c r="F3796" i="6" s="1"/>
  <c r="G3796" i="6" s="1"/>
  <c r="E3797" i="6"/>
  <c r="E3798" i="6"/>
  <c r="E3799" i="6"/>
  <c r="E3800" i="6"/>
  <c r="E3801" i="6"/>
  <c r="F3801" i="6"/>
  <c r="G3801" i="6" s="1"/>
  <c r="E3802" i="6"/>
  <c r="E3803" i="6"/>
  <c r="F3803" i="6" s="1"/>
  <c r="G3803" i="6" s="1"/>
  <c r="E3804" i="6"/>
  <c r="E3805" i="6"/>
  <c r="E3806" i="6"/>
  <c r="E3807" i="6"/>
  <c r="E3808" i="6"/>
  <c r="F3808" i="6" s="1"/>
  <c r="G3808" i="6" s="1"/>
  <c r="E3809" i="6"/>
  <c r="F3809" i="6"/>
  <c r="G3809" i="6" s="1"/>
  <c r="E3810" i="6"/>
  <c r="E3811" i="6"/>
  <c r="F3811" i="6"/>
  <c r="G3811" i="6" s="1"/>
  <c r="E3812" i="6"/>
  <c r="E3813" i="6"/>
  <c r="E3814" i="6"/>
  <c r="F3814" i="6" s="1"/>
  <c r="G3814" i="6" s="1"/>
  <c r="E3815" i="6"/>
  <c r="E3816" i="6"/>
  <c r="F3816" i="6" s="1"/>
  <c r="G3816" i="6" s="1"/>
  <c r="E3817" i="6"/>
  <c r="E3818" i="6"/>
  <c r="E3819" i="6"/>
  <c r="F3819" i="6" s="1"/>
  <c r="G3819" i="6" s="1"/>
  <c r="E3820" i="6"/>
  <c r="E3821" i="6"/>
  <c r="E3822" i="6"/>
  <c r="E3823" i="6"/>
  <c r="E3824" i="6"/>
  <c r="E3825" i="6"/>
  <c r="E3826" i="6"/>
  <c r="F3826" i="6" s="1"/>
  <c r="G3826" i="6" s="1"/>
  <c r="E3827" i="6"/>
  <c r="E3828" i="6"/>
  <c r="F3828" i="6" s="1"/>
  <c r="G3828" i="6" s="1"/>
  <c r="E3829" i="6"/>
  <c r="E3830" i="6"/>
  <c r="F3830" i="6" s="1"/>
  <c r="G3830" i="6" s="1"/>
  <c r="E3831" i="6"/>
  <c r="E3832" i="6"/>
  <c r="E3833" i="6"/>
  <c r="E3834" i="6"/>
  <c r="E3835" i="6"/>
  <c r="F3835" i="6"/>
  <c r="G3835" i="6" s="1"/>
  <c r="E3836" i="6"/>
  <c r="E3837" i="6"/>
  <c r="E3838" i="6"/>
  <c r="E3839" i="6"/>
  <c r="E3840" i="6"/>
  <c r="F3840" i="6" s="1"/>
  <c r="G3840" i="6" s="1"/>
  <c r="E3841" i="6"/>
  <c r="E3842" i="6"/>
  <c r="E3843" i="6"/>
  <c r="F3843" i="6" s="1"/>
  <c r="G3843" i="6" s="1"/>
  <c r="E3844" i="6"/>
  <c r="F3844" i="6" s="1"/>
  <c r="G3844" i="6" s="1"/>
  <c r="E3845" i="6"/>
  <c r="E3846" i="6"/>
  <c r="E3847" i="6"/>
  <c r="E3848" i="6"/>
  <c r="E3849" i="6"/>
  <c r="E3850" i="6"/>
  <c r="F3850" i="6" s="1"/>
  <c r="G3850" i="6" s="1"/>
  <c r="E3851" i="6"/>
  <c r="F3851" i="6"/>
  <c r="G3851" i="6" s="1"/>
  <c r="E3852" i="6"/>
  <c r="E3853" i="6"/>
  <c r="E3854" i="6"/>
  <c r="F3854" i="6" s="1"/>
  <c r="G3854" i="6" s="1"/>
  <c r="E3855" i="6"/>
  <c r="E3856" i="6"/>
  <c r="E3857" i="6"/>
  <c r="E3858" i="6"/>
  <c r="E3859" i="6"/>
  <c r="F3859" i="6" s="1"/>
  <c r="G3859" i="6" s="1"/>
  <c r="E3860" i="6"/>
  <c r="E3861" i="6"/>
  <c r="E3862" i="6"/>
  <c r="E3863" i="6"/>
  <c r="E3864" i="6"/>
  <c r="F3864" i="6" s="1"/>
  <c r="G3864" i="6" s="1"/>
  <c r="E3865" i="6"/>
  <c r="E3866" i="6"/>
  <c r="F3866" i="6" s="1"/>
  <c r="G3866" i="6" s="1"/>
  <c r="E3867" i="6"/>
  <c r="E3868" i="6"/>
  <c r="F3868" i="6" s="1"/>
  <c r="G3868" i="6" s="1"/>
  <c r="E3869" i="6"/>
  <c r="E3870" i="6"/>
  <c r="E3871" i="6"/>
  <c r="E3872" i="6"/>
  <c r="E3873" i="6"/>
  <c r="E3874" i="6"/>
  <c r="E3875" i="6"/>
  <c r="F3875" i="6"/>
  <c r="G3875" i="6" s="1"/>
  <c r="E3876" i="6"/>
  <c r="E3877" i="6"/>
  <c r="E3878" i="6"/>
  <c r="F3878" i="6" s="1"/>
  <c r="G3878" i="6" s="1"/>
  <c r="E3879" i="6"/>
  <c r="E3880" i="6"/>
  <c r="F3880" i="6" s="1"/>
  <c r="G3880" i="6" s="1"/>
  <c r="E3881" i="6"/>
  <c r="E3882" i="6"/>
  <c r="E3883" i="6"/>
  <c r="F3883" i="6" s="1"/>
  <c r="G3883" i="6" s="1"/>
  <c r="E3884" i="6"/>
  <c r="E3885" i="6"/>
  <c r="E3886" i="6"/>
  <c r="E3887" i="6"/>
  <c r="E3888" i="6"/>
  <c r="E3889" i="6"/>
  <c r="E3890" i="6"/>
  <c r="F3890" i="6" s="1"/>
  <c r="G3890" i="6" s="1"/>
  <c r="E3891" i="6"/>
  <c r="E3892" i="6"/>
  <c r="F3892" i="6" s="1"/>
  <c r="G3892" i="6" s="1"/>
  <c r="E3893" i="6"/>
  <c r="E3894" i="6"/>
  <c r="F3894" i="6" s="1"/>
  <c r="G3894" i="6" s="1"/>
  <c r="E3895" i="6"/>
  <c r="E3896" i="6"/>
  <c r="F3896" i="6" s="1"/>
  <c r="G3896" i="6" s="1"/>
  <c r="F3886" i="6" l="1"/>
  <c r="G3886" i="6" s="1"/>
  <c r="F3872" i="6"/>
  <c r="G3872" i="6" s="1"/>
  <c r="F3858" i="6"/>
  <c r="G3858" i="6" s="1"/>
  <c r="F3836" i="6"/>
  <c r="G3836" i="6" s="1"/>
  <c r="F3822" i="6"/>
  <c r="G3822" i="6" s="1"/>
  <c r="F3802" i="6"/>
  <c r="G3802" i="6" s="1"/>
  <c r="F3770" i="6"/>
  <c r="G3770" i="6" s="1"/>
  <c r="F3738" i="6"/>
  <c r="G3738" i="6" s="1"/>
  <c r="F3706" i="6"/>
  <c r="G3706" i="6" s="1"/>
  <c r="F3682" i="6"/>
  <c r="G3682" i="6" s="1"/>
  <c r="F3672" i="6"/>
  <c r="G3672" i="6" s="1"/>
  <c r="F3661" i="6"/>
  <c r="G3661" i="6" s="1"/>
  <c r="F3652" i="6"/>
  <c r="G3652" i="6" s="1"/>
  <c r="F3647" i="6"/>
  <c r="G3647" i="6" s="1"/>
  <c r="F3642" i="6"/>
  <c r="G3642" i="6" s="1"/>
  <c r="F3631" i="6"/>
  <c r="G3631" i="6" s="1"/>
  <c r="F3626" i="6"/>
  <c r="G3626" i="6" s="1"/>
  <c r="F3615" i="6"/>
  <c r="G3615" i="6" s="1"/>
  <c r="F3610" i="6"/>
  <c r="G3610" i="6" s="1"/>
  <c r="F3599" i="6"/>
  <c r="G3599" i="6" s="1"/>
  <c r="F3594" i="6"/>
  <c r="G3594" i="6" s="1"/>
  <c r="F3583" i="6"/>
  <c r="G3583" i="6" s="1"/>
  <c r="F3578" i="6"/>
  <c r="G3578" i="6" s="1"/>
  <c r="F3567" i="6"/>
  <c r="G3567" i="6" s="1"/>
  <c r="F3562" i="6"/>
  <c r="G3562" i="6" s="1"/>
  <c r="F3551" i="6"/>
  <c r="G3551" i="6" s="1"/>
  <c r="F3546" i="6"/>
  <c r="G3546" i="6" s="1"/>
  <c r="F3526" i="6"/>
  <c r="G3526" i="6" s="1"/>
  <c r="F3520" i="6"/>
  <c r="G3520" i="6" s="1"/>
  <c r="F3514" i="6"/>
  <c r="G3514" i="6" s="1"/>
  <c r="F3488" i="6"/>
  <c r="G3488" i="6" s="1"/>
  <c r="F3456" i="6"/>
  <c r="G3456" i="6" s="1"/>
  <c r="F3424" i="6"/>
  <c r="G3424" i="6" s="1"/>
  <c r="F3392" i="6"/>
  <c r="G3392" i="6" s="1"/>
  <c r="F3360" i="6"/>
  <c r="G3360" i="6" s="1"/>
  <c r="F3286" i="6"/>
  <c r="G3286" i="6" s="1"/>
  <c r="F3232" i="6"/>
  <c r="G3232" i="6" s="1"/>
  <c r="F3158" i="6"/>
  <c r="G3158" i="6" s="1"/>
  <c r="F3104" i="6"/>
  <c r="G3104" i="6" s="1"/>
  <c r="F1117" i="6"/>
  <c r="G1117" i="6" s="1"/>
  <c r="F1118" i="6"/>
  <c r="G1118" i="6" s="1"/>
  <c r="F1067" i="6"/>
  <c r="G1067" i="6" s="1"/>
  <c r="F1066" i="6"/>
  <c r="G1066" i="6" s="1"/>
  <c r="F3184" i="6"/>
  <c r="G3184" i="6" s="1"/>
  <c r="F3130" i="6"/>
  <c r="G3130" i="6" s="1"/>
  <c r="F3110" i="6"/>
  <c r="G3110" i="6" s="1"/>
  <c r="F1157" i="6"/>
  <c r="G1157" i="6" s="1"/>
  <c r="F1158" i="6"/>
  <c r="G1158" i="6" s="1"/>
  <c r="F291" i="6"/>
  <c r="G291" i="6" s="1"/>
  <c r="F292" i="6"/>
  <c r="G292" i="6" s="1"/>
  <c r="F3891" i="6"/>
  <c r="G3891" i="6" s="1"/>
  <c r="F3820" i="6"/>
  <c r="G3820" i="6" s="1"/>
  <c r="F3787" i="6"/>
  <c r="G3787" i="6" s="1"/>
  <c r="F3762" i="6"/>
  <c r="G3762" i="6" s="1"/>
  <c r="F3755" i="6"/>
  <c r="G3755" i="6" s="1"/>
  <c r="F3730" i="6"/>
  <c r="G3730" i="6" s="1"/>
  <c r="F3723" i="6"/>
  <c r="G3723" i="6" s="1"/>
  <c r="F3698" i="6"/>
  <c r="G3698" i="6" s="1"/>
  <c r="F3691" i="6"/>
  <c r="G3691" i="6" s="1"/>
  <c r="F3671" i="6"/>
  <c r="G3671" i="6" s="1"/>
  <c r="F3655" i="6"/>
  <c r="G3655" i="6" s="1"/>
  <c r="F3640" i="6"/>
  <c r="G3640" i="6" s="1"/>
  <c r="F3624" i="6"/>
  <c r="G3624" i="6" s="1"/>
  <c r="F3608" i="6"/>
  <c r="G3608" i="6" s="1"/>
  <c r="F3592" i="6"/>
  <c r="G3592" i="6" s="1"/>
  <c r="F3576" i="6"/>
  <c r="G3576" i="6" s="1"/>
  <c r="F3560" i="6"/>
  <c r="G3560" i="6" s="1"/>
  <c r="F3544" i="6"/>
  <c r="G3544" i="6" s="1"/>
  <c r="F3538" i="6"/>
  <c r="G3538" i="6" s="1"/>
  <c r="F3518" i="6"/>
  <c r="G3518" i="6" s="1"/>
  <c r="F3512" i="6"/>
  <c r="G3512" i="6" s="1"/>
  <c r="F3480" i="6"/>
  <c r="G3480" i="6" s="1"/>
  <c r="F3448" i="6"/>
  <c r="G3448" i="6" s="1"/>
  <c r="F3416" i="6"/>
  <c r="G3416" i="6" s="1"/>
  <c r="F3384" i="6"/>
  <c r="G3384" i="6" s="1"/>
  <c r="F3264" i="6"/>
  <c r="G3264" i="6" s="1"/>
  <c r="F1970" i="6"/>
  <c r="G1970" i="6" s="1"/>
  <c r="F1971" i="6"/>
  <c r="G1971" i="6" s="1"/>
  <c r="F1227" i="6"/>
  <c r="G1227" i="6" s="1"/>
  <c r="F1226" i="6"/>
  <c r="G1226" i="6" s="1"/>
  <c r="F787" i="6"/>
  <c r="G787" i="6" s="1"/>
  <c r="F786" i="6"/>
  <c r="G786" i="6" s="1"/>
  <c r="F3884" i="6"/>
  <c r="G3884" i="6" s="1"/>
  <c r="F3870" i="6"/>
  <c r="G3870" i="6" s="1"/>
  <c r="F3856" i="6"/>
  <c r="G3856" i="6" s="1"/>
  <c r="F3842" i="6"/>
  <c r="G3842" i="6" s="1"/>
  <c r="F3827" i="6"/>
  <c r="G3827" i="6" s="1"/>
  <c r="F3794" i="6"/>
  <c r="G3794" i="6" s="1"/>
  <c r="F3876" i="6"/>
  <c r="G3876" i="6" s="1"/>
  <c r="F3862" i="6"/>
  <c r="G3862" i="6" s="1"/>
  <c r="F3848" i="6"/>
  <c r="G3848" i="6" s="1"/>
  <c r="F3834" i="6"/>
  <c r="G3834" i="6" s="1"/>
  <c r="F3812" i="6"/>
  <c r="G3812" i="6" s="1"/>
  <c r="F3806" i="6"/>
  <c r="G3806" i="6" s="1"/>
  <c r="F3800" i="6"/>
  <c r="G3800" i="6" s="1"/>
  <c r="F3780" i="6"/>
  <c r="G3780" i="6" s="1"/>
  <c r="F3774" i="6"/>
  <c r="G3774" i="6" s="1"/>
  <c r="F3768" i="6"/>
  <c r="G3768" i="6" s="1"/>
  <c r="F3748" i="6"/>
  <c r="G3748" i="6" s="1"/>
  <c r="F3742" i="6"/>
  <c r="G3742" i="6" s="1"/>
  <c r="F3736" i="6"/>
  <c r="G3736" i="6" s="1"/>
  <c r="F3716" i="6"/>
  <c r="G3716" i="6" s="1"/>
  <c r="F3710" i="6"/>
  <c r="G3710" i="6" s="1"/>
  <c r="F3704" i="6"/>
  <c r="G3704" i="6" s="1"/>
  <c r="F3680" i="6"/>
  <c r="G3680" i="6" s="1"/>
  <c r="F3675" i="6"/>
  <c r="G3675" i="6" s="1"/>
  <c r="F3670" i="6"/>
  <c r="G3670" i="6" s="1"/>
  <c r="F3654" i="6"/>
  <c r="G3654" i="6" s="1"/>
  <c r="F3645" i="6"/>
  <c r="G3645" i="6" s="1"/>
  <c r="F3635" i="6"/>
  <c r="G3635" i="6" s="1"/>
  <c r="F3629" i="6"/>
  <c r="G3629" i="6" s="1"/>
  <c r="F3619" i="6"/>
  <c r="G3619" i="6" s="1"/>
  <c r="F3613" i="6"/>
  <c r="G3613" i="6" s="1"/>
  <c r="F3603" i="6"/>
  <c r="G3603" i="6" s="1"/>
  <c r="F3597" i="6"/>
  <c r="G3597" i="6" s="1"/>
  <c r="F3587" i="6"/>
  <c r="G3587" i="6" s="1"/>
  <c r="F3581" i="6"/>
  <c r="G3581" i="6" s="1"/>
  <c r="F3571" i="6"/>
  <c r="G3571" i="6" s="1"/>
  <c r="F3565" i="6"/>
  <c r="G3565" i="6" s="1"/>
  <c r="F3555" i="6"/>
  <c r="G3555" i="6" s="1"/>
  <c r="F3549" i="6"/>
  <c r="G3549" i="6" s="1"/>
  <c r="F3543" i="6"/>
  <c r="G3543" i="6" s="1"/>
  <c r="F3537" i="6"/>
  <c r="G3537" i="6" s="1"/>
  <c r="F3517" i="6"/>
  <c r="G3517" i="6" s="1"/>
  <c r="F3511" i="6"/>
  <c r="G3511" i="6" s="1"/>
  <c r="F3485" i="6"/>
  <c r="G3485" i="6" s="1"/>
  <c r="F3453" i="6"/>
  <c r="G3453" i="6" s="1"/>
  <c r="F3421" i="6"/>
  <c r="G3421" i="6" s="1"/>
  <c r="F3389" i="6"/>
  <c r="G3389" i="6" s="1"/>
  <c r="F3357" i="6"/>
  <c r="G3357" i="6" s="1"/>
  <c r="F3304" i="6"/>
  <c r="G3304" i="6" s="1"/>
  <c r="F3290" i="6"/>
  <c r="G3290" i="6" s="1"/>
  <c r="F3270" i="6"/>
  <c r="G3270" i="6" s="1"/>
  <c r="F3216" i="6"/>
  <c r="G3216" i="6" s="1"/>
  <c r="F3162" i="6"/>
  <c r="G3162" i="6" s="1"/>
  <c r="F3142" i="6"/>
  <c r="G3142" i="6" s="1"/>
  <c r="F3088" i="6"/>
  <c r="G3088" i="6" s="1"/>
  <c r="F3039" i="6"/>
  <c r="G3039" i="6" s="1"/>
  <c r="F2904" i="6"/>
  <c r="G2904" i="6" s="1"/>
  <c r="F2800" i="6"/>
  <c r="G2800" i="6" s="1"/>
  <c r="F2736" i="6"/>
  <c r="G2736" i="6" s="1"/>
  <c r="F2178" i="6"/>
  <c r="G2178" i="6" s="1"/>
  <c r="F2146" i="6"/>
  <c r="G2146" i="6" s="1"/>
  <c r="F2114" i="6"/>
  <c r="G2114" i="6" s="1"/>
  <c r="F2082" i="6"/>
  <c r="G2082" i="6" s="1"/>
  <c r="F1833" i="6"/>
  <c r="G1833" i="6" s="1"/>
  <c r="F1832" i="6"/>
  <c r="G1832" i="6" s="1"/>
  <c r="F3882" i="6"/>
  <c r="G3882" i="6" s="1"/>
  <c r="F3860" i="6"/>
  <c r="G3860" i="6" s="1"/>
  <c r="F3832" i="6"/>
  <c r="G3832" i="6" s="1"/>
  <c r="F3792" i="6"/>
  <c r="G3792" i="6" s="1"/>
  <c r="F3772" i="6"/>
  <c r="G3772" i="6" s="1"/>
  <c r="F3760" i="6"/>
  <c r="G3760" i="6" s="1"/>
  <c r="F3734" i="6"/>
  <c r="G3734" i="6" s="1"/>
  <c r="F3721" i="6"/>
  <c r="G3721" i="6" s="1"/>
  <c r="F3702" i="6"/>
  <c r="G3702" i="6" s="1"/>
  <c r="F3689" i="6"/>
  <c r="G3689" i="6" s="1"/>
  <c r="F3649" i="6"/>
  <c r="G3649" i="6" s="1"/>
  <c r="F3638" i="6"/>
  <c r="G3638" i="6" s="1"/>
  <c r="F3622" i="6"/>
  <c r="G3622" i="6" s="1"/>
  <c r="F3606" i="6"/>
  <c r="G3606" i="6" s="1"/>
  <c r="F3585" i="6"/>
  <c r="G3585" i="6" s="1"/>
  <c r="F3574" i="6"/>
  <c r="G3574" i="6" s="1"/>
  <c r="F3553" i="6"/>
  <c r="G3553" i="6" s="1"/>
  <c r="F3541" i="6"/>
  <c r="G3541" i="6" s="1"/>
  <c r="F3529" i="6"/>
  <c r="G3529" i="6" s="1"/>
  <c r="F3509" i="6"/>
  <c r="G3509" i="6" s="1"/>
  <c r="F3503" i="6"/>
  <c r="G3503" i="6" s="1"/>
  <c r="F3445" i="6"/>
  <c r="G3445" i="6" s="1"/>
  <c r="F3413" i="6"/>
  <c r="G3413" i="6" s="1"/>
  <c r="F3381" i="6"/>
  <c r="G3381" i="6" s="1"/>
  <c r="F3321" i="6"/>
  <c r="G3321" i="6" s="1"/>
  <c r="F3302" i="6"/>
  <c r="G3302" i="6" s="1"/>
  <c r="F3248" i="6"/>
  <c r="G3248" i="6" s="1"/>
  <c r="F3194" i="6"/>
  <c r="G3194" i="6" s="1"/>
  <c r="F3174" i="6"/>
  <c r="G3174" i="6" s="1"/>
  <c r="F3066" i="6"/>
  <c r="G3066" i="6" s="1"/>
  <c r="F3867" i="6"/>
  <c r="G3867" i="6" s="1"/>
  <c r="F3846" i="6"/>
  <c r="G3846" i="6" s="1"/>
  <c r="F3818" i="6"/>
  <c r="G3818" i="6" s="1"/>
  <c r="F3804" i="6"/>
  <c r="G3804" i="6" s="1"/>
  <c r="F3798" i="6"/>
  <c r="G3798" i="6" s="1"/>
  <c r="F3785" i="6"/>
  <c r="G3785" i="6" s="1"/>
  <c r="F3766" i="6"/>
  <c r="G3766" i="6" s="1"/>
  <c r="F3753" i="6"/>
  <c r="G3753" i="6" s="1"/>
  <c r="F3740" i="6"/>
  <c r="G3740" i="6" s="1"/>
  <c r="F3728" i="6"/>
  <c r="G3728" i="6" s="1"/>
  <c r="F3708" i="6"/>
  <c r="G3708" i="6" s="1"/>
  <c r="F3696" i="6"/>
  <c r="G3696" i="6" s="1"/>
  <c r="F3663" i="6"/>
  <c r="G3663" i="6" s="1"/>
  <c r="F3633" i="6"/>
  <c r="G3633" i="6" s="1"/>
  <c r="F3617" i="6"/>
  <c r="G3617" i="6" s="1"/>
  <c r="F3601" i="6"/>
  <c r="G3601" i="6" s="1"/>
  <c r="F3590" i="6"/>
  <c r="G3590" i="6" s="1"/>
  <c r="F3569" i="6"/>
  <c r="G3569" i="6" s="1"/>
  <c r="F3558" i="6"/>
  <c r="G3558" i="6" s="1"/>
  <c r="F3535" i="6"/>
  <c r="G3535" i="6" s="1"/>
  <c r="F3477" i="6"/>
  <c r="G3477" i="6" s="1"/>
  <c r="F3888" i="6"/>
  <c r="G3888" i="6" s="1"/>
  <c r="F3874" i="6"/>
  <c r="G3874" i="6" s="1"/>
  <c r="F3852" i="6"/>
  <c r="G3852" i="6" s="1"/>
  <c r="F3838" i="6"/>
  <c r="G3838" i="6" s="1"/>
  <c r="F3824" i="6"/>
  <c r="G3824" i="6" s="1"/>
  <c r="F3810" i="6"/>
  <c r="G3810" i="6" s="1"/>
  <c r="F3778" i="6"/>
  <c r="G3778" i="6" s="1"/>
  <c r="F3746" i="6"/>
  <c r="G3746" i="6" s="1"/>
  <c r="F3714" i="6"/>
  <c r="G3714" i="6" s="1"/>
  <c r="F3687" i="6"/>
  <c r="G3687" i="6" s="1"/>
  <c r="F3668" i="6"/>
  <c r="G3668" i="6" s="1"/>
  <c r="F3658" i="6"/>
  <c r="G3658" i="6" s="1"/>
  <c r="F3534" i="6"/>
  <c r="G3534" i="6" s="1"/>
  <c r="F3528" i="6"/>
  <c r="G3528" i="6" s="1"/>
  <c r="F3522" i="6"/>
  <c r="G3522" i="6" s="1"/>
  <c r="F3502" i="6"/>
  <c r="G3502" i="6" s="1"/>
  <c r="F3496" i="6"/>
  <c r="G3496" i="6" s="1"/>
  <c r="F3464" i="6"/>
  <c r="G3464" i="6" s="1"/>
  <c r="F3432" i="6"/>
  <c r="G3432" i="6" s="1"/>
  <c r="F3400" i="6"/>
  <c r="G3400" i="6" s="1"/>
  <c r="F3368" i="6"/>
  <c r="G3368" i="6" s="1"/>
  <c r="F3341" i="6"/>
  <c r="G3341" i="6" s="1"/>
  <c r="F3320" i="6"/>
  <c r="G3320" i="6" s="1"/>
  <c r="F3274" i="6"/>
  <c r="G3274" i="6" s="1"/>
  <c r="F3254" i="6"/>
  <c r="G3254" i="6" s="1"/>
  <c r="F3200" i="6"/>
  <c r="G3200" i="6" s="1"/>
  <c r="F3146" i="6"/>
  <c r="G3146" i="6" s="1"/>
  <c r="F3072" i="6"/>
  <c r="G3072" i="6" s="1"/>
  <c r="F3058" i="6"/>
  <c r="G3058" i="6" s="1"/>
  <c r="F3014" i="6"/>
  <c r="G3014" i="6" s="1"/>
  <c r="F2191" i="6"/>
  <c r="G2191" i="6" s="1"/>
  <c r="F2159" i="6"/>
  <c r="G2159" i="6" s="1"/>
  <c r="F2127" i="6"/>
  <c r="G2127" i="6" s="1"/>
  <c r="F2095" i="6"/>
  <c r="G2095" i="6" s="1"/>
  <c r="F2063" i="6"/>
  <c r="G2063" i="6" s="1"/>
  <c r="F2034" i="6"/>
  <c r="G2034" i="6" s="1"/>
  <c r="F3324" i="6"/>
  <c r="G3324" i="6" s="1"/>
  <c r="F3319" i="6"/>
  <c r="G3319" i="6" s="1"/>
  <c r="F3308" i="6"/>
  <c r="G3308" i="6" s="1"/>
  <c r="F3292" i="6"/>
  <c r="G3292" i="6" s="1"/>
  <c r="F3269" i="6"/>
  <c r="G3269" i="6" s="1"/>
  <c r="F3263" i="6"/>
  <c r="G3263" i="6" s="1"/>
  <c r="F3257" i="6"/>
  <c r="G3257" i="6" s="1"/>
  <c r="F3251" i="6"/>
  <c r="G3251" i="6" s="1"/>
  <c r="F3228" i="6"/>
  <c r="G3228" i="6" s="1"/>
  <c r="F3205" i="6"/>
  <c r="G3205" i="6" s="1"/>
  <c r="F3199" i="6"/>
  <c r="G3199" i="6" s="1"/>
  <c r="F3193" i="6"/>
  <c r="G3193" i="6" s="1"/>
  <c r="F3187" i="6"/>
  <c r="G3187" i="6" s="1"/>
  <c r="F3164" i="6"/>
  <c r="G3164" i="6" s="1"/>
  <c r="F3141" i="6"/>
  <c r="G3141" i="6" s="1"/>
  <c r="F3135" i="6"/>
  <c r="G3135" i="6" s="1"/>
  <c r="F3129" i="6"/>
  <c r="G3129" i="6" s="1"/>
  <c r="F3123" i="6"/>
  <c r="G3123" i="6" s="1"/>
  <c r="F3100" i="6"/>
  <c r="G3100" i="6" s="1"/>
  <c r="F3077" i="6"/>
  <c r="G3077" i="6" s="1"/>
  <c r="F3071" i="6"/>
  <c r="G3071" i="6" s="1"/>
  <c r="F3064" i="6"/>
  <c r="G3064" i="6" s="1"/>
  <c r="F3052" i="6"/>
  <c r="G3052" i="6" s="1"/>
  <c r="F3035" i="6"/>
  <c r="G3035" i="6" s="1"/>
  <c r="F2985" i="6"/>
  <c r="G2985" i="6" s="1"/>
  <c r="F2969" i="6"/>
  <c r="G2969" i="6" s="1"/>
  <c r="F2947" i="6"/>
  <c r="G2947" i="6" s="1"/>
  <c r="F2941" i="6"/>
  <c r="G2941" i="6" s="1"/>
  <c r="F2935" i="6"/>
  <c r="G2935" i="6" s="1"/>
  <c r="F2929" i="6"/>
  <c r="G2929" i="6" s="1"/>
  <c r="F2883" i="6"/>
  <c r="G2883" i="6" s="1"/>
  <c r="F2877" i="6"/>
  <c r="G2877" i="6" s="1"/>
  <c r="F2871" i="6"/>
  <c r="G2871" i="6" s="1"/>
  <c r="F2865" i="6"/>
  <c r="G2865" i="6" s="1"/>
  <c r="F2853" i="6"/>
  <c r="G2853" i="6" s="1"/>
  <c r="F2847" i="6"/>
  <c r="G2847" i="6" s="1"/>
  <c r="F2821" i="6"/>
  <c r="G2821" i="6" s="1"/>
  <c r="F2815" i="6"/>
  <c r="G2815" i="6" s="1"/>
  <c r="F2789" i="6"/>
  <c r="G2789" i="6" s="1"/>
  <c r="F2783" i="6"/>
  <c r="G2783" i="6" s="1"/>
  <c r="F2757" i="6"/>
  <c r="G2757" i="6" s="1"/>
  <c r="F2751" i="6"/>
  <c r="G2751" i="6" s="1"/>
  <c r="F2725" i="6"/>
  <c r="G2725" i="6" s="1"/>
  <c r="F2656" i="6"/>
  <c r="G2656" i="6" s="1"/>
  <c r="F2624" i="6"/>
  <c r="G2624" i="6" s="1"/>
  <c r="F2592" i="6"/>
  <c r="G2592" i="6" s="1"/>
  <c r="F2560" i="6"/>
  <c r="G2560" i="6" s="1"/>
  <c r="F2528" i="6"/>
  <c r="G2528" i="6" s="1"/>
  <c r="F2496" i="6"/>
  <c r="G2496" i="6" s="1"/>
  <c r="F2413" i="6"/>
  <c r="G2413" i="6" s="1"/>
  <c r="F2401" i="6"/>
  <c r="G2401" i="6" s="1"/>
  <c r="F2326" i="6"/>
  <c r="G2326" i="6" s="1"/>
  <c r="F2313" i="6"/>
  <c r="G2313" i="6" s="1"/>
  <c r="F2301" i="6"/>
  <c r="G2301" i="6" s="1"/>
  <c r="F2275" i="6"/>
  <c r="G2275" i="6" s="1"/>
  <c r="F2269" i="6"/>
  <c r="G2269" i="6" s="1"/>
  <c r="F2256" i="6"/>
  <c r="G2256" i="6" s="1"/>
  <c r="F2243" i="6"/>
  <c r="G2243" i="6" s="1"/>
  <c r="F2237" i="6"/>
  <c r="G2237" i="6" s="1"/>
  <c r="F2211" i="6"/>
  <c r="G2211" i="6" s="1"/>
  <c r="F2205" i="6"/>
  <c r="G2205" i="6" s="1"/>
  <c r="F2174" i="6"/>
  <c r="G2174" i="6" s="1"/>
  <c r="F2161" i="6"/>
  <c r="G2161" i="6" s="1"/>
  <c r="F2142" i="6"/>
  <c r="G2142" i="6" s="1"/>
  <c r="F2129" i="6"/>
  <c r="G2129" i="6" s="1"/>
  <c r="F2110" i="6"/>
  <c r="G2110" i="6" s="1"/>
  <c r="F2097" i="6"/>
  <c r="G2097" i="6" s="1"/>
  <c r="F2078" i="6"/>
  <c r="G2078" i="6" s="1"/>
  <c r="F2065" i="6"/>
  <c r="G2065" i="6" s="1"/>
  <c r="F2052" i="6"/>
  <c r="G2052" i="6" s="1"/>
  <c r="F2018" i="6"/>
  <c r="G2018" i="6" s="1"/>
  <c r="F2012" i="6"/>
  <c r="G2012" i="6" s="1"/>
  <c r="F2005" i="6"/>
  <c r="G2005" i="6" s="1"/>
  <c r="F1898" i="6"/>
  <c r="G1898" i="6" s="1"/>
  <c r="F1788" i="6"/>
  <c r="G1788" i="6" s="1"/>
  <c r="F1787" i="6"/>
  <c r="G1787" i="6" s="1"/>
  <c r="F1756" i="6"/>
  <c r="G1756" i="6" s="1"/>
  <c r="F1755" i="6"/>
  <c r="G1755" i="6" s="1"/>
  <c r="F1683" i="6"/>
  <c r="G1683" i="6" s="1"/>
  <c r="F1682" i="6"/>
  <c r="G1682" i="6" s="1"/>
  <c r="F1596" i="6"/>
  <c r="G1596" i="6" s="1"/>
  <c r="F1588" i="6"/>
  <c r="G1588" i="6" s="1"/>
  <c r="F1379" i="6"/>
  <c r="G1379" i="6" s="1"/>
  <c r="F1021" i="6"/>
  <c r="G1021" i="6" s="1"/>
  <c r="F442" i="6"/>
  <c r="G442" i="6" s="1"/>
  <c r="F308" i="6"/>
  <c r="G308" i="6" s="1"/>
  <c r="F3506" i="6"/>
  <c r="G3506" i="6" s="1"/>
  <c r="F3495" i="6"/>
  <c r="G3495" i="6" s="1"/>
  <c r="F3490" i="6"/>
  <c r="G3490" i="6" s="1"/>
  <c r="F3479" i="6"/>
  <c r="G3479" i="6" s="1"/>
  <c r="F3474" i="6"/>
  <c r="G3474" i="6" s="1"/>
  <c r="F3463" i="6"/>
  <c r="G3463" i="6" s="1"/>
  <c r="F3458" i="6"/>
  <c r="G3458" i="6" s="1"/>
  <c r="F3447" i="6"/>
  <c r="G3447" i="6" s="1"/>
  <c r="F3442" i="6"/>
  <c r="G3442" i="6" s="1"/>
  <c r="F3431" i="6"/>
  <c r="G3431" i="6" s="1"/>
  <c r="F3426" i="6"/>
  <c r="G3426" i="6" s="1"/>
  <c r="F3415" i="6"/>
  <c r="G3415" i="6" s="1"/>
  <c r="F3410" i="6"/>
  <c r="G3410" i="6" s="1"/>
  <c r="F3399" i="6"/>
  <c r="G3399" i="6" s="1"/>
  <c r="F3394" i="6"/>
  <c r="G3394" i="6" s="1"/>
  <c r="F3383" i="6"/>
  <c r="G3383" i="6" s="1"/>
  <c r="F3378" i="6"/>
  <c r="G3378" i="6" s="1"/>
  <c r="F3367" i="6"/>
  <c r="G3367" i="6" s="1"/>
  <c r="F3362" i="6"/>
  <c r="G3362" i="6" s="1"/>
  <c r="F3350" i="6"/>
  <c r="G3350" i="6" s="1"/>
  <c r="F3344" i="6"/>
  <c r="G3344" i="6" s="1"/>
  <c r="F3339" i="6"/>
  <c r="G3339" i="6" s="1"/>
  <c r="F3329" i="6"/>
  <c r="G3329" i="6" s="1"/>
  <c r="F3317" i="6"/>
  <c r="G3317" i="6" s="1"/>
  <c r="F3285" i="6"/>
  <c r="G3285" i="6" s="1"/>
  <c r="F3279" i="6"/>
  <c r="G3279" i="6" s="1"/>
  <c r="F3273" i="6"/>
  <c r="G3273" i="6" s="1"/>
  <c r="F3267" i="6"/>
  <c r="G3267" i="6" s="1"/>
  <c r="F3244" i="6"/>
  <c r="G3244" i="6" s="1"/>
  <c r="F3221" i="6"/>
  <c r="G3221" i="6" s="1"/>
  <c r="F3215" i="6"/>
  <c r="G3215" i="6" s="1"/>
  <c r="F3209" i="6"/>
  <c r="G3209" i="6" s="1"/>
  <c r="F3203" i="6"/>
  <c r="G3203" i="6" s="1"/>
  <c r="F3180" i="6"/>
  <c r="G3180" i="6" s="1"/>
  <c r="F3157" i="6"/>
  <c r="G3157" i="6" s="1"/>
  <c r="F3151" i="6"/>
  <c r="G3151" i="6" s="1"/>
  <c r="F3145" i="6"/>
  <c r="G3145" i="6" s="1"/>
  <c r="F3139" i="6"/>
  <c r="G3139" i="6" s="1"/>
  <c r="F3116" i="6"/>
  <c r="G3116" i="6" s="1"/>
  <c r="F3093" i="6"/>
  <c r="G3093" i="6" s="1"/>
  <c r="F3087" i="6"/>
  <c r="G3087" i="6" s="1"/>
  <c r="F3081" i="6"/>
  <c r="G3081" i="6" s="1"/>
  <c r="F3075" i="6"/>
  <c r="G3075" i="6" s="1"/>
  <c r="F3063" i="6"/>
  <c r="G3063" i="6" s="1"/>
  <c r="F3056" i="6"/>
  <c r="G3056" i="6" s="1"/>
  <c r="F3044" i="6"/>
  <c r="G3044" i="6" s="1"/>
  <c r="F3033" i="6"/>
  <c r="G3033" i="6" s="1"/>
  <c r="F3027" i="6"/>
  <c r="G3027" i="6" s="1"/>
  <c r="F3023" i="6"/>
  <c r="G3023" i="6" s="1"/>
  <c r="F3019" i="6"/>
  <c r="G3019" i="6" s="1"/>
  <c r="F2957" i="6"/>
  <c r="G2957" i="6" s="1"/>
  <c r="F2951" i="6"/>
  <c r="G2951" i="6" s="1"/>
  <c r="F2945" i="6"/>
  <c r="G2945" i="6" s="1"/>
  <c r="F2899" i="6"/>
  <c r="G2899" i="6" s="1"/>
  <c r="F2893" i="6"/>
  <c r="G2893" i="6" s="1"/>
  <c r="F2887" i="6"/>
  <c r="G2887" i="6" s="1"/>
  <c r="F2881" i="6"/>
  <c r="G2881" i="6" s="1"/>
  <c r="F2845" i="6"/>
  <c r="G2845" i="6" s="1"/>
  <c r="F2839" i="6"/>
  <c r="G2839" i="6" s="1"/>
  <c r="F2813" i="6"/>
  <c r="G2813" i="6" s="1"/>
  <c r="F2807" i="6"/>
  <c r="G2807" i="6" s="1"/>
  <c r="F2781" i="6"/>
  <c r="G2781" i="6" s="1"/>
  <c r="F2775" i="6"/>
  <c r="G2775" i="6" s="1"/>
  <c r="F2749" i="6"/>
  <c r="G2749" i="6" s="1"/>
  <c r="F2743" i="6"/>
  <c r="G2743" i="6" s="1"/>
  <c r="F2680" i="6"/>
  <c r="G2680" i="6" s="1"/>
  <c r="F2648" i="6"/>
  <c r="G2648" i="6" s="1"/>
  <c r="F2616" i="6"/>
  <c r="G2616" i="6" s="1"/>
  <c r="F2584" i="6"/>
  <c r="G2584" i="6" s="1"/>
  <c r="F2552" i="6"/>
  <c r="G2552" i="6" s="1"/>
  <c r="F2520" i="6"/>
  <c r="G2520" i="6" s="1"/>
  <c r="F2488" i="6"/>
  <c r="G2488" i="6" s="1"/>
  <c r="F2388" i="6"/>
  <c r="G2388" i="6" s="1"/>
  <c r="F2366" i="6"/>
  <c r="G2366" i="6" s="1"/>
  <c r="F2349" i="6"/>
  <c r="G2349" i="6" s="1"/>
  <c r="F2318" i="6"/>
  <c r="G2318" i="6" s="1"/>
  <c r="F2305" i="6"/>
  <c r="G2305" i="6" s="1"/>
  <c r="F2299" i="6"/>
  <c r="G2299" i="6" s="1"/>
  <c r="F2293" i="6"/>
  <c r="G2293" i="6" s="1"/>
  <c r="F2267" i="6"/>
  <c r="G2267" i="6" s="1"/>
  <c r="F2261" i="6"/>
  <c r="G2261" i="6" s="1"/>
  <c r="F2235" i="6"/>
  <c r="G2235" i="6" s="1"/>
  <c r="F2229" i="6"/>
  <c r="G2229" i="6" s="1"/>
  <c r="F2203" i="6"/>
  <c r="G2203" i="6" s="1"/>
  <c r="F2197" i="6"/>
  <c r="G2197" i="6" s="1"/>
  <c r="F2185" i="6"/>
  <c r="G2185" i="6" s="1"/>
  <c r="F2166" i="6"/>
  <c r="G2166" i="6" s="1"/>
  <c r="F2153" i="6"/>
  <c r="G2153" i="6" s="1"/>
  <c r="F2134" i="6"/>
  <c r="G2134" i="6" s="1"/>
  <c r="F2121" i="6"/>
  <c r="G2121" i="6" s="1"/>
  <c r="F2102" i="6"/>
  <c r="G2102" i="6" s="1"/>
  <c r="F2089" i="6"/>
  <c r="G2089" i="6" s="1"/>
  <c r="F2070" i="6"/>
  <c r="G2070" i="6" s="1"/>
  <c r="F2057" i="6"/>
  <c r="G2057" i="6" s="1"/>
  <c r="F2050" i="6"/>
  <c r="G2050" i="6" s="1"/>
  <c r="F2029" i="6"/>
  <c r="G2029" i="6" s="1"/>
  <c r="F2022" i="6"/>
  <c r="G2022" i="6" s="1"/>
  <c r="F1936" i="6"/>
  <c r="G1936" i="6" s="1"/>
  <c r="F1930" i="6"/>
  <c r="G1930" i="6" s="1"/>
  <c r="F1922" i="6"/>
  <c r="G1922" i="6" s="1"/>
  <c r="F1923" i="6"/>
  <c r="G1923" i="6" s="1"/>
  <c r="F1909" i="6"/>
  <c r="G1909" i="6" s="1"/>
  <c r="F1840" i="6"/>
  <c r="G1840" i="6" s="1"/>
  <c r="F1695" i="6"/>
  <c r="G1695" i="6" s="1"/>
  <c r="F1660" i="6"/>
  <c r="G1660" i="6" s="1"/>
  <c r="F1138" i="6"/>
  <c r="G1138" i="6" s="1"/>
  <c r="F1137" i="6"/>
  <c r="G1137" i="6" s="1"/>
  <c r="F923" i="6"/>
  <c r="G923" i="6" s="1"/>
  <c r="F922" i="6"/>
  <c r="G922" i="6" s="1"/>
  <c r="F758" i="6"/>
  <c r="G758" i="6" s="1"/>
  <c r="F757" i="6"/>
  <c r="G757" i="6" s="1"/>
  <c r="F643" i="6"/>
  <c r="G643" i="6" s="1"/>
  <c r="F642" i="6"/>
  <c r="G642" i="6" s="1"/>
  <c r="F2973" i="6"/>
  <c r="G2973" i="6" s="1"/>
  <c r="F2405" i="6"/>
  <c r="G2405" i="6" s="1"/>
  <c r="F2392" i="6"/>
  <c r="G2392" i="6" s="1"/>
  <c r="F2336" i="6"/>
  <c r="G2336" i="6" s="1"/>
  <c r="F2002" i="6"/>
  <c r="G2002" i="6" s="1"/>
  <c r="F2003" i="6"/>
  <c r="G2003" i="6" s="1"/>
  <c r="F1801" i="6"/>
  <c r="G1801" i="6" s="1"/>
  <c r="F1800" i="6"/>
  <c r="G1800" i="6" s="1"/>
  <c r="F1163" i="6"/>
  <c r="G1163" i="6" s="1"/>
  <c r="F1162" i="6"/>
  <c r="G1162" i="6" s="1"/>
  <c r="F512" i="6"/>
  <c r="G512" i="6" s="1"/>
  <c r="F511" i="6"/>
  <c r="G511" i="6" s="1"/>
  <c r="F3355" i="6"/>
  <c r="G3355" i="6" s="1"/>
  <c r="F3348" i="6"/>
  <c r="G3348" i="6" s="1"/>
  <c r="F3342" i="6"/>
  <c r="G3342" i="6" s="1"/>
  <c r="F3332" i="6"/>
  <c r="G3332" i="6" s="1"/>
  <c r="F3315" i="6"/>
  <c r="G3315" i="6" s="1"/>
  <c r="F3301" i="6"/>
  <c r="G3301" i="6" s="1"/>
  <c r="F3295" i="6"/>
  <c r="G3295" i="6" s="1"/>
  <c r="F3289" i="6"/>
  <c r="G3289" i="6" s="1"/>
  <c r="F3283" i="6"/>
  <c r="G3283" i="6" s="1"/>
  <c r="F3260" i="6"/>
  <c r="G3260" i="6" s="1"/>
  <c r="F3237" i="6"/>
  <c r="G3237" i="6" s="1"/>
  <c r="F3231" i="6"/>
  <c r="G3231" i="6" s="1"/>
  <c r="F3225" i="6"/>
  <c r="G3225" i="6" s="1"/>
  <c r="F3219" i="6"/>
  <c r="G3219" i="6" s="1"/>
  <c r="F3196" i="6"/>
  <c r="G3196" i="6" s="1"/>
  <c r="F3173" i="6"/>
  <c r="G3173" i="6" s="1"/>
  <c r="F3167" i="6"/>
  <c r="G3167" i="6" s="1"/>
  <c r="F3161" i="6"/>
  <c r="G3161" i="6" s="1"/>
  <c r="F3155" i="6"/>
  <c r="G3155" i="6" s="1"/>
  <c r="F3132" i="6"/>
  <c r="G3132" i="6" s="1"/>
  <c r="F3109" i="6"/>
  <c r="G3109" i="6" s="1"/>
  <c r="F3103" i="6"/>
  <c r="G3103" i="6" s="1"/>
  <c r="F3097" i="6"/>
  <c r="G3097" i="6" s="1"/>
  <c r="F3091" i="6"/>
  <c r="G3091" i="6" s="1"/>
  <c r="F3068" i="6"/>
  <c r="G3068" i="6" s="1"/>
  <c r="F3055" i="6"/>
  <c r="G3055" i="6" s="1"/>
  <c r="F3048" i="6"/>
  <c r="G3048" i="6" s="1"/>
  <c r="F3038" i="6"/>
  <c r="G3038" i="6" s="1"/>
  <c r="F3009" i="6"/>
  <c r="G3009" i="6" s="1"/>
  <c r="F2977" i="6"/>
  <c r="G2977" i="6" s="1"/>
  <c r="F2961" i="6"/>
  <c r="G2961" i="6" s="1"/>
  <c r="F2915" i="6"/>
  <c r="G2915" i="6" s="1"/>
  <c r="F2909" i="6"/>
  <c r="G2909" i="6" s="1"/>
  <c r="F2903" i="6"/>
  <c r="G2903" i="6" s="1"/>
  <c r="F2897" i="6"/>
  <c r="G2897" i="6" s="1"/>
  <c r="F2837" i="6"/>
  <c r="G2837" i="6" s="1"/>
  <c r="F2831" i="6"/>
  <c r="G2831" i="6" s="1"/>
  <c r="F2805" i="6"/>
  <c r="G2805" i="6" s="1"/>
  <c r="F2799" i="6"/>
  <c r="G2799" i="6" s="1"/>
  <c r="F2773" i="6"/>
  <c r="G2773" i="6" s="1"/>
  <c r="F2767" i="6"/>
  <c r="G2767" i="6" s="1"/>
  <c r="F2741" i="6"/>
  <c r="G2741" i="6" s="1"/>
  <c r="F2735" i="6"/>
  <c r="G2735" i="6" s="1"/>
  <c r="F2718" i="6"/>
  <c r="G2718" i="6" s="1"/>
  <c r="F2706" i="6"/>
  <c r="G2706" i="6" s="1"/>
  <c r="F2672" i="6"/>
  <c r="G2672" i="6" s="1"/>
  <c r="F2640" i="6"/>
  <c r="G2640" i="6" s="1"/>
  <c r="F2608" i="6"/>
  <c r="G2608" i="6" s="1"/>
  <c r="F2576" i="6"/>
  <c r="G2576" i="6" s="1"/>
  <c r="F2544" i="6"/>
  <c r="G2544" i="6" s="1"/>
  <c r="F2512" i="6"/>
  <c r="G2512" i="6" s="1"/>
  <c r="F2480" i="6"/>
  <c r="G2480" i="6" s="1"/>
  <c r="F2398" i="6"/>
  <c r="G2398" i="6" s="1"/>
  <c r="F2353" i="6"/>
  <c r="G2353" i="6" s="1"/>
  <c r="F2347" i="6"/>
  <c r="G2347" i="6" s="1"/>
  <c r="F2329" i="6"/>
  <c r="G2329" i="6" s="1"/>
  <c r="F2310" i="6"/>
  <c r="G2310" i="6" s="1"/>
  <c r="F2304" i="6"/>
  <c r="G2304" i="6" s="1"/>
  <c r="F2291" i="6"/>
  <c r="G2291" i="6" s="1"/>
  <c r="F2285" i="6"/>
  <c r="G2285" i="6" s="1"/>
  <c r="F2259" i="6"/>
  <c r="G2259" i="6" s="1"/>
  <c r="F2253" i="6"/>
  <c r="G2253" i="6" s="1"/>
  <c r="F2227" i="6"/>
  <c r="G2227" i="6" s="1"/>
  <c r="F2195" i="6"/>
  <c r="G2195" i="6" s="1"/>
  <c r="F2190" i="6"/>
  <c r="G2190" i="6" s="1"/>
  <c r="F2177" i="6"/>
  <c r="G2177" i="6" s="1"/>
  <c r="F2158" i="6"/>
  <c r="G2158" i="6" s="1"/>
  <c r="F2145" i="6"/>
  <c r="G2145" i="6" s="1"/>
  <c r="F2126" i="6"/>
  <c r="G2126" i="6" s="1"/>
  <c r="F2113" i="6"/>
  <c r="G2113" i="6" s="1"/>
  <c r="F2094" i="6"/>
  <c r="G2094" i="6" s="1"/>
  <c r="F2081" i="6"/>
  <c r="G2081" i="6" s="1"/>
  <c r="F2068" i="6"/>
  <c r="G2068" i="6" s="1"/>
  <c r="F2062" i="6"/>
  <c r="G2062" i="6" s="1"/>
  <c r="F2048" i="6"/>
  <c r="G2048" i="6" s="1"/>
  <c r="F2033" i="6"/>
  <c r="G2033" i="6" s="1"/>
  <c r="F2009" i="6"/>
  <c r="G2009" i="6" s="1"/>
  <c r="F1968" i="6"/>
  <c r="G1968" i="6" s="1"/>
  <c r="F1962" i="6"/>
  <c r="G1962" i="6" s="1"/>
  <c r="F1954" i="6"/>
  <c r="G1954" i="6" s="1"/>
  <c r="F1955" i="6"/>
  <c r="G1955" i="6" s="1"/>
  <c r="F1941" i="6"/>
  <c r="G1941" i="6" s="1"/>
  <c r="F1880" i="6"/>
  <c r="G1880" i="6" s="1"/>
  <c r="F1874" i="6"/>
  <c r="G1874" i="6" s="1"/>
  <c r="F1808" i="6"/>
  <c r="G1808" i="6" s="1"/>
  <c r="F1776" i="6"/>
  <c r="G1776" i="6" s="1"/>
  <c r="F1768" i="6"/>
  <c r="G1768" i="6" s="1"/>
  <c r="F1744" i="6"/>
  <c r="G1744" i="6" s="1"/>
  <c r="F1722" i="6"/>
  <c r="G1722" i="6" s="1"/>
  <c r="F1666" i="6"/>
  <c r="G1666" i="6" s="1"/>
  <c r="F1468" i="6"/>
  <c r="G1468" i="6" s="1"/>
  <c r="F1460" i="6"/>
  <c r="G1460" i="6" s="1"/>
  <c r="F1347" i="6"/>
  <c r="G1347" i="6" s="1"/>
  <c r="F1340" i="6"/>
  <c r="G1340" i="6" s="1"/>
  <c r="F1339" i="6"/>
  <c r="G1339" i="6" s="1"/>
  <c r="F1149" i="6"/>
  <c r="G1149" i="6" s="1"/>
  <c r="F1103" i="6"/>
  <c r="G1103" i="6" s="1"/>
  <c r="F1102" i="6"/>
  <c r="G1102" i="6" s="1"/>
  <c r="F1090" i="6"/>
  <c r="G1090" i="6" s="1"/>
  <c r="F1030" i="6"/>
  <c r="G1030" i="6" s="1"/>
  <c r="F935" i="6"/>
  <c r="G935" i="6" s="1"/>
  <c r="F934" i="6"/>
  <c r="G934" i="6" s="1"/>
  <c r="F852" i="6"/>
  <c r="G852" i="6" s="1"/>
  <c r="F770" i="6"/>
  <c r="G770" i="6" s="1"/>
  <c r="F189" i="6"/>
  <c r="G189" i="6" s="1"/>
  <c r="F1906" i="6"/>
  <c r="G1906" i="6" s="1"/>
  <c r="F1907" i="6"/>
  <c r="G1907" i="6" s="1"/>
  <c r="F1071" i="6"/>
  <c r="G1071" i="6" s="1"/>
  <c r="F1070" i="6"/>
  <c r="G1070" i="6" s="1"/>
  <c r="F891" i="6"/>
  <c r="G891" i="6" s="1"/>
  <c r="F890" i="6"/>
  <c r="G890" i="6" s="1"/>
  <c r="F136" i="6"/>
  <c r="G136" i="6" s="1"/>
  <c r="F135" i="6"/>
  <c r="G135" i="6" s="1"/>
  <c r="F3487" i="6"/>
  <c r="G3487" i="6" s="1"/>
  <c r="F3482" i="6"/>
  <c r="G3482" i="6" s="1"/>
  <c r="F3471" i="6"/>
  <c r="G3471" i="6" s="1"/>
  <c r="F3466" i="6"/>
  <c r="G3466" i="6" s="1"/>
  <c r="F3455" i="6"/>
  <c r="G3455" i="6" s="1"/>
  <c r="F3450" i="6"/>
  <c r="G3450" i="6" s="1"/>
  <c r="F3439" i="6"/>
  <c r="G3439" i="6" s="1"/>
  <c r="F3434" i="6"/>
  <c r="G3434" i="6" s="1"/>
  <c r="F3423" i="6"/>
  <c r="G3423" i="6" s="1"/>
  <c r="F3418" i="6"/>
  <c r="G3418" i="6" s="1"/>
  <c r="F3407" i="6"/>
  <c r="G3407" i="6" s="1"/>
  <c r="F3402" i="6"/>
  <c r="G3402" i="6" s="1"/>
  <c r="F3391" i="6"/>
  <c r="G3391" i="6" s="1"/>
  <c r="F3386" i="6"/>
  <c r="G3386" i="6" s="1"/>
  <c r="F3375" i="6"/>
  <c r="G3375" i="6" s="1"/>
  <c r="F3370" i="6"/>
  <c r="G3370" i="6" s="1"/>
  <c r="F3358" i="6"/>
  <c r="G3358" i="6" s="1"/>
  <c r="F3299" i="6"/>
  <c r="G3299" i="6" s="1"/>
  <c r="F3276" i="6"/>
  <c r="G3276" i="6" s="1"/>
  <c r="F3253" i="6"/>
  <c r="G3253" i="6" s="1"/>
  <c r="F3247" i="6"/>
  <c r="G3247" i="6" s="1"/>
  <c r="F3241" i="6"/>
  <c r="G3241" i="6" s="1"/>
  <c r="F3235" i="6"/>
  <c r="G3235" i="6" s="1"/>
  <c r="F3212" i="6"/>
  <c r="G3212" i="6" s="1"/>
  <c r="F3189" i="6"/>
  <c r="G3189" i="6" s="1"/>
  <c r="F3183" i="6"/>
  <c r="G3183" i="6" s="1"/>
  <c r="F3177" i="6"/>
  <c r="G3177" i="6" s="1"/>
  <c r="F3171" i="6"/>
  <c r="G3171" i="6" s="1"/>
  <c r="F3148" i="6"/>
  <c r="G3148" i="6" s="1"/>
  <c r="F3125" i="6"/>
  <c r="G3125" i="6" s="1"/>
  <c r="F3119" i="6"/>
  <c r="G3119" i="6" s="1"/>
  <c r="F3113" i="6"/>
  <c r="G3113" i="6" s="1"/>
  <c r="F3107" i="6"/>
  <c r="G3107" i="6" s="1"/>
  <c r="F3084" i="6"/>
  <c r="G3084" i="6" s="1"/>
  <c r="F3060" i="6"/>
  <c r="G3060" i="6" s="1"/>
  <c r="F3047" i="6"/>
  <c r="G3047" i="6" s="1"/>
  <c r="F3030" i="6"/>
  <c r="G3030" i="6" s="1"/>
  <c r="F3025" i="6"/>
  <c r="G3025" i="6" s="1"/>
  <c r="F3021" i="6"/>
  <c r="G3021" i="6" s="1"/>
  <c r="F2999" i="6"/>
  <c r="G2999" i="6" s="1"/>
  <c r="F2993" i="6"/>
  <c r="G2993" i="6" s="1"/>
  <c r="F2931" i="6"/>
  <c r="G2931" i="6" s="1"/>
  <c r="F2925" i="6"/>
  <c r="G2925" i="6" s="1"/>
  <c r="F2919" i="6"/>
  <c r="G2919" i="6" s="1"/>
  <c r="F2913" i="6"/>
  <c r="G2913" i="6" s="1"/>
  <c r="F2867" i="6"/>
  <c r="G2867" i="6" s="1"/>
  <c r="F2861" i="6"/>
  <c r="G2861" i="6" s="1"/>
  <c r="F2855" i="6"/>
  <c r="G2855" i="6" s="1"/>
  <c r="F2829" i="6"/>
  <c r="G2829" i="6" s="1"/>
  <c r="F2823" i="6"/>
  <c r="G2823" i="6" s="1"/>
  <c r="F2797" i="6"/>
  <c r="G2797" i="6" s="1"/>
  <c r="F2791" i="6"/>
  <c r="G2791" i="6" s="1"/>
  <c r="F2765" i="6"/>
  <c r="G2765" i="6" s="1"/>
  <c r="F2759" i="6"/>
  <c r="G2759" i="6" s="1"/>
  <c r="F2733" i="6"/>
  <c r="G2733" i="6" s="1"/>
  <c r="F2727" i="6"/>
  <c r="G2727" i="6" s="1"/>
  <c r="F2704" i="6"/>
  <c r="G2704" i="6" s="1"/>
  <c r="F2688" i="6"/>
  <c r="G2688" i="6" s="1"/>
  <c r="F2664" i="6"/>
  <c r="G2664" i="6" s="1"/>
  <c r="F2632" i="6"/>
  <c r="G2632" i="6" s="1"/>
  <c r="F2600" i="6"/>
  <c r="G2600" i="6" s="1"/>
  <c r="F2568" i="6"/>
  <c r="G2568" i="6" s="1"/>
  <c r="F2536" i="6"/>
  <c r="G2536" i="6" s="1"/>
  <c r="F2504" i="6"/>
  <c r="G2504" i="6" s="1"/>
  <c r="F2396" i="6"/>
  <c r="G2396" i="6" s="1"/>
  <c r="F2339" i="6"/>
  <c r="G2339" i="6" s="1"/>
  <c r="F2334" i="6"/>
  <c r="G2334" i="6" s="1"/>
  <c r="F2321" i="6"/>
  <c r="G2321" i="6" s="1"/>
  <c r="F2283" i="6"/>
  <c r="G2283" i="6" s="1"/>
  <c r="F2251" i="6"/>
  <c r="G2251" i="6" s="1"/>
  <c r="F2245" i="6"/>
  <c r="G2245" i="6" s="1"/>
  <c r="F2219" i="6"/>
  <c r="G2219" i="6" s="1"/>
  <c r="F2213" i="6"/>
  <c r="G2213" i="6" s="1"/>
  <c r="F2182" i="6"/>
  <c r="G2182" i="6" s="1"/>
  <c r="F2169" i="6"/>
  <c r="G2169" i="6" s="1"/>
  <c r="F2150" i="6"/>
  <c r="G2150" i="6" s="1"/>
  <c r="F2137" i="6"/>
  <c r="G2137" i="6" s="1"/>
  <c r="F2118" i="6"/>
  <c r="G2118" i="6" s="1"/>
  <c r="F2105" i="6"/>
  <c r="G2105" i="6" s="1"/>
  <c r="F2086" i="6"/>
  <c r="G2086" i="6" s="1"/>
  <c r="F2073" i="6"/>
  <c r="G2073" i="6" s="1"/>
  <c r="F2060" i="6"/>
  <c r="G2060" i="6" s="1"/>
  <c r="F2054" i="6"/>
  <c r="G2054" i="6" s="1"/>
  <c r="F2042" i="6"/>
  <c r="G2042" i="6" s="1"/>
  <c r="F2026" i="6"/>
  <c r="G2026" i="6" s="1"/>
  <c r="F2007" i="6"/>
  <c r="G2007" i="6" s="1"/>
  <c r="F2000" i="6"/>
  <c r="G2000" i="6" s="1"/>
  <c r="F1994" i="6"/>
  <c r="G1994" i="6" s="1"/>
  <c r="F1986" i="6"/>
  <c r="G1986" i="6" s="1"/>
  <c r="F1987" i="6"/>
  <c r="G1987" i="6" s="1"/>
  <c r="F1973" i="6"/>
  <c r="G1973" i="6" s="1"/>
  <c r="F1532" i="6"/>
  <c r="G1532" i="6" s="1"/>
  <c r="F1524" i="6"/>
  <c r="G1524" i="6" s="1"/>
  <c r="F1010" i="6"/>
  <c r="G1010" i="6" s="1"/>
  <c r="F1009" i="6"/>
  <c r="G1009" i="6" s="1"/>
  <c r="F941" i="6"/>
  <c r="G941" i="6" s="1"/>
  <c r="F940" i="6"/>
  <c r="G940" i="6" s="1"/>
  <c r="F56" i="6"/>
  <c r="G56" i="6" s="1"/>
  <c r="F55" i="6"/>
  <c r="G55" i="6" s="1"/>
  <c r="F2981" i="6"/>
  <c r="G2981" i="6" s="1"/>
  <c r="F2965" i="6"/>
  <c r="G2965" i="6" s="1"/>
  <c r="F2031" i="6"/>
  <c r="G2031" i="6" s="1"/>
  <c r="F1938" i="6"/>
  <c r="G1938" i="6" s="1"/>
  <c r="F1939" i="6"/>
  <c r="G1939" i="6" s="1"/>
  <c r="F1820" i="6"/>
  <c r="G1820" i="6" s="1"/>
  <c r="F1819" i="6"/>
  <c r="G1819" i="6" s="1"/>
  <c r="F1308" i="6"/>
  <c r="G1308" i="6" s="1"/>
  <c r="F1307" i="6"/>
  <c r="G1307" i="6" s="1"/>
  <c r="F1278" i="6"/>
  <c r="G1278" i="6" s="1"/>
  <c r="F1279" i="6"/>
  <c r="G1279" i="6" s="1"/>
  <c r="F1035" i="6"/>
  <c r="G1035" i="6" s="1"/>
  <c r="F1034" i="6"/>
  <c r="G1034" i="6" s="1"/>
  <c r="F1993" i="6"/>
  <c r="G1993" i="6" s="1"/>
  <c r="F1977" i="6"/>
  <c r="G1977" i="6" s="1"/>
  <c r="F1961" i="6"/>
  <c r="G1961" i="6" s="1"/>
  <c r="F1945" i="6"/>
  <c r="G1945" i="6" s="1"/>
  <c r="F1929" i="6"/>
  <c r="G1929" i="6" s="1"/>
  <c r="F1912" i="6"/>
  <c r="G1912" i="6" s="1"/>
  <c r="F1896" i="6"/>
  <c r="G1896" i="6" s="1"/>
  <c r="F1884" i="6"/>
  <c r="G1884" i="6" s="1"/>
  <c r="F1871" i="6"/>
  <c r="G1871" i="6" s="1"/>
  <c r="F1864" i="6"/>
  <c r="G1864" i="6" s="1"/>
  <c r="F1852" i="6"/>
  <c r="G1852" i="6" s="1"/>
  <c r="F1834" i="6"/>
  <c r="G1834" i="6" s="1"/>
  <c r="F1821" i="6"/>
  <c r="G1821" i="6" s="1"/>
  <c r="F1815" i="6"/>
  <c r="G1815" i="6" s="1"/>
  <c r="F1802" i="6"/>
  <c r="G1802" i="6" s="1"/>
  <c r="F1789" i="6"/>
  <c r="G1789" i="6" s="1"/>
  <c r="F1783" i="6"/>
  <c r="G1783" i="6" s="1"/>
  <c r="F1770" i="6"/>
  <c r="G1770" i="6" s="1"/>
  <c r="F1757" i="6"/>
  <c r="G1757" i="6" s="1"/>
  <c r="F1751" i="6"/>
  <c r="G1751" i="6" s="1"/>
  <c r="F1727" i="6"/>
  <c r="G1727" i="6" s="1"/>
  <c r="F1712" i="6"/>
  <c r="G1712" i="6" s="1"/>
  <c r="F1654" i="6"/>
  <c r="G1654" i="6" s="1"/>
  <c r="F1635" i="6"/>
  <c r="G1635" i="6" s="1"/>
  <c r="F1622" i="6"/>
  <c r="G1622" i="6" s="1"/>
  <c r="F1603" i="6"/>
  <c r="G1603" i="6" s="1"/>
  <c r="F1590" i="6"/>
  <c r="G1590" i="6" s="1"/>
  <c r="F1571" i="6"/>
  <c r="G1571" i="6" s="1"/>
  <c r="F1558" i="6"/>
  <c r="G1558" i="6" s="1"/>
  <c r="F1539" i="6"/>
  <c r="G1539" i="6" s="1"/>
  <c r="F1526" i="6"/>
  <c r="G1526" i="6" s="1"/>
  <c r="F1507" i="6"/>
  <c r="G1507" i="6" s="1"/>
  <c r="F1494" i="6"/>
  <c r="G1494" i="6" s="1"/>
  <c r="F1475" i="6"/>
  <c r="G1475" i="6" s="1"/>
  <c r="F1462" i="6"/>
  <c r="G1462" i="6" s="1"/>
  <c r="F1443" i="6"/>
  <c r="G1443" i="6" s="1"/>
  <c r="F1430" i="6"/>
  <c r="G1430" i="6" s="1"/>
  <c r="F1409" i="6"/>
  <c r="G1409" i="6" s="1"/>
  <c r="F1375" i="6"/>
  <c r="G1375" i="6" s="1"/>
  <c r="F1370" i="6"/>
  <c r="G1370" i="6" s="1"/>
  <c r="F1360" i="6"/>
  <c r="G1360" i="6" s="1"/>
  <c r="F1334" i="6"/>
  <c r="G1334" i="6" s="1"/>
  <c r="F1328" i="6"/>
  <c r="G1328" i="6" s="1"/>
  <c r="F1322" i="6"/>
  <c r="G1322" i="6" s="1"/>
  <c r="F1302" i="6"/>
  <c r="G1302" i="6" s="1"/>
  <c r="F1296" i="6"/>
  <c r="G1296" i="6" s="1"/>
  <c r="F1290" i="6"/>
  <c r="G1290" i="6" s="1"/>
  <c r="F1282" i="6"/>
  <c r="G1282" i="6" s="1"/>
  <c r="F1273" i="6"/>
  <c r="G1273" i="6" s="1"/>
  <c r="F1261" i="6"/>
  <c r="G1261" i="6" s="1"/>
  <c r="F1239" i="6"/>
  <c r="G1239" i="6" s="1"/>
  <c r="F1183" i="6"/>
  <c r="G1183" i="6" s="1"/>
  <c r="F1168" i="6"/>
  <c r="G1168" i="6" s="1"/>
  <c r="F1139" i="6"/>
  <c r="G1139" i="6" s="1"/>
  <c r="F1128" i="6"/>
  <c r="G1128" i="6" s="1"/>
  <c r="F1072" i="6"/>
  <c r="G1072" i="6" s="1"/>
  <c r="F1036" i="6"/>
  <c r="G1036" i="6" s="1"/>
  <c r="F1011" i="6"/>
  <c r="G1011" i="6" s="1"/>
  <c r="F1000" i="6"/>
  <c r="G1000" i="6" s="1"/>
  <c r="F973" i="6"/>
  <c r="G973" i="6" s="1"/>
  <c r="F967" i="6"/>
  <c r="G967" i="6" s="1"/>
  <c r="F911" i="6"/>
  <c r="G911" i="6" s="1"/>
  <c r="F859" i="6"/>
  <c r="G859" i="6" s="1"/>
  <c r="F846" i="6"/>
  <c r="G846" i="6" s="1"/>
  <c r="F833" i="6"/>
  <c r="G833" i="6" s="1"/>
  <c r="F827" i="6"/>
  <c r="G827" i="6" s="1"/>
  <c r="F753" i="6"/>
  <c r="G753" i="6" s="1"/>
  <c r="F699" i="6"/>
  <c r="G699" i="6" s="1"/>
  <c r="F692" i="6"/>
  <c r="G692" i="6" s="1"/>
  <c r="F665" i="6"/>
  <c r="G665" i="6" s="1"/>
  <c r="F636" i="6"/>
  <c r="G636" i="6" s="1"/>
  <c r="F608" i="6"/>
  <c r="G608" i="6" s="1"/>
  <c r="F560" i="6"/>
  <c r="G560" i="6" s="1"/>
  <c r="F553" i="6"/>
  <c r="G553" i="6" s="1"/>
  <c r="F505" i="6"/>
  <c r="G505" i="6" s="1"/>
  <c r="F340" i="6"/>
  <c r="G340" i="6" s="1"/>
  <c r="F341" i="6"/>
  <c r="G341" i="6" s="1"/>
  <c r="F235" i="6"/>
  <c r="G235" i="6" s="1"/>
  <c r="F1996" i="6"/>
  <c r="G1996" i="6" s="1"/>
  <c r="F1991" i="6"/>
  <c r="G1991" i="6" s="1"/>
  <c r="F1980" i="6"/>
  <c r="G1980" i="6" s="1"/>
  <c r="F1975" i="6"/>
  <c r="G1975" i="6" s="1"/>
  <c r="F1964" i="6"/>
  <c r="G1964" i="6" s="1"/>
  <c r="F1959" i="6"/>
  <c r="G1959" i="6" s="1"/>
  <c r="F1948" i="6"/>
  <c r="G1948" i="6" s="1"/>
  <c r="F1943" i="6"/>
  <c r="G1943" i="6" s="1"/>
  <c r="F1932" i="6"/>
  <c r="G1932" i="6" s="1"/>
  <c r="F1927" i="6"/>
  <c r="G1927" i="6" s="1"/>
  <c r="F1916" i="6"/>
  <c r="G1916" i="6" s="1"/>
  <c r="F1911" i="6"/>
  <c r="G1911" i="6" s="1"/>
  <c r="F1900" i="6"/>
  <c r="G1900" i="6" s="1"/>
  <c r="F1895" i="6"/>
  <c r="G1895" i="6" s="1"/>
  <c r="F1876" i="6"/>
  <c r="G1876" i="6" s="1"/>
  <c r="F1863" i="6"/>
  <c r="G1863" i="6" s="1"/>
  <c r="F1845" i="6"/>
  <c r="G1845" i="6" s="1"/>
  <c r="F1839" i="6"/>
  <c r="G1839" i="6" s="1"/>
  <c r="F1826" i="6"/>
  <c r="G1826" i="6" s="1"/>
  <c r="F1813" i="6"/>
  <c r="G1813" i="6" s="1"/>
  <c r="F1807" i="6"/>
  <c r="G1807" i="6" s="1"/>
  <c r="F1794" i="6"/>
  <c r="G1794" i="6" s="1"/>
  <c r="F1781" i="6"/>
  <c r="G1781" i="6" s="1"/>
  <c r="F1775" i="6"/>
  <c r="G1775" i="6" s="1"/>
  <c r="F1762" i="6"/>
  <c r="G1762" i="6" s="1"/>
  <c r="F1749" i="6"/>
  <c r="G1749" i="6" s="1"/>
  <c r="F1743" i="6"/>
  <c r="G1743" i="6" s="1"/>
  <c r="F1688" i="6"/>
  <c r="G1688" i="6" s="1"/>
  <c r="F1665" i="6"/>
  <c r="G1665" i="6" s="1"/>
  <c r="F1659" i="6"/>
  <c r="G1659" i="6" s="1"/>
  <c r="F1646" i="6"/>
  <c r="G1646" i="6" s="1"/>
  <c r="F1627" i="6"/>
  <c r="G1627" i="6" s="1"/>
  <c r="F1614" i="6"/>
  <c r="G1614" i="6" s="1"/>
  <c r="F1595" i="6"/>
  <c r="G1595" i="6" s="1"/>
  <c r="F1582" i="6"/>
  <c r="G1582" i="6" s="1"/>
  <c r="F1563" i="6"/>
  <c r="G1563" i="6" s="1"/>
  <c r="F1550" i="6"/>
  <c r="G1550" i="6" s="1"/>
  <c r="F1531" i="6"/>
  <c r="G1531" i="6" s="1"/>
  <c r="F1518" i="6"/>
  <c r="G1518" i="6" s="1"/>
  <c r="F1499" i="6"/>
  <c r="G1499" i="6" s="1"/>
  <c r="F1486" i="6"/>
  <c r="G1486" i="6" s="1"/>
  <c r="F1467" i="6"/>
  <c r="G1467" i="6" s="1"/>
  <c r="F1454" i="6"/>
  <c r="G1454" i="6" s="1"/>
  <c r="F1435" i="6"/>
  <c r="G1435" i="6" s="1"/>
  <c r="F1422" i="6"/>
  <c r="G1422" i="6" s="1"/>
  <c r="F1407" i="6"/>
  <c r="G1407" i="6" s="1"/>
  <c r="F1352" i="6"/>
  <c r="G1352" i="6" s="1"/>
  <c r="F1346" i="6"/>
  <c r="G1346" i="6" s="1"/>
  <c r="F1326" i="6"/>
  <c r="G1326" i="6" s="1"/>
  <c r="F1320" i="6"/>
  <c r="G1320" i="6" s="1"/>
  <c r="F1314" i="6"/>
  <c r="G1314" i="6" s="1"/>
  <c r="F1294" i="6"/>
  <c r="G1294" i="6" s="1"/>
  <c r="F1288" i="6"/>
  <c r="G1288" i="6" s="1"/>
  <c r="F1271" i="6"/>
  <c r="G1271" i="6" s="1"/>
  <c r="F1259" i="6"/>
  <c r="G1259" i="6" s="1"/>
  <c r="F1252" i="6"/>
  <c r="G1252" i="6" s="1"/>
  <c r="F1245" i="6"/>
  <c r="G1245" i="6" s="1"/>
  <c r="F1237" i="6"/>
  <c r="G1237" i="6" s="1"/>
  <c r="F1220" i="6"/>
  <c r="G1220" i="6" s="1"/>
  <c r="F1203" i="6"/>
  <c r="G1203" i="6" s="1"/>
  <c r="F1148" i="6"/>
  <c r="G1148" i="6" s="1"/>
  <c r="F1132" i="6"/>
  <c r="G1132" i="6" s="1"/>
  <c r="F1107" i="6"/>
  <c r="G1107" i="6" s="1"/>
  <c r="F1096" i="6"/>
  <c r="G1096" i="6" s="1"/>
  <c r="F1040" i="6"/>
  <c r="G1040" i="6" s="1"/>
  <c r="F1004" i="6"/>
  <c r="G1004" i="6" s="1"/>
  <c r="F989" i="6"/>
  <c r="G989" i="6" s="1"/>
  <c r="F903" i="6"/>
  <c r="G903" i="6" s="1"/>
  <c r="F902" i="6"/>
  <c r="G902" i="6" s="1"/>
  <c r="F857" i="6"/>
  <c r="G857" i="6" s="1"/>
  <c r="F851" i="6"/>
  <c r="G851" i="6" s="1"/>
  <c r="F769" i="6"/>
  <c r="G769" i="6" s="1"/>
  <c r="F684" i="6"/>
  <c r="G684" i="6" s="1"/>
  <c r="F669" i="6"/>
  <c r="G669" i="6" s="1"/>
  <c r="F599" i="6"/>
  <c r="G599" i="6" s="1"/>
  <c r="F436" i="6"/>
  <c r="G436" i="6" s="1"/>
  <c r="F430" i="6"/>
  <c r="G430" i="6" s="1"/>
  <c r="F404" i="6"/>
  <c r="G404" i="6" s="1"/>
  <c r="F398" i="6"/>
  <c r="G398" i="6" s="1"/>
  <c r="F372" i="6"/>
  <c r="G372" i="6" s="1"/>
  <c r="F366" i="6"/>
  <c r="G366" i="6" s="1"/>
  <c r="F316" i="6"/>
  <c r="G316" i="6" s="1"/>
  <c r="F197" i="6"/>
  <c r="G197" i="6" s="1"/>
  <c r="F183" i="6"/>
  <c r="G183" i="6" s="1"/>
  <c r="F129" i="6"/>
  <c r="G129" i="6" s="1"/>
  <c r="F49" i="6"/>
  <c r="G49" i="6" s="1"/>
  <c r="F1882" i="6"/>
  <c r="G1882" i="6" s="1"/>
  <c r="F1869" i="6"/>
  <c r="G1869" i="6" s="1"/>
  <c r="F1850" i="6"/>
  <c r="G1850" i="6" s="1"/>
  <c r="F1844" i="6"/>
  <c r="G1844" i="6" s="1"/>
  <c r="F1825" i="6"/>
  <c r="G1825" i="6" s="1"/>
  <c r="F1812" i="6"/>
  <c r="G1812" i="6" s="1"/>
  <c r="F1793" i="6"/>
  <c r="G1793" i="6" s="1"/>
  <c r="F1780" i="6"/>
  <c r="G1780" i="6" s="1"/>
  <c r="F1748" i="6"/>
  <c r="G1748" i="6" s="1"/>
  <c r="F1715" i="6"/>
  <c r="G1715" i="6" s="1"/>
  <c r="F1699" i="6"/>
  <c r="G1699" i="6" s="1"/>
  <c r="F1633" i="6"/>
  <c r="G1633" i="6" s="1"/>
  <c r="F1601" i="6"/>
  <c r="G1601" i="6" s="1"/>
  <c r="F1569" i="6"/>
  <c r="G1569" i="6" s="1"/>
  <c r="F1505" i="6"/>
  <c r="G1505" i="6" s="1"/>
  <c r="F1473" i="6"/>
  <c r="G1473" i="6" s="1"/>
  <c r="F1441" i="6"/>
  <c r="G1441" i="6" s="1"/>
  <c r="F1393" i="6"/>
  <c r="G1393" i="6" s="1"/>
  <c r="F1368" i="6"/>
  <c r="G1368" i="6" s="1"/>
  <c r="F1358" i="6"/>
  <c r="G1358" i="6" s="1"/>
  <c r="F1351" i="6"/>
  <c r="G1351" i="6" s="1"/>
  <c r="F1332" i="6"/>
  <c r="G1332" i="6" s="1"/>
  <c r="F1319" i="6"/>
  <c r="G1319" i="6" s="1"/>
  <c r="F1300" i="6"/>
  <c r="G1300" i="6" s="1"/>
  <c r="F1287" i="6"/>
  <c r="G1287" i="6" s="1"/>
  <c r="F1250" i="6"/>
  <c r="G1250" i="6" s="1"/>
  <c r="F1244" i="6"/>
  <c r="G1244" i="6" s="1"/>
  <c r="F1236" i="6"/>
  <c r="G1236" i="6" s="1"/>
  <c r="F1207" i="6"/>
  <c r="G1207" i="6" s="1"/>
  <c r="F1177" i="6"/>
  <c r="G1177" i="6" s="1"/>
  <c r="F1172" i="6"/>
  <c r="G1172" i="6" s="1"/>
  <c r="F1131" i="6"/>
  <c r="G1131" i="6" s="1"/>
  <c r="F1126" i="6"/>
  <c r="G1126" i="6" s="1"/>
  <c r="F1112" i="6"/>
  <c r="G1112" i="6" s="1"/>
  <c r="F1106" i="6"/>
  <c r="G1106" i="6" s="1"/>
  <c r="F1095" i="6"/>
  <c r="G1095" i="6" s="1"/>
  <c r="F1076" i="6"/>
  <c r="G1076" i="6" s="1"/>
  <c r="F1059" i="6"/>
  <c r="G1059" i="6" s="1"/>
  <c r="F1039" i="6"/>
  <c r="G1039" i="6" s="1"/>
  <c r="F1038" i="6"/>
  <c r="G1038" i="6" s="1"/>
  <c r="F1003" i="6"/>
  <c r="G1003" i="6" s="1"/>
  <c r="F988" i="6"/>
  <c r="G988" i="6" s="1"/>
  <c r="F984" i="6"/>
  <c r="G984" i="6" s="1"/>
  <c r="F951" i="6"/>
  <c r="G951" i="6" s="1"/>
  <c r="F945" i="6"/>
  <c r="G945" i="6" s="1"/>
  <c r="F927" i="6"/>
  <c r="G927" i="6" s="1"/>
  <c r="F878" i="6"/>
  <c r="G878" i="6" s="1"/>
  <c r="F862" i="6"/>
  <c r="G862" i="6" s="1"/>
  <c r="F856" i="6"/>
  <c r="G856" i="6" s="1"/>
  <c r="F844" i="6"/>
  <c r="G844" i="6" s="1"/>
  <c r="F838" i="6"/>
  <c r="G838" i="6" s="1"/>
  <c r="F837" i="6"/>
  <c r="G837" i="6" s="1"/>
  <c r="F780" i="6"/>
  <c r="G780" i="6" s="1"/>
  <c r="F768" i="6"/>
  <c r="G768" i="6" s="1"/>
  <c r="F767" i="6"/>
  <c r="G767" i="6" s="1"/>
  <c r="F750" i="6"/>
  <c r="G750" i="6" s="1"/>
  <c r="F704" i="6"/>
  <c r="G704" i="6" s="1"/>
  <c r="F683" i="6"/>
  <c r="G683" i="6" s="1"/>
  <c r="F682" i="6"/>
  <c r="G682" i="6" s="1"/>
  <c r="F585" i="6"/>
  <c r="G585" i="6" s="1"/>
  <c r="F475" i="6"/>
  <c r="G475" i="6" s="1"/>
  <c r="F202" i="6"/>
  <c r="G202" i="6" s="1"/>
  <c r="F915" i="6"/>
  <c r="G915" i="6" s="1"/>
  <c r="F914" i="6"/>
  <c r="G914" i="6" s="1"/>
  <c r="F774" i="6"/>
  <c r="G774" i="6" s="1"/>
  <c r="F773" i="6"/>
  <c r="G773" i="6" s="1"/>
  <c r="F584" i="6"/>
  <c r="G584" i="6" s="1"/>
  <c r="F583" i="6"/>
  <c r="G583" i="6" s="1"/>
  <c r="F194" i="6"/>
  <c r="G194" i="6" s="1"/>
  <c r="F1867" i="6"/>
  <c r="G1867" i="6" s="1"/>
  <c r="F1861" i="6"/>
  <c r="G1861" i="6" s="1"/>
  <c r="F1854" i="6"/>
  <c r="G1854" i="6" s="1"/>
  <c r="F1848" i="6"/>
  <c r="G1848" i="6" s="1"/>
  <c r="F1836" i="6"/>
  <c r="G1836" i="6" s="1"/>
  <c r="F1817" i="6"/>
  <c r="G1817" i="6" s="1"/>
  <c r="F1804" i="6"/>
  <c r="G1804" i="6" s="1"/>
  <c r="F1657" i="6"/>
  <c r="G1657" i="6" s="1"/>
  <c r="F1650" i="6"/>
  <c r="G1650" i="6" s="1"/>
  <c r="F1631" i="6"/>
  <c r="G1631" i="6" s="1"/>
  <c r="F1625" i="6"/>
  <c r="G1625" i="6" s="1"/>
  <c r="F1618" i="6"/>
  <c r="G1618" i="6" s="1"/>
  <c r="F1599" i="6"/>
  <c r="G1599" i="6" s="1"/>
  <c r="F1593" i="6"/>
  <c r="G1593" i="6" s="1"/>
  <c r="F1586" i="6"/>
  <c r="G1586" i="6" s="1"/>
  <c r="F1567" i="6"/>
  <c r="G1567" i="6" s="1"/>
  <c r="F1561" i="6"/>
  <c r="G1561" i="6" s="1"/>
  <c r="F1554" i="6"/>
  <c r="G1554" i="6" s="1"/>
  <c r="F1535" i="6"/>
  <c r="G1535" i="6" s="1"/>
  <c r="F1529" i="6"/>
  <c r="G1529" i="6" s="1"/>
  <c r="F1522" i="6"/>
  <c r="G1522" i="6" s="1"/>
  <c r="F1503" i="6"/>
  <c r="G1503" i="6" s="1"/>
  <c r="F1497" i="6"/>
  <c r="G1497" i="6" s="1"/>
  <c r="F1490" i="6"/>
  <c r="G1490" i="6" s="1"/>
  <c r="F1471" i="6"/>
  <c r="G1471" i="6" s="1"/>
  <c r="F1465" i="6"/>
  <c r="G1465" i="6" s="1"/>
  <c r="F1458" i="6"/>
  <c r="G1458" i="6" s="1"/>
  <c r="F1439" i="6"/>
  <c r="G1439" i="6" s="1"/>
  <c r="F1433" i="6"/>
  <c r="G1433" i="6" s="1"/>
  <c r="F1426" i="6"/>
  <c r="G1426" i="6" s="1"/>
  <c r="F1415" i="6"/>
  <c r="G1415" i="6" s="1"/>
  <c r="F1401" i="6"/>
  <c r="G1401" i="6" s="1"/>
  <c r="F1382" i="6"/>
  <c r="G1382" i="6" s="1"/>
  <c r="F1378" i="6"/>
  <c r="G1378" i="6" s="1"/>
  <c r="F1349" i="6"/>
  <c r="G1349" i="6" s="1"/>
  <c r="F1343" i="6"/>
  <c r="G1343" i="6" s="1"/>
  <c r="F1324" i="6"/>
  <c r="G1324" i="6" s="1"/>
  <c r="F1317" i="6"/>
  <c r="G1317" i="6" s="1"/>
  <c r="F1311" i="6"/>
  <c r="G1311" i="6" s="1"/>
  <c r="F1292" i="6"/>
  <c r="G1292" i="6" s="1"/>
  <c r="F1269" i="6"/>
  <c r="G1269" i="6" s="1"/>
  <c r="F1263" i="6"/>
  <c r="G1263" i="6" s="1"/>
  <c r="F1256" i="6"/>
  <c r="G1256" i="6" s="1"/>
  <c r="F1249" i="6"/>
  <c r="G1249" i="6" s="1"/>
  <c r="F1212" i="6"/>
  <c r="G1212" i="6" s="1"/>
  <c r="F1201" i="6"/>
  <c r="G1201" i="6" s="1"/>
  <c r="F1196" i="6"/>
  <c r="G1196" i="6" s="1"/>
  <c r="F1135" i="6"/>
  <c r="G1135" i="6" s="1"/>
  <c r="F1134" i="6"/>
  <c r="G1134" i="6" s="1"/>
  <c r="F1007" i="6"/>
  <c r="G1007" i="6" s="1"/>
  <c r="F1006" i="6"/>
  <c r="G1006" i="6" s="1"/>
  <c r="F982" i="6"/>
  <c r="G982" i="6" s="1"/>
  <c r="F975" i="6"/>
  <c r="G975" i="6" s="1"/>
  <c r="F969" i="6"/>
  <c r="G969" i="6" s="1"/>
  <c r="F963" i="6"/>
  <c r="G963" i="6" s="1"/>
  <c r="F882" i="6"/>
  <c r="G882" i="6" s="1"/>
  <c r="F867" i="6"/>
  <c r="G867" i="6" s="1"/>
  <c r="F829" i="6"/>
  <c r="G829" i="6" s="1"/>
  <c r="F817" i="6"/>
  <c r="G817" i="6" s="1"/>
  <c r="F801" i="6"/>
  <c r="G801" i="6" s="1"/>
  <c r="F779" i="6"/>
  <c r="G779" i="6" s="1"/>
  <c r="F778" i="6"/>
  <c r="G778" i="6" s="1"/>
  <c r="F760" i="6"/>
  <c r="G760" i="6" s="1"/>
  <c r="F748" i="6"/>
  <c r="G748" i="6" s="1"/>
  <c r="F723" i="6"/>
  <c r="G723" i="6" s="1"/>
  <c r="F716" i="6"/>
  <c r="G716" i="6" s="1"/>
  <c r="F660" i="6"/>
  <c r="G660" i="6" s="1"/>
  <c r="F647" i="6"/>
  <c r="G647" i="6" s="1"/>
  <c r="F523" i="6"/>
  <c r="G523" i="6" s="1"/>
  <c r="F508" i="6"/>
  <c r="G508" i="6" s="1"/>
  <c r="F486" i="6"/>
  <c r="G486" i="6" s="1"/>
  <c r="F487" i="6"/>
  <c r="G487" i="6" s="1"/>
  <c r="F469" i="6"/>
  <c r="G469" i="6" s="1"/>
  <c r="F284" i="6"/>
  <c r="G284" i="6" s="1"/>
  <c r="F283" i="6"/>
  <c r="G283" i="6" s="1"/>
  <c r="F2015" i="6"/>
  <c r="G2015" i="6" s="1"/>
  <c r="F2004" i="6"/>
  <c r="G2004" i="6" s="1"/>
  <c r="F1999" i="6"/>
  <c r="G1999" i="6" s="1"/>
  <c r="F1988" i="6"/>
  <c r="G1988" i="6" s="1"/>
  <c r="F1983" i="6"/>
  <c r="G1983" i="6" s="1"/>
  <c r="F1972" i="6"/>
  <c r="G1972" i="6" s="1"/>
  <c r="F1967" i="6"/>
  <c r="G1967" i="6" s="1"/>
  <c r="F1956" i="6"/>
  <c r="G1956" i="6" s="1"/>
  <c r="F1951" i="6"/>
  <c r="G1951" i="6" s="1"/>
  <c r="F1940" i="6"/>
  <c r="G1940" i="6" s="1"/>
  <c r="F1935" i="6"/>
  <c r="G1935" i="6" s="1"/>
  <c r="F1924" i="6"/>
  <c r="G1924" i="6" s="1"/>
  <c r="F1919" i="6"/>
  <c r="G1919" i="6" s="1"/>
  <c r="F1908" i="6"/>
  <c r="G1908" i="6" s="1"/>
  <c r="F1903" i="6"/>
  <c r="G1903" i="6" s="1"/>
  <c r="F1892" i="6"/>
  <c r="G1892" i="6" s="1"/>
  <c r="F1879" i="6"/>
  <c r="G1879" i="6" s="1"/>
  <c r="F1872" i="6"/>
  <c r="G1872" i="6" s="1"/>
  <c r="F1860" i="6"/>
  <c r="G1860" i="6" s="1"/>
  <c r="F1842" i="6"/>
  <c r="G1842" i="6" s="1"/>
  <c r="F1829" i="6"/>
  <c r="G1829" i="6" s="1"/>
  <c r="F1823" i="6"/>
  <c r="G1823" i="6" s="1"/>
  <c r="F1810" i="6"/>
  <c r="G1810" i="6" s="1"/>
  <c r="F1797" i="6"/>
  <c r="G1797" i="6" s="1"/>
  <c r="F1791" i="6"/>
  <c r="G1791" i="6" s="1"/>
  <c r="F1778" i="6"/>
  <c r="G1778" i="6" s="1"/>
  <c r="F1765" i="6"/>
  <c r="G1765" i="6" s="1"/>
  <c r="F1759" i="6"/>
  <c r="G1759" i="6" s="1"/>
  <c r="F1746" i="6"/>
  <c r="G1746" i="6" s="1"/>
  <c r="F1740" i="6"/>
  <c r="G1740" i="6" s="1"/>
  <c r="F1719" i="6"/>
  <c r="G1719" i="6" s="1"/>
  <c r="F1697" i="6"/>
  <c r="G1697" i="6" s="1"/>
  <c r="F1691" i="6"/>
  <c r="G1691" i="6" s="1"/>
  <c r="F1643" i="6"/>
  <c r="G1643" i="6" s="1"/>
  <c r="F1630" i="6"/>
  <c r="G1630" i="6" s="1"/>
  <c r="F1611" i="6"/>
  <c r="G1611" i="6" s="1"/>
  <c r="F1598" i="6"/>
  <c r="G1598" i="6" s="1"/>
  <c r="F1579" i="6"/>
  <c r="G1579" i="6" s="1"/>
  <c r="F1566" i="6"/>
  <c r="G1566" i="6" s="1"/>
  <c r="F1547" i="6"/>
  <c r="G1547" i="6" s="1"/>
  <c r="F1534" i="6"/>
  <c r="G1534" i="6" s="1"/>
  <c r="F1515" i="6"/>
  <c r="G1515" i="6" s="1"/>
  <c r="F1502" i="6"/>
  <c r="G1502" i="6" s="1"/>
  <c r="F1483" i="6"/>
  <c r="G1483" i="6" s="1"/>
  <c r="F1470" i="6"/>
  <c r="G1470" i="6" s="1"/>
  <c r="F1451" i="6"/>
  <c r="G1451" i="6" s="1"/>
  <c r="F1438" i="6"/>
  <c r="G1438" i="6" s="1"/>
  <c r="F1414" i="6"/>
  <c r="G1414" i="6" s="1"/>
  <c r="F1376" i="6"/>
  <c r="G1376" i="6" s="1"/>
  <c r="F1356" i="6"/>
  <c r="G1356" i="6" s="1"/>
  <c r="F1342" i="6"/>
  <c r="G1342" i="6" s="1"/>
  <c r="F1336" i="6"/>
  <c r="G1336" i="6" s="1"/>
  <c r="F1330" i="6"/>
  <c r="G1330" i="6" s="1"/>
  <c r="F1310" i="6"/>
  <c r="G1310" i="6" s="1"/>
  <c r="F1304" i="6"/>
  <c r="G1304" i="6" s="1"/>
  <c r="F1298" i="6"/>
  <c r="G1298" i="6" s="1"/>
  <c r="F1285" i="6"/>
  <c r="G1285" i="6" s="1"/>
  <c r="F1275" i="6"/>
  <c r="G1275" i="6" s="1"/>
  <c r="F1268" i="6"/>
  <c r="G1268" i="6" s="1"/>
  <c r="F1255" i="6"/>
  <c r="G1255" i="6" s="1"/>
  <c r="F1241" i="6"/>
  <c r="G1241" i="6" s="1"/>
  <c r="F1229" i="6"/>
  <c r="G1229" i="6" s="1"/>
  <c r="F1190" i="6"/>
  <c r="G1190" i="6" s="1"/>
  <c r="F1104" i="6"/>
  <c r="G1104" i="6" s="1"/>
  <c r="F1068" i="6"/>
  <c r="G1068" i="6" s="1"/>
  <c r="F1043" i="6"/>
  <c r="G1043" i="6" s="1"/>
  <c r="F1032" i="6"/>
  <c r="G1032" i="6" s="1"/>
  <c r="F981" i="6"/>
  <c r="G981" i="6" s="1"/>
  <c r="F974" i="6"/>
  <c r="G974" i="6" s="1"/>
  <c r="F955" i="6"/>
  <c r="G955" i="6" s="1"/>
  <c r="F949" i="6"/>
  <c r="G949" i="6" s="1"/>
  <c r="F948" i="6"/>
  <c r="G948" i="6" s="1"/>
  <c r="F872" i="6"/>
  <c r="G872" i="6" s="1"/>
  <c r="F866" i="6"/>
  <c r="G866" i="6" s="1"/>
  <c r="F835" i="6"/>
  <c r="G835" i="6" s="1"/>
  <c r="F822" i="6"/>
  <c r="G822" i="6" s="1"/>
  <c r="F811" i="6"/>
  <c r="G811" i="6" s="1"/>
  <c r="F806" i="6"/>
  <c r="G806" i="6" s="1"/>
  <c r="F800" i="6"/>
  <c r="G800" i="6" s="1"/>
  <c r="F747" i="6"/>
  <c r="G747" i="6" s="1"/>
  <c r="F722" i="6"/>
  <c r="G722" i="6" s="1"/>
  <c r="F708" i="6"/>
  <c r="G708" i="6" s="1"/>
  <c r="F701" i="6"/>
  <c r="G701" i="6" s="1"/>
  <c r="F680" i="6"/>
  <c r="G680" i="6" s="1"/>
  <c r="F673" i="6"/>
  <c r="G673" i="6" s="1"/>
  <c r="F659" i="6"/>
  <c r="G659" i="6" s="1"/>
  <c r="F624" i="6"/>
  <c r="G624" i="6" s="1"/>
  <c r="F529" i="6"/>
  <c r="G529" i="6" s="1"/>
  <c r="F343" i="6"/>
  <c r="G343" i="6" s="1"/>
  <c r="F312" i="6"/>
  <c r="G312" i="6" s="1"/>
  <c r="F248" i="6"/>
  <c r="G248" i="6" s="1"/>
  <c r="F223" i="6"/>
  <c r="G223" i="6" s="1"/>
  <c r="F207" i="6"/>
  <c r="G207" i="6" s="1"/>
  <c r="F186" i="6"/>
  <c r="G186" i="6" s="1"/>
  <c r="F159" i="6"/>
  <c r="G159" i="6" s="1"/>
  <c r="F153" i="6"/>
  <c r="G153" i="6" s="1"/>
  <c r="F111" i="6"/>
  <c r="G111" i="6" s="1"/>
  <c r="F92" i="6"/>
  <c r="G92" i="6" s="1"/>
  <c r="F79" i="6"/>
  <c r="G79" i="6" s="1"/>
  <c r="F1143" i="6"/>
  <c r="G1143" i="6" s="1"/>
  <c r="F1116" i="6"/>
  <c r="G1116" i="6" s="1"/>
  <c r="F1111" i="6"/>
  <c r="G1111" i="6" s="1"/>
  <c r="F1084" i="6"/>
  <c r="G1084" i="6" s="1"/>
  <c r="F1079" i="6"/>
  <c r="G1079" i="6" s="1"/>
  <c r="F1052" i="6"/>
  <c r="G1052" i="6" s="1"/>
  <c r="F1047" i="6"/>
  <c r="G1047" i="6" s="1"/>
  <c r="F1020" i="6"/>
  <c r="G1020" i="6" s="1"/>
  <c r="F1015" i="6"/>
  <c r="G1015" i="6" s="1"/>
  <c r="F997" i="6"/>
  <c r="G997" i="6" s="1"/>
  <c r="F966" i="6"/>
  <c r="G966" i="6" s="1"/>
  <c r="F943" i="6"/>
  <c r="G943" i="6" s="1"/>
  <c r="F843" i="6"/>
  <c r="G843" i="6" s="1"/>
  <c r="F825" i="6"/>
  <c r="G825" i="6" s="1"/>
  <c r="F820" i="6"/>
  <c r="G820" i="6" s="1"/>
  <c r="F814" i="6"/>
  <c r="G814" i="6" s="1"/>
  <c r="F809" i="6"/>
  <c r="G809" i="6" s="1"/>
  <c r="F804" i="6"/>
  <c r="G804" i="6" s="1"/>
  <c r="F793" i="6"/>
  <c r="G793" i="6" s="1"/>
  <c r="F788" i="6"/>
  <c r="G788" i="6" s="1"/>
  <c r="F696" i="6"/>
  <c r="G696" i="6" s="1"/>
  <c r="F689" i="6"/>
  <c r="G689" i="6" s="1"/>
  <c r="F635" i="6"/>
  <c r="G635" i="6" s="1"/>
  <c r="F610" i="6"/>
  <c r="G610" i="6" s="1"/>
  <c r="F604" i="6"/>
  <c r="G604" i="6" s="1"/>
  <c r="F596" i="6"/>
  <c r="G596" i="6" s="1"/>
  <c r="F577" i="6"/>
  <c r="G577" i="6" s="1"/>
  <c r="F564" i="6"/>
  <c r="G564" i="6" s="1"/>
  <c r="F504" i="6"/>
  <c r="G504" i="6" s="1"/>
  <c r="F454" i="6"/>
  <c r="G454" i="6" s="1"/>
  <c r="F447" i="6"/>
  <c r="G447" i="6" s="1"/>
  <c r="F441" i="6"/>
  <c r="G441" i="6" s="1"/>
  <c r="F345" i="6"/>
  <c r="G345" i="6" s="1"/>
  <c r="F327" i="6"/>
  <c r="G327" i="6" s="1"/>
  <c r="F300" i="6"/>
  <c r="G300" i="6" s="1"/>
  <c r="F245" i="6"/>
  <c r="G245" i="6" s="1"/>
  <c r="F228" i="6"/>
  <c r="G228" i="6" s="1"/>
  <c r="F152" i="6"/>
  <c r="G152" i="6" s="1"/>
  <c r="F71" i="6"/>
  <c r="G71" i="6" s="1"/>
  <c r="F1217" i="6"/>
  <c r="G1217" i="6" s="1"/>
  <c r="F1200" i="6"/>
  <c r="G1200" i="6" s="1"/>
  <c r="F1175" i="6"/>
  <c r="G1175" i="6" s="1"/>
  <c r="F1152" i="6"/>
  <c r="G1152" i="6" s="1"/>
  <c r="F1147" i="6"/>
  <c r="G1147" i="6" s="1"/>
  <c r="F1120" i="6"/>
  <c r="G1120" i="6" s="1"/>
  <c r="F1115" i="6"/>
  <c r="G1115" i="6" s="1"/>
  <c r="F1088" i="6"/>
  <c r="G1088" i="6" s="1"/>
  <c r="F1083" i="6"/>
  <c r="G1083" i="6" s="1"/>
  <c r="F1056" i="6"/>
  <c r="G1056" i="6" s="1"/>
  <c r="F1051" i="6"/>
  <c r="G1051" i="6" s="1"/>
  <c r="F1024" i="6"/>
  <c r="G1024" i="6" s="1"/>
  <c r="F1019" i="6"/>
  <c r="G1019" i="6" s="1"/>
  <c r="F992" i="6"/>
  <c r="G992" i="6" s="1"/>
  <c r="F971" i="6"/>
  <c r="G971" i="6" s="1"/>
  <c r="F959" i="6"/>
  <c r="G959" i="6" s="1"/>
  <c r="F953" i="6"/>
  <c r="G953" i="6" s="1"/>
  <c r="F931" i="6"/>
  <c r="G931" i="6" s="1"/>
  <c r="F919" i="6"/>
  <c r="G919" i="6" s="1"/>
  <c r="F880" i="6"/>
  <c r="G880" i="6" s="1"/>
  <c r="F875" i="6"/>
  <c r="G875" i="6" s="1"/>
  <c r="F854" i="6"/>
  <c r="G854" i="6" s="1"/>
  <c r="F818" i="6"/>
  <c r="G818" i="6" s="1"/>
  <c r="F798" i="6"/>
  <c r="G798" i="6" s="1"/>
  <c r="F792" i="6"/>
  <c r="G792" i="6" s="1"/>
  <c r="F733" i="6"/>
  <c r="G733" i="6" s="1"/>
  <c r="F649" i="6"/>
  <c r="G649" i="6" s="1"/>
  <c r="F603" i="6"/>
  <c r="G603" i="6" s="1"/>
  <c r="F556" i="6"/>
  <c r="G556" i="6" s="1"/>
  <c r="F491" i="6"/>
  <c r="G491" i="6" s="1"/>
  <c r="F473" i="6"/>
  <c r="G473" i="6" s="1"/>
  <c r="F440" i="6"/>
  <c r="G440" i="6" s="1"/>
  <c r="F299" i="6"/>
  <c r="G299" i="6" s="1"/>
  <c r="F287" i="6"/>
  <c r="G287" i="6" s="1"/>
  <c r="F272" i="6"/>
  <c r="G272" i="6" s="1"/>
  <c r="F256" i="6"/>
  <c r="G256" i="6" s="1"/>
  <c r="F251" i="6"/>
  <c r="G251" i="6" s="1"/>
  <c r="F227" i="6"/>
  <c r="G227" i="6" s="1"/>
  <c r="F191" i="6"/>
  <c r="G191" i="6" s="1"/>
  <c r="F151" i="6"/>
  <c r="G151" i="6" s="1"/>
  <c r="F137" i="6"/>
  <c r="G137" i="6" s="1"/>
  <c r="F745" i="6"/>
  <c r="G745" i="6" s="1"/>
  <c r="F740" i="6"/>
  <c r="G740" i="6" s="1"/>
  <c r="F727" i="6"/>
  <c r="G727" i="6" s="1"/>
  <c r="F721" i="6"/>
  <c r="G721" i="6" s="1"/>
  <c r="F688" i="6"/>
  <c r="G688" i="6" s="1"/>
  <c r="F676" i="6"/>
  <c r="G676" i="6" s="1"/>
  <c r="F651" i="6"/>
  <c r="G651" i="6" s="1"/>
  <c r="F627" i="6"/>
  <c r="G627" i="6" s="1"/>
  <c r="F595" i="6"/>
  <c r="G595" i="6" s="1"/>
  <c r="F576" i="6"/>
  <c r="G576" i="6" s="1"/>
  <c r="F552" i="6"/>
  <c r="G552" i="6" s="1"/>
  <c r="F521" i="6"/>
  <c r="G521" i="6" s="1"/>
  <c r="F515" i="6"/>
  <c r="G515" i="6" s="1"/>
  <c r="F489" i="6"/>
  <c r="G489" i="6" s="1"/>
  <c r="F446" i="6"/>
  <c r="G446" i="6" s="1"/>
  <c r="F421" i="6"/>
  <c r="G421" i="6" s="1"/>
  <c r="F389" i="6"/>
  <c r="G389" i="6" s="1"/>
  <c r="F357" i="6"/>
  <c r="G357" i="6" s="1"/>
  <c r="F347" i="6"/>
  <c r="G347" i="6" s="1"/>
  <c r="F319" i="6"/>
  <c r="G319" i="6" s="1"/>
  <c r="F280" i="6"/>
  <c r="G280" i="6" s="1"/>
  <c r="F255" i="6"/>
  <c r="G255" i="6" s="1"/>
  <c r="F216" i="6"/>
  <c r="G216" i="6" s="1"/>
  <c r="F205" i="6"/>
  <c r="G205" i="6" s="1"/>
  <c r="F193" i="6"/>
  <c r="G193" i="6" s="1"/>
  <c r="F177" i="6"/>
  <c r="G177" i="6" s="1"/>
  <c r="F171" i="6"/>
  <c r="G171" i="6" s="1"/>
  <c r="F147" i="6"/>
  <c r="G147" i="6" s="1"/>
  <c r="F123" i="6"/>
  <c r="G123" i="6" s="1"/>
  <c r="F104" i="6"/>
  <c r="G104" i="6" s="1"/>
  <c r="F97" i="6"/>
  <c r="G97" i="6" s="1"/>
  <c r="F91" i="6"/>
  <c r="G91" i="6" s="1"/>
  <c r="F73" i="6"/>
  <c r="G73" i="6" s="1"/>
  <c r="F67" i="6"/>
  <c r="G67" i="6" s="1"/>
  <c r="F738" i="6"/>
  <c r="G738" i="6" s="1"/>
  <c r="F732" i="6"/>
  <c r="G732" i="6" s="1"/>
  <c r="F713" i="6"/>
  <c r="G713" i="6" s="1"/>
  <c r="F707" i="6"/>
  <c r="G707" i="6" s="1"/>
  <c r="F668" i="6"/>
  <c r="G668" i="6" s="1"/>
  <c r="F656" i="6"/>
  <c r="G656" i="6" s="1"/>
  <c r="F644" i="6"/>
  <c r="G644" i="6" s="1"/>
  <c r="F619" i="6"/>
  <c r="G619" i="6" s="1"/>
  <c r="F612" i="6"/>
  <c r="G612" i="6" s="1"/>
  <c r="F607" i="6"/>
  <c r="G607" i="6" s="1"/>
  <c r="F544" i="6"/>
  <c r="G544" i="6" s="1"/>
  <c r="F513" i="6"/>
  <c r="G513" i="6" s="1"/>
  <c r="F507" i="6"/>
  <c r="G507" i="6" s="1"/>
  <c r="F500" i="6"/>
  <c r="G500" i="6" s="1"/>
  <c r="F470" i="6"/>
  <c r="G470" i="6" s="1"/>
  <c r="F444" i="6"/>
  <c r="G444" i="6" s="1"/>
  <c r="F439" i="6"/>
  <c r="G439" i="6" s="1"/>
  <c r="F413" i="6"/>
  <c r="G413" i="6" s="1"/>
  <c r="F381" i="6"/>
  <c r="G381" i="6" s="1"/>
  <c r="F351" i="6"/>
  <c r="G351" i="6" s="1"/>
  <c r="F303" i="6"/>
  <c r="G303" i="6" s="1"/>
  <c r="F264" i="6"/>
  <c r="G264" i="6" s="1"/>
  <c r="F239" i="6"/>
  <c r="G239" i="6" s="1"/>
  <c r="F209" i="6"/>
  <c r="G209" i="6" s="1"/>
  <c r="F169" i="6"/>
  <c r="G169" i="6" s="1"/>
  <c r="F145" i="6"/>
  <c r="G145" i="6" s="1"/>
  <c r="F139" i="6"/>
  <c r="G139" i="6" s="1"/>
  <c r="F121" i="6"/>
  <c r="G121" i="6" s="1"/>
  <c r="F115" i="6"/>
  <c r="G115" i="6" s="1"/>
  <c r="F89" i="6"/>
  <c r="G89" i="6" s="1"/>
  <c r="F65" i="6"/>
  <c r="G65" i="6" s="1"/>
  <c r="F201" i="6"/>
  <c r="G201" i="6" s="1"/>
  <c r="F161" i="6"/>
  <c r="G161" i="6" s="1"/>
  <c r="F155" i="6"/>
  <c r="G155" i="6" s="1"/>
  <c r="F131" i="6"/>
  <c r="G131" i="6" s="1"/>
  <c r="F100" i="6"/>
  <c r="G100" i="6" s="1"/>
  <c r="F81" i="6"/>
  <c r="G81" i="6" s="1"/>
  <c r="F57" i="6"/>
  <c r="G57" i="6" s="1"/>
  <c r="F51" i="6"/>
  <c r="G51" i="6" s="1"/>
  <c r="F45" i="6"/>
  <c r="G45" i="6" s="1"/>
  <c r="F3686" i="6"/>
  <c r="G3686" i="6" s="1"/>
  <c r="F3662" i="6"/>
  <c r="G3662" i="6" s="1"/>
  <c r="F3657" i="6"/>
  <c r="G3657" i="6" s="1"/>
  <c r="F3885" i="6"/>
  <c r="G3885" i="6" s="1"/>
  <c r="F3877" i="6"/>
  <c r="G3877" i="6" s="1"/>
  <c r="F3869" i="6"/>
  <c r="G3869" i="6" s="1"/>
  <c r="F3861" i="6"/>
  <c r="G3861" i="6" s="1"/>
  <c r="F3853" i="6"/>
  <c r="G3853" i="6" s="1"/>
  <c r="F3845" i="6"/>
  <c r="G3845" i="6" s="1"/>
  <c r="F3837" i="6"/>
  <c r="G3837" i="6" s="1"/>
  <c r="F3829" i="6"/>
  <c r="G3829" i="6" s="1"/>
  <c r="F3821" i="6"/>
  <c r="G3821" i="6" s="1"/>
  <c r="F3813" i="6"/>
  <c r="G3813" i="6" s="1"/>
  <c r="F3805" i="6"/>
  <c r="G3805" i="6" s="1"/>
  <c r="F3797" i="6"/>
  <c r="G3797" i="6" s="1"/>
  <c r="F3789" i="6"/>
  <c r="G3789" i="6" s="1"/>
  <c r="F3781" i="6"/>
  <c r="G3781" i="6" s="1"/>
  <c r="F3773" i="6"/>
  <c r="G3773" i="6" s="1"/>
  <c r="F3765" i="6"/>
  <c r="G3765" i="6" s="1"/>
  <c r="F3757" i="6"/>
  <c r="G3757" i="6" s="1"/>
  <c r="F3749" i="6"/>
  <c r="G3749" i="6" s="1"/>
  <c r="F3741" i="6"/>
  <c r="G3741" i="6" s="1"/>
  <c r="F3733" i="6"/>
  <c r="G3733" i="6" s="1"/>
  <c r="F3725" i="6"/>
  <c r="G3725" i="6" s="1"/>
  <c r="F3717" i="6"/>
  <c r="G3717" i="6" s="1"/>
  <c r="F3709" i="6"/>
  <c r="G3709" i="6" s="1"/>
  <c r="F3701" i="6"/>
  <c r="G3701" i="6" s="1"/>
  <c r="F3693" i="6"/>
  <c r="G3693" i="6" s="1"/>
  <c r="F3665" i="6"/>
  <c r="G3665" i="6" s="1"/>
  <c r="F3650" i="6"/>
  <c r="G3650" i="6" s="1"/>
  <c r="F3893" i="6"/>
  <c r="G3893" i="6" s="1"/>
  <c r="F3887" i="6"/>
  <c r="G3887" i="6" s="1"/>
  <c r="F3879" i="6"/>
  <c r="G3879" i="6" s="1"/>
  <c r="F3871" i="6"/>
  <c r="G3871" i="6" s="1"/>
  <c r="F3863" i="6"/>
  <c r="G3863" i="6" s="1"/>
  <c r="F3855" i="6"/>
  <c r="G3855" i="6" s="1"/>
  <c r="F3847" i="6"/>
  <c r="G3847" i="6" s="1"/>
  <c r="F3839" i="6"/>
  <c r="G3839" i="6" s="1"/>
  <c r="F3831" i="6"/>
  <c r="G3831" i="6" s="1"/>
  <c r="F3823" i="6"/>
  <c r="G3823" i="6" s="1"/>
  <c r="F3815" i="6"/>
  <c r="G3815" i="6" s="1"/>
  <c r="F3807" i="6"/>
  <c r="G3807" i="6" s="1"/>
  <c r="F3799" i="6"/>
  <c r="G3799" i="6" s="1"/>
  <c r="F3791" i="6"/>
  <c r="G3791" i="6" s="1"/>
  <c r="F3783" i="6"/>
  <c r="G3783" i="6" s="1"/>
  <c r="F3775" i="6"/>
  <c r="G3775" i="6" s="1"/>
  <c r="F3767" i="6"/>
  <c r="G3767" i="6" s="1"/>
  <c r="F3759" i="6"/>
  <c r="G3759" i="6" s="1"/>
  <c r="F3751" i="6"/>
  <c r="G3751" i="6" s="1"/>
  <c r="F3743" i="6"/>
  <c r="G3743" i="6" s="1"/>
  <c r="F3735" i="6"/>
  <c r="G3735" i="6" s="1"/>
  <c r="F3727" i="6"/>
  <c r="G3727" i="6" s="1"/>
  <c r="F3719" i="6"/>
  <c r="G3719" i="6" s="1"/>
  <c r="F3711" i="6"/>
  <c r="G3711" i="6" s="1"/>
  <c r="F3703" i="6"/>
  <c r="G3703" i="6" s="1"/>
  <c r="F3695" i="6"/>
  <c r="G3695" i="6" s="1"/>
  <c r="F3688" i="6"/>
  <c r="G3688" i="6" s="1"/>
  <c r="F3895" i="6"/>
  <c r="G3895" i="6" s="1"/>
  <c r="F3678" i="6"/>
  <c r="G3678" i="6" s="1"/>
  <c r="F3881" i="6"/>
  <c r="G3881" i="6" s="1"/>
  <c r="F3873" i="6"/>
  <c r="G3873" i="6" s="1"/>
  <c r="F3865" i="6"/>
  <c r="G3865" i="6" s="1"/>
  <c r="F3857" i="6"/>
  <c r="G3857" i="6" s="1"/>
  <c r="F3849" i="6"/>
  <c r="G3849" i="6" s="1"/>
  <c r="F3841" i="6"/>
  <c r="G3841" i="6" s="1"/>
  <c r="F3833" i="6"/>
  <c r="G3833" i="6" s="1"/>
  <c r="F3825" i="6"/>
  <c r="G3825" i="6" s="1"/>
  <c r="F3817" i="6"/>
  <c r="G3817" i="6" s="1"/>
  <c r="F3889" i="6"/>
  <c r="G3889" i="6" s="1"/>
  <c r="F3353" i="6"/>
  <c r="G3353" i="6" s="1"/>
  <c r="F3338" i="6"/>
  <c r="G3338" i="6" s="1"/>
  <c r="F3316" i="6"/>
  <c r="G3316" i="6" s="1"/>
  <c r="F3359" i="6"/>
  <c r="G3359" i="6" s="1"/>
  <c r="F3343" i="6"/>
  <c r="G3343" i="6" s="1"/>
  <c r="F3328" i="6"/>
  <c r="G3328" i="6" s="1"/>
  <c r="F3336" i="6"/>
  <c r="G3336" i="6" s="1"/>
  <c r="F3326" i="6"/>
  <c r="G3326" i="6" s="1"/>
  <c r="F3345" i="6"/>
  <c r="G3345" i="6" s="1"/>
  <c r="F3318" i="6"/>
  <c r="G3318" i="6" s="1"/>
  <c r="F3300" i="6"/>
  <c r="G3300" i="6" s="1"/>
  <c r="F3065" i="6"/>
  <c r="G3065" i="6" s="1"/>
  <c r="F3057" i="6"/>
  <c r="G3057" i="6" s="1"/>
  <c r="F3049" i="6"/>
  <c r="G3049" i="6" s="1"/>
  <c r="F3041" i="6"/>
  <c r="G3041" i="6" s="1"/>
  <c r="F2971" i="6"/>
  <c r="G2971" i="6" s="1"/>
  <c r="F2970" i="6"/>
  <c r="G2970" i="6" s="1"/>
  <c r="F2998" i="6"/>
  <c r="G2998" i="6" s="1"/>
  <c r="F2995" i="6"/>
  <c r="G2995" i="6" s="1"/>
  <c r="F2994" i="6"/>
  <c r="G2994" i="6" s="1"/>
  <c r="F2988" i="6"/>
  <c r="G2988" i="6" s="1"/>
  <c r="F3323" i="6"/>
  <c r="G3323" i="6" s="1"/>
  <c r="F3034" i="6"/>
  <c r="G3034" i="6" s="1"/>
  <c r="F2996" i="6"/>
  <c r="G2996" i="6" s="1"/>
  <c r="F2979" i="6"/>
  <c r="G2979" i="6" s="1"/>
  <c r="F2978" i="6"/>
  <c r="G2978" i="6" s="1"/>
  <c r="F2963" i="6"/>
  <c r="G2963" i="6" s="1"/>
  <c r="F2962" i="6"/>
  <c r="G2962" i="6" s="1"/>
  <c r="F3029" i="6"/>
  <c r="G3029" i="6" s="1"/>
  <c r="F3000" i="6"/>
  <c r="G3000" i="6" s="1"/>
  <c r="F2990" i="6"/>
  <c r="G2990" i="6" s="1"/>
  <c r="F2987" i="6"/>
  <c r="G2987" i="6" s="1"/>
  <c r="F2986" i="6"/>
  <c r="G2986" i="6" s="1"/>
  <c r="F2710" i="6"/>
  <c r="G2710" i="6" s="1"/>
  <c r="F2709" i="6"/>
  <c r="G2709" i="6" s="1"/>
  <c r="F2659" i="6"/>
  <c r="G2659" i="6" s="1"/>
  <c r="F2658" i="6"/>
  <c r="G2658" i="6" s="1"/>
  <c r="F2627" i="6"/>
  <c r="G2627" i="6" s="1"/>
  <c r="F2626" i="6"/>
  <c r="G2626" i="6" s="1"/>
  <c r="F2595" i="6"/>
  <c r="G2595" i="6" s="1"/>
  <c r="F2594" i="6"/>
  <c r="G2594" i="6" s="1"/>
  <c r="F2563" i="6"/>
  <c r="G2563" i="6" s="1"/>
  <c r="F2562" i="6"/>
  <c r="G2562" i="6" s="1"/>
  <c r="F2531" i="6"/>
  <c r="G2531" i="6" s="1"/>
  <c r="F2530" i="6"/>
  <c r="G2530" i="6" s="1"/>
  <c r="F2499" i="6"/>
  <c r="G2499" i="6" s="1"/>
  <c r="F2498" i="6"/>
  <c r="G2498" i="6" s="1"/>
  <c r="F2451" i="6"/>
  <c r="G2451" i="6" s="1"/>
  <c r="F2450" i="6"/>
  <c r="G2450" i="6" s="1"/>
  <c r="F2427" i="6"/>
  <c r="G2427" i="6" s="1"/>
  <c r="F2426" i="6"/>
  <c r="G2426" i="6" s="1"/>
  <c r="F2954" i="6"/>
  <c r="G2954" i="6" s="1"/>
  <c r="F2946" i="6"/>
  <c r="G2946" i="6" s="1"/>
  <c r="F2938" i="6"/>
  <c r="G2938" i="6" s="1"/>
  <c r="F2930" i="6"/>
  <c r="G2930" i="6" s="1"/>
  <c r="F2922" i="6"/>
  <c r="G2922" i="6" s="1"/>
  <c r="F2914" i="6"/>
  <c r="G2914" i="6" s="1"/>
  <c r="F2906" i="6"/>
  <c r="G2906" i="6" s="1"/>
  <c r="F2898" i="6"/>
  <c r="G2898" i="6" s="1"/>
  <c r="F2890" i="6"/>
  <c r="G2890" i="6" s="1"/>
  <c r="F2882" i="6"/>
  <c r="G2882" i="6" s="1"/>
  <c r="F2874" i="6"/>
  <c r="G2874" i="6" s="1"/>
  <c r="F2866" i="6"/>
  <c r="G2866" i="6" s="1"/>
  <c r="F2858" i="6"/>
  <c r="G2858" i="6" s="1"/>
  <c r="F2850" i="6"/>
  <c r="G2850" i="6" s="1"/>
  <c r="F2842" i="6"/>
  <c r="G2842" i="6" s="1"/>
  <c r="F2834" i="6"/>
  <c r="G2834" i="6" s="1"/>
  <c r="F2826" i="6"/>
  <c r="G2826" i="6" s="1"/>
  <c r="F2818" i="6"/>
  <c r="G2818" i="6" s="1"/>
  <c r="F2810" i="6"/>
  <c r="G2810" i="6" s="1"/>
  <c r="F2802" i="6"/>
  <c r="G2802" i="6" s="1"/>
  <c r="F2794" i="6"/>
  <c r="G2794" i="6" s="1"/>
  <c r="F2786" i="6"/>
  <c r="G2786" i="6" s="1"/>
  <c r="F2778" i="6"/>
  <c r="G2778" i="6" s="1"/>
  <c r="F2770" i="6"/>
  <c r="G2770" i="6" s="1"/>
  <c r="F2762" i="6"/>
  <c r="G2762" i="6" s="1"/>
  <c r="F2754" i="6"/>
  <c r="G2754" i="6" s="1"/>
  <c r="F2746" i="6"/>
  <c r="G2746" i="6" s="1"/>
  <c r="F2738" i="6"/>
  <c r="G2738" i="6" s="1"/>
  <c r="F2730" i="6"/>
  <c r="G2730" i="6" s="1"/>
  <c r="F2715" i="6"/>
  <c r="G2715" i="6" s="1"/>
  <c r="F2705" i="6"/>
  <c r="G2705" i="6" s="1"/>
  <c r="F2702" i="6"/>
  <c r="G2702" i="6" s="1"/>
  <c r="F2701" i="6"/>
  <c r="G2701" i="6" s="1"/>
  <c r="F2651" i="6"/>
  <c r="G2651" i="6" s="1"/>
  <c r="F2650" i="6"/>
  <c r="G2650" i="6" s="1"/>
  <c r="F2619" i="6"/>
  <c r="G2619" i="6" s="1"/>
  <c r="F2618" i="6"/>
  <c r="G2618" i="6" s="1"/>
  <c r="F2587" i="6"/>
  <c r="G2587" i="6" s="1"/>
  <c r="F2586" i="6"/>
  <c r="G2586" i="6" s="1"/>
  <c r="F2555" i="6"/>
  <c r="G2555" i="6" s="1"/>
  <c r="F2554" i="6"/>
  <c r="G2554" i="6" s="1"/>
  <c r="F2523" i="6"/>
  <c r="G2523" i="6" s="1"/>
  <c r="F2522" i="6"/>
  <c r="G2522" i="6" s="1"/>
  <c r="F2491" i="6"/>
  <c r="G2491" i="6" s="1"/>
  <c r="F2490" i="6"/>
  <c r="G2490" i="6" s="1"/>
  <c r="F2467" i="6"/>
  <c r="G2467" i="6" s="1"/>
  <c r="F2466" i="6"/>
  <c r="G2466" i="6" s="1"/>
  <c r="F2387" i="6"/>
  <c r="G2387" i="6" s="1"/>
  <c r="F2443" i="6"/>
  <c r="G2443" i="6" s="1"/>
  <c r="F2442" i="6"/>
  <c r="G2442" i="6" s="1"/>
  <c r="F2675" i="6"/>
  <c r="G2675" i="6" s="1"/>
  <c r="F2674" i="6"/>
  <c r="G2674" i="6" s="1"/>
  <c r="F2643" i="6"/>
  <c r="G2643" i="6" s="1"/>
  <c r="F2642" i="6"/>
  <c r="G2642" i="6" s="1"/>
  <c r="F2611" i="6"/>
  <c r="G2611" i="6" s="1"/>
  <c r="F2610" i="6"/>
  <c r="G2610" i="6" s="1"/>
  <c r="F2579" i="6"/>
  <c r="G2579" i="6" s="1"/>
  <c r="F2578" i="6"/>
  <c r="G2578" i="6" s="1"/>
  <c r="F2547" i="6"/>
  <c r="G2547" i="6" s="1"/>
  <c r="F2546" i="6"/>
  <c r="G2546" i="6" s="1"/>
  <c r="F2515" i="6"/>
  <c r="G2515" i="6" s="1"/>
  <c r="F2514" i="6"/>
  <c r="G2514" i="6" s="1"/>
  <c r="F2483" i="6"/>
  <c r="G2483" i="6" s="1"/>
  <c r="F2482" i="6"/>
  <c r="G2482" i="6" s="1"/>
  <c r="F2419" i="6"/>
  <c r="G2419" i="6" s="1"/>
  <c r="F2418" i="6"/>
  <c r="G2418" i="6" s="1"/>
  <c r="F2720" i="6"/>
  <c r="G2720" i="6" s="1"/>
  <c r="F2712" i="6"/>
  <c r="G2712" i="6" s="1"/>
  <c r="F2459" i="6"/>
  <c r="G2459" i="6" s="1"/>
  <c r="F2458" i="6"/>
  <c r="G2458" i="6" s="1"/>
  <c r="F2854" i="6"/>
  <c r="G2854" i="6" s="1"/>
  <c r="F2846" i="6"/>
  <c r="G2846" i="6" s="1"/>
  <c r="F2838" i="6"/>
  <c r="G2838" i="6" s="1"/>
  <c r="F2830" i="6"/>
  <c r="G2830" i="6" s="1"/>
  <c r="F2822" i="6"/>
  <c r="G2822" i="6" s="1"/>
  <c r="F2814" i="6"/>
  <c r="G2814" i="6" s="1"/>
  <c r="F2806" i="6"/>
  <c r="G2806" i="6" s="1"/>
  <c r="F2798" i="6"/>
  <c r="G2798" i="6" s="1"/>
  <c r="F2790" i="6"/>
  <c r="G2790" i="6" s="1"/>
  <c r="F2782" i="6"/>
  <c r="G2782" i="6" s="1"/>
  <c r="F2774" i="6"/>
  <c r="G2774" i="6" s="1"/>
  <c r="F2766" i="6"/>
  <c r="G2766" i="6" s="1"/>
  <c r="F2758" i="6"/>
  <c r="G2758" i="6" s="1"/>
  <c r="F2750" i="6"/>
  <c r="G2750" i="6" s="1"/>
  <c r="F2742" i="6"/>
  <c r="G2742" i="6" s="1"/>
  <c r="F2734" i="6"/>
  <c r="G2734" i="6" s="1"/>
  <c r="F2726" i="6"/>
  <c r="G2726" i="6" s="1"/>
  <c r="F2667" i="6"/>
  <c r="G2667" i="6" s="1"/>
  <c r="F2666" i="6"/>
  <c r="G2666" i="6" s="1"/>
  <c r="F2635" i="6"/>
  <c r="G2635" i="6" s="1"/>
  <c r="F2634" i="6"/>
  <c r="G2634" i="6" s="1"/>
  <c r="F2603" i="6"/>
  <c r="G2603" i="6" s="1"/>
  <c r="F2602" i="6"/>
  <c r="G2602" i="6" s="1"/>
  <c r="F2571" i="6"/>
  <c r="G2571" i="6" s="1"/>
  <c r="F2570" i="6"/>
  <c r="G2570" i="6" s="1"/>
  <c r="F2539" i="6"/>
  <c r="G2539" i="6" s="1"/>
  <c r="F2538" i="6"/>
  <c r="G2538" i="6" s="1"/>
  <c r="F2507" i="6"/>
  <c r="G2507" i="6" s="1"/>
  <c r="F2506" i="6"/>
  <c r="G2506" i="6" s="1"/>
  <c r="F2435" i="6"/>
  <c r="G2435" i="6" s="1"/>
  <c r="F2434" i="6"/>
  <c r="G2434" i="6" s="1"/>
  <c r="F2411" i="6"/>
  <c r="G2411" i="6" s="1"/>
  <c r="F2410" i="6"/>
  <c r="G2410" i="6" s="1"/>
  <c r="F2696" i="6"/>
  <c r="G2696" i="6" s="1"/>
  <c r="F2475" i="6"/>
  <c r="G2475" i="6" s="1"/>
  <c r="F2474" i="6"/>
  <c r="G2474" i="6" s="1"/>
  <c r="F2403" i="6"/>
  <c r="G2403" i="6" s="1"/>
  <c r="F2402" i="6"/>
  <c r="G2402" i="6" s="1"/>
  <c r="F2395" i="6"/>
  <c r="G2395" i="6" s="1"/>
  <c r="F2693" i="6"/>
  <c r="G2693" i="6" s="1"/>
  <c r="F2685" i="6"/>
  <c r="G2685" i="6" s="1"/>
  <c r="F2677" i="6"/>
  <c r="G2677" i="6" s="1"/>
  <c r="F2669" i="6"/>
  <c r="G2669" i="6" s="1"/>
  <c r="F2661" i="6"/>
  <c r="G2661" i="6" s="1"/>
  <c r="F2653" i="6"/>
  <c r="G2653" i="6" s="1"/>
  <c r="F2645" i="6"/>
  <c r="G2645" i="6" s="1"/>
  <c r="F2637" i="6"/>
  <c r="G2637" i="6" s="1"/>
  <c r="F2629" i="6"/>
  <c r="G2629" i="6" s="1"/>
  <c r="F2621" i="6"/>
  <c r="G2621" i="6" s="1"/>
  <c r="F2613" i="6"/>
  <c r="G2613" i="6" s="1"/>
  <c r="F2605" i="6"/>
  <c r="G2605" i="6" s="1"/>
  <c r="F2597" i="6"/>
  <c r="G2597" i="6" s="1"/>
  <c r="F2589" i="6"/>
  <c r="G2589" i="6" s="1"/>
  <c r="F2581" i="6"/>
  <c r="G2581" i="6" s="1"/>
  <c r="F2573" i="6"/>
  <c r="G2573" i="6" s="1"/>
  <c r="F2565" i="6"/>
  <c r="G2565" i="6" s="1"/>
  <c r="F2557" i="6"/>
  <c r="G2557" i="6" s="1"/>
  <c r="F2549" i="6"/>
  <c r="G2549" i="6" s="1"/>
  <c r="F2541" i="6"/>
  <c r="G2541" i="6" s="1"/>
  <c r="F2533" i="6"/>
  <c r="G2533" i="6" s="1"/>
  <c r="F2525" i="6"/>
  <c r="G2525" i="6" s="1"/>
  <c r="F2517" i="6"/>
  <c r="G2517" i="6" s="1"/>
  <c r="F2509" i="6"/>
  <c r="G2509" i="6" s="1"/>
  <c r="F2501" i="6"/>
  <c r="G2501" i="6" s="1"/>
  <c r="F2493" i="6"/>
  <c r="G2493" i="6" s="1"/>
  <c r="F2485" i="6"/>
  <c r="G2485" i="6" s="1"/>
  <c r="F2477" i="6"/>
  <c r="G2477" i="6" s="1"/>
  <c r="F2469" i="6"/>
  <c r="G2469" i="6" s="1"/>
  <c r="F2461" i="6"/>
  <c r="G2461" i="6" s="1"/>
  <c r="F2453" i="6"/>
  <c r="G2453" i="6" s="1"/>
  <c r="F2445" i="6"/>
  <c r="G2445" i="6" s="1"/>
  <c r="F2437" i="6"/>
  <c r="G2437" i="6" s="1"/>
  <c r="F2429" i="6"/>
  <c r="G2429" i="6" s="1"/>
  <c r="F2421" i="6"/>
  <c r="G2421" i="6" s="1"/>
  <c r="F2393" i="6"/>
  <c r="G2393" i="6" s="1"/>
  <c r="F2385" i="6"/>
  <c r="G2385" i="6" s="1"/>
  <c r="F2384" i="6"/>
  <c r="G2384" i="6" s="1"/>
  <c r="F2373" i="6"/>
  <c r="G2373" i="6" s="1"/>
  <c r="F2372" i="6"/>
  <c r="G2372" i="6" s="1"/>
  <c r="F2277" i="6"/>
  <c r="G2277" i="6" s="1"/>
  <c r="F2149" i="6"/>
  <c r="G2149" i="6" s="1"/>
  <c r="F2394" i="6"/>
  <c r="G2394" i="6" s="1"/>
  <c r="F2386" i="6"/>
  <c r="G2386" i="6" s="1"/>
  <c r="F2369" i="6"/>
  <c r="G2369" i="6" s="1"/>
  <c r="F2368" i="6"/>
  <c r="G2368" i="6" s="1"/>
  <c r="F2472" i="6"/>
  <c r="G2472" i="6" s="1"/>
  <c r="F2464" i="6"/>
  <c r="G2464" i="6" s="1"/>
  <c r="F2456" i="6"/>
  <c r="G2456" i="6" s="1"/>
  <c r="F2448" i="6"/>
  <c r="G2448" i="6" s="1"/>
  <c r="F2440" i="6"/>
  <c r="G2440" i="6" s="1"/>
  <c r="F2432" i="6"/>
  <c r="G2432" i="6" s="1"/>
  <c r="F2424" i="6"/>
  <c r="G2424" i="6" s="1"/>
  <c r="F2416" i="6"/>
  <c r="G2416" i="6" s="1"/>
  <c r="F2408" i="6"/>
  <c r="G2408" i="6" s="1"/>
  <c r="F2400" i="6"/>
  <c r="G2400" i="6" s="1"/>
  <c r="F2380" i="6"/>
  <c r="G2380" i="6" s="1"/>
  <c r="F2365" i="6"/>
  <c r="G2365" i="6" s="1"/>
  <c r="F2361" i="6"/>
  <c r="G2361" i="6" s="1"/>
  <c r="F2360" i="6"/>
  <c r="G2360" i="6" s="1"/>
  <c r="F2221" i="6"/>
  <c r="G2221" i="6" s="1"/>
  <c r="F2133" i="6"/>
  <c r="G2133" i="6" s="1"/>
  <c r="F2101" i="6"/>
  <c r="G2101" i="6" s="1"/>
  <c r="F2061" i="6"/>
  <c r="G2061" i="6" s="1"/>
  <c r="F2357" i="6"/>
  <c r="G2357" i="6" s="1"/>
  <c r="F2053" i="6"/>
  <c r="G2053" i="6" s="1"/>
  <c r="F2377" i="6"/>
  <c r="G2377" i="6" s="1"/>
  <c r="F2376" i="6"/>
  <c r="G2376" i="6" s="1"/>
  <c r="F2341" i="6"/>
  <c r="G2341" i="6" s="1"/>
  <c r="F2333" i="6"/>
  <c r="G2333" i="6" s="1"/>
  <c r="F2344" i="6"/>
  <c r="G2344" i="6" s="1"/>
  <c r="F2328" i="6"/>
  <c r="G2328" i="6" s="1"/>
  <c r="F2320" i="6"/>
  <c r="G2320" i="6" s="1"/>
  <c r="F2312" i="6"/>
  <c r="G2312" i="6" s="1"/>
  <c r="F2296" i="6"/>
  <c r="G2296" i="6" s="1"/>
  <c r="F2288" i="6"/>
  <c r="G2288" i="6" s="1"/>
  <c r="F2280" i="6"/>
  <c r="G2280" i="6" s="1"/>
  <c r="F2272" i="6"/>
  <c r="G2272" i="6" s="1"/>
  <c r="F2264" i="6"/>
  <c r="G2264" i="6" s="1"/>
  <c r="F2248" i="6"/>
  <c r="G2248" i="6" s="1"/>
  <c r="F2240" i="6"/>
  <c r="G2240" i="6" s="1"/>
  <c r="F2232" i="6"/>
  <c r="G2232" i="6" s="1"/>
  <c r="F2224" i="6"/>
  <c r="G2224" i="6" s="1"/>
  <c r="F2216" i="6"/>
  <c r="G2216" i="6" s="1"/>
  <c r="F2208" i="6"/>
  <c r="G2208" i="6" s="1"/>
  <c r="F2200" i="6"/>
  <c r="G2200" i="6" s="1"/>
  <c r="F2184" i="6"/>
  <c r="G2184" i="6" s="1"/>
  <c r="F2176" i="6"/>
  <c r="G2176" i="6" s="1"/>
  <c r="F2168" i="6"/>
  <c r="G2168" i="6" s="1"/>
  <c r="F2160" i="6"/>
  <c r="G2160" i="6" s="1"/>
  <c r="F2152" i="6"/>
  <c r="G2152" i="6" s="1"/>
  <c r="F2144" i="6"/>
  <c r="G2144" i="6" s="1"/>
  <c r="F2136" i="6"/>
  <c r="G2136" i="6" s="1"/>
  <c r="F2128" i="6"/>
  <c r="G2128" i="6" s="1"/>
  <c r="F2120" i="6"/>
  <c r="G2120" i="6" s="1"/>
  <c r="F2112" i="6"/>
  <c r="G2112" i="6" s="1"/>
  <c r="F2104" i="6"/>
  <c r="G2104" i="6" s="1"/>
  <c r="F2096" i="6"/>
  <c r="G2096" i="6" s="1"/>
  <c r="F2088" i="6"/>
  <c r="G2088" i="6" s="1"/>
  <c r="F2080" i="6"/>
  <c r="G2080" i="6" s="1"/>
  <c r="F2072" i="6"/>
  <c r="G2072" i="6" s="1"/>
  <c r="F2064" i="6"/>
  <c r="G2064" i="6" s="1"/>
  <c r="F2056" i="6"/>
  <c r="G2056" i="6" s="1"/>
  <c r="F2049" i="6"/>
  <c r="G2049" i="6" s="1"/>
  <c r="F2024" i="6"/>
  <c r="G2024" i="6" s="1"/>
  <c r="F2039" i="6"/>
  <c r="G2039" i="6" s="1"/>
  <c r="F2020" i="6"/>
  <c r="G2020" i="6" s="1"/>
  <c r="F2032" i="6"/>
  <c r="G2032" i="6" s="1"/>
  <c r="F2036" i="6"/>
  <c r="G2036" i="6" s="1"/>
  <c r="F2364" i="6"/>
  <c r="G2364" i="6" s="1"/>
  <c r="F2356" i="6"/>
  <c r="G2356" i="6" s="1"/>
  <c r="F2348" i="6"/>
  <c r="G2348" i="6" s="1"/>
  <c r="F2340" i="6"/>
  <c r="G2340" i="6" s="1"/>
  <c r="F2332" i="6"/>
  <c r="G2332" i="6" s="1"/>
  <c r="F2324" i="6"/>
  <c r="G2324" i="6" s="1"/>
  <c r="F2316" i="6"/>
  <c r="G2316" i="6" s="1"/>
  <c r="F2308" i="6"/>
  <c r="G2308" i="6" s="1"/>
  <c r="F2300" i="6"/>
  <c r="G2300" i="6" s="1"/>
  <c r="F2292" i="6"/>
  <c r="G2292" i="6" s="1"/>
  <c r="F2284" i="6"/>
  <c r="G2284" i="6" s="1"/>
  <c r="F2276" i="6"/>
  <c r="G2276" i="6" s="1"/>
  <c r="F2268" i="6"/>
  <c r="G2268" i="6" s="1"/>
  <c r="F2260" i="6"/>
  <c r="G2260" i="6" s="1"/>
  <c r="F2252" i="6"/>
  <c r="G2252" i="6" s="1"/>
  <c r="F2244" i="6"/>
  <c r="G2244" i="6" s="1"/>
  <c r="F2236" i="6"/>
  <c r="G2236" i="6" s="1"/>
  <c r="F2228" i="6"/>
  <c r="G2228" i="6" s="1"/>
  <c r="F2220" i="6"/>
  <c r="G2220" i="6" s="1"/>
  <c r="F2212" i="6"/>
  <c r="G2212" i="6" s="1"/>
  <c r="F2204" i="6"/>
  <c r="G2204" i="6" s="1"/>
  <c r="F2196" i="6"/>
  <c r="G2196" i="6" s="1"/>
  <c r="F2188" i="6"/>
  <c r="G2188" i="6" s="1"/>
  <c r="F2180" i="6"/>
  <c r="G2180" i="6" s="1"/>
  <c r="F2172" i="6"/>
  <c r="G2172" i="6" s="1"/>
  <c r="F2164" i="6"/>
  <c r="G2164" i="6" s="1"/>
  <c r="F2156" i="6"/>
  <c r="G2156" i="6" s="1"/>
  <c r="F2148" i="6"/>
  <c r="G2148" i="6" s="1"/>
  <c r="F2140" i="6"/>
  <c r="G2140" i="6" s="1"/>
  <c r="F2132" i="6"/>
  <c r="G2132" i="6" s="1"/>
  <c r="F2124" i="6"/>
  <c r="G2124" i="6" s="1"/>
  <c r="F2116" i="6"/>
  <c r="G2116" i="6" s="1"/>
  <c r="F2108" i="6"/>
  <c r="G2108" i="6" s="1"/>
  <c r="F2100" i="6"/>
  <c r="G2100" i="6" s="1"/>
  <c r="F2092" i="6"/>
  <c r="G2092" i="6" s="1"/>
  <c r="F2084" i="6"/>
  <c r="G2084" i="6" s="1"/>
  <c r="F2076" i="6"/>
  <c r="G2076" i="6" s="1"/>
  <c r="F2047" i="6"/>
  <c r="G2047" i="6" s="1"/>
  <c r="F1913" i="6"/>
  <c r="G1913" i="6" s="1"/>
  <c r="F1905" i="6"/>
  <c r="G1905" i="6" s="1"/>
  <c r="F1897" i="6"/>
  <c r="G1897" i="6" s="1"/>
  <c r="F1889" i="6"/>
  <c r="G1889" i="6" s="1"/>
  <c r="F1881" i="6"/>
  <c r="G1881" i="6" s="1"/>
  <c r="F1873" i="6"/>
  <c r="G1873" i="6" s="1"/>
  <c r="F1865" i="6"/>
  <c r="G1865" i="6" s="1"/>
  <c r="F1857" i="6"/>
  <c r="G1857" i="6" s="1"/>
  <c r="F1769" i="6"/>
  <c r="G1769" i="6" s="1"/>
  <c r="F1761" i="6"/>
  <c r="G1761" i="6" s="1"/>
  <c r="F1753" i="6"/>
  <c r="G1753" i="6" s="1"/>
  <c r="F1745" i="6"/>
  <c r="G1745" i="6" s="1"/>
  <c r="F1737" i="6"/>
  <c r="G1737" i="6" s="1"/>
  <c r="F1729" i="6"/>
  <c r="G1729" i="6" s="1"/>
  <c r="F1686" i="6"/>
  <c r="G1686" i="6" s="1"/>
  <c r="F1685" i="6"/>
  <c r="G1685" i="6" s="1"/>
  <c r="F1710" i="6"/>
  <c r="G1710" i="6" s="1"/>
  <c r="F1709" i="6"/>
  <c r="G1709" i="6" s="1"/>
  <c r="F1702" i="6"/>
  <c r="G1702" i="6" s="1"/>
  <c r="F1701" i="6"/>
  <c r="G1701" i="6" s="1"/>
  <c r="F1678" i="6"/>
  <c r="G1678" i="6" s="1"/>
  <c r="F1677" i="6"/>
  <c r="G1677" i="6" s="1"/>
  <c r="F1662" i="6"/>
  <c r="G1662" i="6" s="1"/>
  <c r="F1661" i="6"/>
  <c r="G1661" i="6" s="1"/>
  <c r="F1838" i="6"/>
  <c r="G1838" i="6" s="1"/>
  <c r="F1830" i="6"/>
  <c r="G1830" i="6" s="1"/>
  <c r="F1822" i="6"/>
  <c r="G1822" i="6" s="1"/>
  <c r="F1814" i="6"/>
  <c r="G1814" i="6" s="1"/>
  <c r="F1806" i="6"/>
  <c r="G1806" i="6" s="1"/>
  <c r="F1798" i="6"/>
  <c r="G1798" i="6" s="1"/>
  <c r="F1790" i="6"/>
  <c r="G1790" i="6" s="1"/>
  <c r="F1782" i="6"/>
  <c r="G1782" i="6" s="1"/>
  <c r="F1774" i="6"/>
  <c r="G1774" i="6" s="1"/>
  <c r="F1766" i="6"/>
  <c r="G1766" i="6" s="1"/>
  <c r="F1758" i="6"/>
  <c r="G1758" i="6" s="1"/>
  <c r="F1750" i="6"/>
  <c r="G1750" i="6" s="1"/>
  <c r="F1742" i="6"/>
  <c r="G1742" i="6" s="1"/>
  <c r="F1734" i="6"/>
  <c r="G1734" i="6" s="1"/>
  <c r="F1726" i="6"/>
  <c r="G1726" i="6" s="1"/>
  <c r="F1696" i="6"/>
  <c r="G1696" i="6" s="1"/>
  <c r="F1718" i="6"/>
  <c r="G1718" i="6" s="1"/>
  <c r="F1717" i="6"/>
  <c r="G1717" i="6" s="1"/>
  <c r="F1694" i="6"/>
  <c r="G1694" i="6" s="1"/>
  <c r="F1693" i="6"/>
  <c r="G1693" i="6" s="1"/>
  <c r="F1703" i="6"/>
  <c r="G1703" i="6" s="1"/>
  <c r="F1670" i="6"/>
  <c r="G1670" i="6" s="1"/>
  <c r="F1669" i="6"/>
  <c r="G1669" i="6" s="1"/>
  <c r="F1355" i="6"/>
  <c r="G1355" i="6" s="1"/>
  <c r="F1653" i="6"/>
  <c r="G1653" i="6" s="1"/>
  <c r="F1645" i="6"/>
  <c r="G1645" i="6" s="1"/>
  <c r="F1637" i="6"/>
  <c r="G1637" i="6" s="1"/>
  <c r="F1629" i="6"/>
  <c r="G1629" i="6" s="1"/>
  <c r="F1621" i="6"/>
  <c r="G1621" i="6" s="1"/>
  <c r="F1613" i="6"/>
  <c r="G1613" i="6" s="1"/>
  <c r="F1605" i="6"/>
  <c r="G1605" i="6" s="1"/>
  <c r="F1597" i="6"/>
  <c r="G1597" i="6" s="1"/>
  <c r="F1589" i="6"/>
  <c r="G1589" i="6" s="1"/>
  <c r="F1581" i="6"/>
  <c r="G1581" i="6" s="1"/>
  <c r="F1573" i="6"/>
  <c r="G1573" i="6" s="1"/>
  <c r="F1565" i="6"/>
  <c r="G1565" i="6" s="1"/>
  <c r="F1557" i="6"/>
  <c r="G1557" i="6" s="1"/>
  <c r="F1549" i="6"/>
  <c r="G1549" i="6" s="1"/>
  <c r="F1541" i="6"/>
  <c r="G1541" i="6" s="1"/>
  <c r="F1533" i="6"/>
  <c r="G1533" i="6" s="1"/>
  <c r="F1525" i="6"/>
  <c r="G1525" i="6" s="1"/>
  <c r="F1517" i="6"/>
  <c r="G1517" i="6" s="1"/>
  <c r="F1509" i="6"/>
  <c r="G1509" i="6" s="1"/>
  <c r="F1501" i="6"/>
  <c r="G1501" i="6" s="1"/>
  <c r="F1493" i="6"/>
  <c r="G1493" i="6" s="1"/>
  <c r="F1485" i="6"/>
  <c r="G1485" i="6" s="1"/>
  <c r="F1477" i="6"/>
  <c r="G1477" i="6" s="1"/>
  <c r="F1469" i="6"/>
  <c r="G1469" i="6" s="1"/>
  <c r="F1461" i="6"/>
  <c r="G1461" i="6" s="1"/>
  <c r="F1453" i="6"/>
  <c r="G1453" i="6" s="1"/>
  <c r="F1445" i="6"/>
  <c r="G1445" i="6" s="1"/>
  <c r="F1437" i="6"/>
  <c r="G1437" i="6" s="1"/>
  <c r="F1429" i="6"/>
  <c r="G1429" i="6" s="1"/>
  <c r="F1421" i="6"/>
  <c r="G1421" i="6" s="1"/>
  <c r="F1413" i="6"/>
  <c r="G1413" i="6" s="1"/>
  <c r="F1405" i="6"/>
  <c r="G1405" i="6" s="1"/>
  <c r="F1397" i="6"/>
  <c r="G1397" i="6" s="1"/>
  <c r="F1389" i="6"/>
  <c r="G1389" i="6" s="1"/>
  <c r="F1381" i="6"/>
  <c r="G1381" i="6" s="1"/>
  <c r="F1362" i="6"/>
  <c r="G1362" i="6" s="1"/>
  <c r="F1377" i="6"/>
  <c r="G1377" i="6" s="1"/>
  <c r="F1680" i="6"/>
  <c r="G1680" i="6" s="1"/>
  <c r="F1672" i="6"/>
  <c r="G1672" i="6" s="1"/>
  <c r="F1664" i="6"/>
  <c r="G1664" i="6" s="1"/>
  <c r="F1656" i="6"/>
  <c r="G1656" i="6" s="1"/>
  <c r="F1648" i="6"/>
  <c r="G1648" i="6" s="1"/>
  <c r="F1640" i="6"/>
  <c r="G1640" i="6" s="1"/>
  <c r="F1632" i="6"/>
  <c r="G1632" i="6" s="1"/>
  <c r="F1624" i="6"/>
  <c r="G1624" i="6" s="1"/>
  <c r="F1616" i="6"/>
  <c r="G1616" i="6" s="1"/>
  <c r="F1608" i="6"/>
  <c r="G1608" i="6" s="1"/>
  <c r="F1600" i="6"/>
  <c r="G1600" i="6" s="1"/>
  <c r="F1592" i="6"/>
  <c r="G1592" i="6" s="1"/>
  <c r="F1584" i="6"/>
  <c r="G1584" i="6" s="1"/>
  <c r="F1576" i="6"/>
  <c r="G1576" i="6" s="1"/>
  <c r="F1568" i="6"/>
  <c r="G1568" i="6" s="1"/>
  <c r="F1560" i="6"/>
  <c r="G1560" i="6" s="1"/>
  <c r="F1552" i="6"/>
  <c r="G1552" i="6" s="1"/>
  <c r="F1544" i="6"/>
  <c r="G1544" i="6" s="1"/>
  <c r="F1536" i="6"/>
  <c r="G1536" i="6" s="1"/>
  <c r="F1528" i="6"/>
  <c r="G1528" i="6" s="1"/>
  <c r="F1520" i="6"/>
  <c r="G1520" i="6" s="1"/>
  <c r="F1512" i="6"/>
  <c r="G1512" i="6" s="1"/>
  <c r="F1504" i="6"/>
  <c r="G1504" i="6" s="1"/>
  <c r="F1496" i="6"/>
  <c r="G1496" i="6" s="1"/>
  <c r="F1488" i="6"/>
  <c r="G1488" i="6" s="1"/>
  <c r="F1480" i="6"/>
  <c r="G1480" i="6" s="1"/>
  <c r="F1472" i="6"/>
  <c r="G1472" i="6" s="1"/>
  <c r="F1464" i="6"/>
  <c r="G1464" i="6" s="1"/>
  <c r="F1456" i="6"/>
  <c r="G1456" i="6" s="1"/>
  <c r="F1448" i="6"/>
  <c r="G1448" i="6" s="1"/>
  <c r="F1440" i="6"/>
  <c r="G1440" i="6" s="1"/>
  <c r="F1432" i="6"/>
  <c r="G1432" i="6" s="1"/>
  <c r="F1424" i="6"/>
  <c r="G1424" i="6" s="1"/>
  <c r="F1416" i="6"/>
  <c r="G1416" i="6" s="1"/>
  <c r="F1408" i="6"/>
  <c r="G1408" i="6" s="1"/>
  <c r="F1400" i="6"/>
  <c r="G1400" i="6" s="1"/>
  <c r="F1392" i="6"/>
  <c r="G1392" i="6" s="1"/>
  <c r="F1384" i="6"/>
  <c r="G1384" i="6" s="1"/>
  <c r="F1366" i="6"/>
  <c r="G1366" i="6" s="1"/>
  <c r="F1374" i="6"/>
  <c r="G1374" i="6" s="1"/>
  <c r="F1354" i="6"/>
  <c r="G1354" i="6" s="1"/>
  <c r="F1353" i="6"/>
  <c r="G1353" i="6" s="1"/>
  <c r="F1359" i="6"/>
  <c r="G1359" i="6" s="1"/>
  <c r="F1276" i="6"/>
  <c r="G1276" i="6" s="1"/>
  <c r="F1260" i="6"/>
  <c r="G1260" i="6" s="1"/>
  <c r="F1219" i="6"/>
  <c r="G1219" i="6" s="1"/>
  <c r="F1211" i="6"/>
  <c r="G1211" i="6" s="1"/>
  <c r="F1266" i="6"/>
  <c r="G1266" i="6" s="1"/>
  <c r="F1199" i="6"/>
  <c r="G1199" i="6" s="1"/>
  <c r="F1184" i="6"/>
  <c r="G1184" i="6" s="1"/>
  <c r="F1167" i="6"/>
  <c r="G1167" i="6" s="1"/>
  <c r="F1251" i="6"/>
  <c r="G1251" i="6" s="1"/>
  <c r="F1243" i="6"/>
  <c r="G1243" i="6" s="1"/>
  <c r="F1235" i="6"/>
  <c r="G1235" i="6" s="1"/>
  <c r="F1228" i="6"/>
  <c r="G1228" i="6" s="1"/>
  <c r="F1187" i="6"/>
  <c r="G1187" i="6" s="1"/>
  <c r="F1345" i="6"/>
  <c r="G1345" i="6" s="1"/>
  <c r="F1337" i="6"/>
  <c r="G1337" i="6" s="1"/>
  <c r="F1329" i="6"/>
  <c r="G1329" i="6" s="1"/>
  <c r="F1321" i="6"/>
  <c r="G1321" i="6" s="1"/>
  <c r="F1313" i="6"/>
  <c r="G1313" i="6" s="1"/>
  <c r="F1305" i="6"/>
  <c r="G1305" i="6" s="1"/>
  <c r="F1297" i="6"/>
  <c r="G1297" i="6" s="1"/>
  <c r="F1289" i="6"/>
  <c r="G1289" i="6" s="1"/>
  <c r="F1283" i="6"/>
  <c r="G1283" i="6" s="1"/>
  <c r="F1192" i="6"/>
  <c r="G1192" i="6" s="1"/>
  <c r="F1160" i="6"/>
  <c r="G1160" i="6" s="1"/>
  <c r="F1248" i="6"/>
  <c r="G1248" i="6" s="1"/>
  <c r="F1240" i="6"/>
  <c r="G1240" i="6" s="1"/>
  <c r="F1232" i="6"/>
  <c r="G1232" i="6" s="1"/>
  <c r="F1215" i="6"/>
  <c r="G1215" i="6" s="1"/>
  <c r="F1195" i="6"/>
  <c r="G1195" i="6" s="1"/>
  <c r="F1274" i="6"/>
  <c r="G1274" i="6" s="1"/>
  <c r="F1258" i="6"/>
  <c r="G1258" i="6" s="1"/>
  <c r="F1224" i="6"/>
  <c r="G1224" i="6" s="1"/>
  <c r="F1223" i="6"/>
  <c r="G1223" i="6" s="1"/>
  <c r="F1216" i="6"/>
  <c r="G1216" i="6" s="1"/>
  <c r="F1208" i="6"/>
  <c r="G1208" i="6" s="1"/>
  <c r="F1176" i="6"/>
  <c r="G1176" i="6" s="1"/>
  <c r="F1159" i="6"/>
  <c r="G1159" i="6" s="1"/>
  <c r="F917" i="6"/>
  <c r="G917" i="6" s="1"/>
  <c r="F916" i="6"/>
  <c r="G916" i="6" s="1"/>
  <c r="F901" i="6"/>
  <c r="G901" i="6" s="1"/>
  <c r="F900" i="6"/>
  <c r="G900" i="6" s="1"/>
  <c r="F729" i="6"/>
  <c r="G729" i="6" s="1"/>
  <c r="F728" i="6"/>
  <c r="G728" i="6" s="1"/>
  <c r="F888" i="6"/>
  <c r="G888" i="6" s="1"/>
  <c r="F887" i="6"/>
  <c r="G887" i="6" s="1"/>
  <c r="F987" i="6"/>
  <c r="G987" i="6" s="1"/>
  <c r="F950" i="6"/>
  <c r="G950" i="6" s="1"/>
  <c r="F942" i="6"/>
  <c r="G942" i="6" s="1"/>
  <c r="F932" i="6"/>
  <c r="G932" i="6" s="1"/>
  <c r="F929" i="6"/>
  <c r="G929" i="6" s="1"/>
  <c r="F928" i="6"/>
  <c r="G928" i="6" s="1"/>
  <c r="F913" i="6"/>
  <c r="G913" i="6" s="1"/>
  <c r="F912" i="6"/>
  <c r="G912" i="6" s="1"/>
  <c r="F897" i="6"/>
  <c r="G897" i="6" s="1"/>
  <c r="F896" i="6"/>
  <c r="G896" i="6" s="1"/>
  <c r="F962" i="6"/>
  <c r="G962" i="6" s="1"/>
  <c r="F972" i="6"/>
  <c r="G972" i="6" s="1"/>
  <c r="F956" i="6"/>
  <c r="G956" i="6" s="1"/>
  <c r="F937" i="6"/>
  <c r="G937" i="6" s="1"/>
  <c r="F936" i="6"/>
  <c r="G936" i="6" s="1"/>
  <c r="F925" i="6"/>
  <c r="G925" i="6" s="1"/>
  <c r="F924" i="6"/>
  <c r="G924" i="6" s="1"/>
  <c r="F909" i="6"/>
  <c r="G909" i="6" s="1"/>
  <c r="F908" i="6"/>
  <c r="G908" i="6" s="1"/>
  <c r="F995" i="6"/>
  <c r="G995" i="6" s="1"/>
  <c r="F979" i="6"/>
  <c r="G979" i="6" s="1"/>
  <c r="F976" i="6"/>
  <c r="G976" i="6" s="1"/>
  <c r="F960" i="6"/>
  <c r="G960" i="6" s="1"/>
  <c r="F954" i="6"/>
  <c r="G954" i="6" s="1"/>
  <c r="F946" i="6"/>
  <c r="G946" i="6" s="1"/>
  <c r="F938" i="6"/>
  <c r="G938" i="6" s="1"/>
  <c r="F921" i="6"/>
  <c r="G921" i="6" s="1"/>
  <c r="F920" i="6"/>
  <c r="G920" i="6" s="1"/>
  <c r="F905" i="6"/>
  <c r="G905" i="6" s="1"/>
  <c r="F904" i="6"/>
  <c r="G904" i="6" s="1"/>
  <c r="F894" i="6"/>
  <c r="G894" i="6" s="1"/>
  <c r="F893" i="6"/>
  <c r="G893" i="6" s="1"/>
  <c r="F803" i="6"/>
  <c r="G803" i="6" s="1"/>
  <c r="F771" i="6"/>
  <c r="G771" i="6" s="1"/>
  <c r="F712" i="6"/>
  <c r="G712" i="6" s="1"/>
  <c r="F602" i="6"/>
  <c r="G602" i="6" s="1"/>
  <c r="F601" i="6"/>
  <c r="G601" i="6" s="1"/>
  <c r="F879" i="6"/>
  <c r="G879" i="6" s="1"/>
  <c r="F871" i="6"/>
  <c r="G871" i="6" s="1"/>
  <c r="F863" i="6"/>
  <c r="G863" i="6" s="1"/>
  <c r="F816" i="6"/>
  <c r="G816" i="6" s="1"/>
  <c r="F784" i="6"/>
  <c r="G784" i="6" s="1"/>
  <c r="F752" i="6"/>
  <c r="G752" i="6" s="1"/>
  <c r="F719" i="6"/>
  <c r="G719" i="6" s="1"/>
  <c r="F718" i="6"/>
  <c r="G718" i="6" s="1"/>
  <c r="F695" i="6"/>
  <c r="G695" i="6" s="1"/>
  <c r="F694" i="6"/>
  <c r="G694" i="6" s="1"/>
  <c r="F850" i="6"/>
  <c r="G850" i="6" s="1"/>
  <c r="F842" i="6"/>
  <c r="G842" i="6" s="1"/>
  <c r="F834" i="6"/>
  <c r="G834" i="6" s="1"/>
  <c r="F826" i="6"/>
  <c r="G826" i="6" s="1"/>
  <c r="F795" i="6"/>
  <c r="G795" i="6" s="1"/>
  <c r="F763" i="6"/>
  <c r="G763" i="6" s="1"/>
  <c r="F739" i="6"/>
  <c r="G739" i="6" s="1"/>
  <c r="F737" i="6"/>
  <c r="G737" i="6" s="1"/>
  <c r="F510" i="6"/>
  <c r="G510" i="6" s="1"/>
  <c r="F509" i="6"/>
  <c r="G509" i="6" s="1"/>
  <c r="F824" i="6"/>
  <c r="G824" i="6" s="1"/>
  <c r="F819" i="6"/>
  <c r="G819" i="6" s="1"/>
  <c r="F808" i="6"/>
  <c r="G808" i="6" s="1"/>
  <c r="F776" i="6"/>
  <c r="G776" i="6" s="1"/>
  <c r="F735" i="6"/>
  <c r="G735" i="6" s="1"/>
  <c r="F734" i="6"/>
  <c r="G734" i="6" s="1"/>
  <c r="F848" i="6"/>
  <c r="G848" i="6" s="1"/>
  <c r="F840" i="6"/>
  <c r="G840" i="6" s="1"/>
  <c r="F832" i="6"/>
  <c r="G832" i="6" s="1"/>
  <c r="F858" i="6"/>
  <c r="G858" i="6" s="1"/>
  <c r="F679" i="6"/>
  <c r="G679" i="6" s="1"/>
  <c r="F678" i="6"/>
  <c r="G678" i="6" s="1"/>
  <c r="F698" i="6"/>
  <c r="G698" i="6" s="1"/>
  <c r="F691" i="6"/>
  <c r="G691" i="6" s="1"/>
  <c r="F590" i="6"/>
  <c r="G590" i="6" s="1"/>
  <c r="F589" i="6"/>
  <c r="G589" i="6" s="1"/>
  <c r="F360" i="6"/>
  <c r="G360" i="6" s="1"/>
  <c r="F361" i="6"/>
  <c r="G361" i="6" s="1"/>
  <c r="F542" i="6"/>
  <c r="G542" i="6" s="1"/>
  <c r="F541" i="6"/>
  <c r="G541" i="6" s="1"/>
  <c r="F720" i="6"/>
  <c r="G720" i="6" s="1"/>
  <c r="F710" i="6"/>
  <c r="G710" i="6" s="1"/>
  <c r="F618" i="6"/>
  <c r="G618" i="6" s="1"/>
  <c r="F617" i="6"/>
  <c r="G617" i="6" s="1"/>
  <c r="F558" i="6"/>
  <c r="G558" i="6" s="1"/>
  <c r="F557" i="6"/>
  <c r="G557" i="6" s="1"/>
  <c r="F462" i="6"/>
  <c r="G462" i="6" s="1"/>
  <c r="F461" i="6"/>
  <c r="G461" i="6" s="1"/>
  <c r="F743" i="6"/>
  <c r="G743" i="6" s="1"/>
  <c r="F731" i="6"/>
  <c r="G731" i="6" s="1"/>
  <c r="F726" i="6"/>
  <c r="G726" i="6" s="1"/>
  <c r="F715" i="6"/>
  <c r="G715" i="6" s="1"/>
  <c r="F598" i="6"/>
  <c r="G598" i="6" s="1"/>
  <c r="F597" i="6"/>
  <c r="G597" i="6" s="1"/>
  <c r="F703" i="6"/>
  <c r="G703" i="6" s="1"/>
  <c r="F702" i="6"/>
  <c r="G702" i="6" s="1"/>
  <c r="F671" i="6"/>
  <c r="G671" i="6" s="1"/>
  <c r="F664" i="6"/>
  <c r="G664" i="6" s="1"/>
  <c r="F655" i="6"/>
  <c r="G655" i="6" s="1"/>
  <c r="F648" i="6"/>
  <c r="G648" i="6" s="1"/>
  <c r="F639" i="6"/>
  <c r="G639" i="6" s="1"/>
  <c r="F632" i="6"/>
  <c r="G632" i="6" s="1"/>
  <c r="F623" i="6"/>
  <c r="G623" i="6" s="1"/>
  <c r="F614" i="6"/>
  <c r="G614" i="6" s="1"/>
  <c r="F613" i="6"/>
  <c r="G613" i="6" s="1"/>
  <c r="F574" i="6"/>
  <c r="G574" i="6" s="1"/>
  <c r="F573" i="6"/>
  <c r="G573" i="6" s="1"/>
  <c r="F687" i="6"/>
  <c r="G687" i="6" s="1"/>
  <c r="F686" i="6"/>
  <c r="G686" i="6" s="1"/>
  <c r="F497" i="6"/>
  <c r="G497" i="6" s="1"/>
  <c r="F496" i="6"/>
  <c r="G496" i="6" s="1"/>
  <c r="F579" i="6"/>
  <c r="G579" i="6" s="1"/>
  <c r="F578" i="6"/>
  <c r="G578" i="6" s="1"/>
  <c r="F563" i="6"/>
  <c r="G563" i="6" s="1"/>
  <c r="F562" i="6"/>
  <c r="G562" i="6" s="1"/>
  <c r="F547" i="6"/>
  <c r="G547" i="6" s="1"/>
  <c r="F546" i="6"/>
  <c r="G546" i="6" s="1"/>
  <c r="F538" i="6"/>
  <c r="G538" i="6" s="1"/>
  <c r="F534" i="6"/>
  <c r="G534" i="6" s="1"/>
  <c r="F533" i="6"/>
  <c r="G533" i="6" s="1"/>
  <c r="F502" i="6"/>
  <c r="G502" i="6" s="1"/>
  <c r="F501" i="6"/>
  <c r="G501" i="6" s="1"/>
  <c r="F530" i="6"/>
  <c r="G530" i="6" s="1"/>
  <c r="F670" i="6"/>
  <c r="G670" i="6" s="1"/>
  <c r="F662" i="6"/>
  <c r="G662" i="6" s="1"/>
  <c r="F654" i="6"/>
  <c r="G654" i="6" s="1"/>
  <c r="F646" i="6"/>
  <c r="G646" i="6" s="1"/>
  <c r="F638" i="6"/>
  <c r="G638" i="6" s="1"/>
  <c r="F630" i="6"/>
  <c r="G630" i="6" s="1"/>
  <c r="F622" i="6"/>
  <c r="G622" i="6" s="1"/>
  <c r="F606" i="6"/>
  <c r="G606" i="6" s="1"/>
  <c r="F582" i="6"/>
  <c r="G582" i="6" s="1"/>
  <c r="F581" i="6"/>
  <c r="G581" i="6" s="1"/>
  <c r="F566" i="6"/>
  <c r="G566" i="6" s="1"/>
  <c r="F565" i="6"/>
  <c r="G565" i="6" s="1"/>
  <c r="F550" i="6"/>
  <c r="G550" i="6" s="1"/>
  <c r="F549" i="6"/>
  <c r="G549" i="6" s="1"/>
  <c r="F526" i="6"/>
  <c r="G526" i="6" s="1"/>
  <c r="F525" i="6"/>
  <c r="G525" i="6" s="1"/>
  <c r="F457" i="6"/>
  <c r="G457" i="6" s="1"/>
  <c r="F456" i="6"/>
  <c r="G456" i="6" s="1"/>
  <c r="F449" i="6"/>
  <c r="G449" i="6" s="1"/>
  <c r="F448" i="6"/>
  <c r="G448" i="6" s="1"/>
  <c r="F592" i="6"/>
  <c r="G592" i="6" s="1"/>
  <c r="F587" i="6"/>
  <c r="G587" i="6" s="1"/>
  <c r="F586" i="6"/>
  <c r="G586" i="6" s="1"/>
  <c r="F571" i="6"/>
  <c r="G571" i="6" s="1"/>
  <c r="F570" i="6"/>
  <c r="G570" i="6" s="1"/>
  <c r="F555" i="6"/>
  <c r="G555" i="6" s="1"/>
  <c r="F554" i="6"/>
  <c r="G554" i="6" s="1"/>
  <c r="F522" i="6"/>
  <c r="G522" i="6" s="1"/>
  <c r="F490" i="6"/>
  <c r="G490" i="6" s="1"/>
  <c r="F424" i="6"/>
  <c r="G424" i="6" s="1"/>
  <c r="F425" i="6"/>
  <c r="G425" i="6" s="1"/>
  <c r="F518" i="6"/>
  <c r="G518" i="6" s="1"/>
  <c r="F517" i="6"/>
  <c r="G517" i="6" s="1"/>
  <c r="F400" i="6"/>
  <c r="G400" i="6" s="1"/>
  <c r="F401" i="6"/>
  <c r="G401" i="6" s="1"/>
  <c r="F416" i="6"/>
  <c r="G416" i="6" s="1"/>
  <c r="F417" i="6"/>
  <c r="G417" i="6" s="1"/>
  <c r="F305" i="6"/>
  <c r="G305" i="6" s="1"/>
  <c r="F306" i="6"/>
  <c r="G306" i="6" s="1"/>
  <c r="F241" i="6"/>
  <c r="G241" i="6" s="1"/>
  <c r="F242" i="6"/>
  <c r="G242" i="6" s="1"/>
  <c r="F460" i="6"/>
  <c r="G460" i="6" s="1"/>
  <c r="F459" i="6"/>
  <c r="G459" i="6" s="1"/>
  <c r="F438" i="6"/>
  <c r="G438" i="6" s="1"/>
  <c r="F408" i="6"/>
  <c r="G408" i="6" s="1"/>
  <c r="F409" i="6"/>
  <c r="G409" i="6" s="1"/>
  <c r="F392" i="6"/>
  <c r="G392" i="6" s="1"/>
  <c r="F393" i="6"/>
  <c r="G393" i="6" s="1"/>
  <c r="F488" i="6"/>
  <c r="G488" i="6" s="1"/>
  <c r="F484" i="6"/>
  <c r="G484" i="6" s="1"/>
  <c r="F480" i="6"/>
  <c r="G480" i="6" s="1"/>
  <c r="F476" i="6"/>
  <c r="G476" i="6" s="1"/>
  <c r="F472" i="6"/>
  <c r="G472" i="6" s="1"/>
  <c r="F468" i="6"/>
  <c r="G468" i="6" s="1"/>
  <c r="F464" i="6"/>
  <c r="G464" i="6" s="1"/>
  <c r="F384" i="6"/>
  <c r="G384" i="6" s="1"/>
  <c r="F385" i="6"/>
  <c r="G385" i="6" s="1"/>
  <c r="F348" i="6"/>
  <c r="G348" i="6" s="1"/>
  <c r="F349" i="6"/>
  <c r="G349" i="6" s="1"/>
  <c r="F376" i="6"/>
  <c r="G376" i="6" s="1"/>
  <c r="F377" i="6"/>
  <c r="G377" i="6" s="1"/>
  <c r="F432" i="6"/>
  <c r="G432" i="6" s="1"/>
  <c r="F433" i="6"/>
  <c r="G433" i="6" s="1"/>
  <c r="F368" i="6"/>
  <c r="G368" i="6" s="1"/>
  <c r="F369" i="6"/>
  <c r="G369" i="6" s="1"/>
  <c r="F354" i="6"/>
  <c r="G354" i="6" s="1"/>
  <c r="F281" i="6"/>
  <c r="G281" i="6" s="1"/>
  <c r="F282" i="6"/>
  <c r="G282" i="6" s="1"/>
  <c r="F217" i="6"/>
  <c r="G217" i="6" s="1"/>
  <c r="F218" i="6"/>
  <c r="G218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265" i="6"/>
  <c r="G265" i="6" s="1"/>
  <c r="F266" i="6"/>
  <c r="G266" i="6" s="1"/>
  <c r="F346" i="6"/>
  <c r="G346" i="6" s="1"/>
  <c r="F342" i="6"/>
  <c r="G342" i="6" s="1"/>
  <c r="F338" i="6"/>
  <c r="G338" i="6" s="1"/>
  <c r="F289" i="6"/>
  <c r="G289" i="6" s="1"/>
  <c r="F290" i="6"/>
  <c r="G290" i="6" s="1"/>
  <c r="F225" i="6"/>
  <c r="G225" i="6" s="1"/>
  <c r="F226" i="6"/>
  <c r="G226" i="6" s="1"/>
  <c r="F118" i="6"/>
  <c r="G118" i="6" s="1"/>
  <c r="F117" i="6"/>
  <c r="G117" i="6" s="1"/>
  <c r="F453" i="6"/>
  <c r="G453" i="6" s="1"/>
  <c r="F445" i="6"/>
  <c r="G445" i="6" s="1"/>
  <c r="F437" i="6"/>
  <c r="G437" i="6" s="1"/>
  <c r="F335" i="6"/>
  <c r="G335" i="6" s="1"/>
  <c r="F334" i="6"/>
  <c r="G334" i="6" s="1"/>
  <c r="F313" i="6"/>
  <c r="G313" i="6" s="1"/>
  <c r="F314" i="6"/>
  <c r="G314" i="6" s="1"/>
  <c r="F249" i="6"/>
  <c r="G249" i="6" s="1"/>
  <c r="F250" i="6"/>
  <c r="G250" i="6" s="1"/>
  <c r="F273" i="6"/>
  <c r="G273" i="6" s="1"/>
  <c r="F274" i="6"/>
  <c r="G274" i="6" s="1"/>
  <c r="F196" i="6"/>
  <c r="G196" i="6" s="1"/>
  <c r="F297" i="6"/>
  <c r="G297" i="6" s="1"/>
  <c r="F298" i="6"/>
  <c r="G298" i="6" s="1"/>
  <c r="F233" i="6"/>
  <c r="G233" i="6" s="1"/>
  <c r="F234" i="6"/>
  <c r="G234" i="6" s="1"/>
  <c r="F330" i="6"/>
  <c r="G330" i="6" s="1"/>
  <c r="F321" i="6"/>
  <c r="G321" i="6" s="1"/>
  <c r="F322" i="6"/>
  <c r="G322" i="6" s="1"/>
  <c r="F257" i="6"/>
  <c r="G257" i="6" s="1"/>
  <c r="F258" i="6"/>
  <c r="G258" i="6" s="1"/>
  <c r="F166" i="6"/>
  <c r="G166" i="6" s="1"/>
  <c r="F165" i="6"/>
  <c r="G165" i="6" s="1"/>
  <c r="F126" i="6"/>
  <c r="G126" i="6" s="1"/>
  <c r="F125" i="6"/>
  <c r="G125" i="6" s="1"/>
  <c r="F62" i="6"/>
  <c r="G62" i="6" s="1"/>
  <c r="F61" i="6"/>
  <c r="G61" i="6" s="1"/>
  <c r="F158" i="6"/>
  <c r="G158" i="6" s="1"/>
  <c r="F157" i="6"/>
  <c r="G157" i="6" s="1"/>
  <c r="F110" i="6"/>
  <c r="G110" i="6" s="1"/>
  <c r="F109" i="6"/>
  <c r="G109" i="6" s="1"/>
  <c r="F102" i="6"/>
  <c r="G102" i="6" s="1"/>
  <c r="F101" i="6"/>
  <c r="G101" i="6" s="1"/>
  <c r="F94" i="6"/>
  <c r="G94" i="6" s="1"/>
  <c r="F93" i="6"/>
  <c r="G93" i="6" s="1"/>
  <c r="F86" i="6"/>
  <c r="G86" i="6" s="1"/>
  <c r="F85" i="6"/>
  <c r="G85" i="6" s="1"/>
  <c r="F54" i="6"/>
  <c r="G54" i="6" s="1"/>
  <c r="F53" i="6"/>
  <c r="G53" i="6" s="1"/>
  <c r="F195" i="6"/>
  <c r="G195" i="6" s="1"/>
  <c r="F192" i="6"/>
  <c r="G192" i="6" s="1"/>
  <c r="F184" i="6"/>
  <c r="G184" i="6" s="1"/>
  <c r="F326" i="6"/>
  <c r="G326" i="6" s="1"/>
  <c r="F318" i="6"/>
  <c r="G318" i="6" s="1"/>
  <c r="F310" i="6"/>
  <c r="G310" i="6" s="1"/>
  <c r="F302" i="6"/>
  <c r="G302" i="6" s="1"/>
  <c r="F294" i="6"/>
  <c r="G294" i="6" s="1"/>
  <c r="F286" i="6"/>
  <c r="G286" i="6" s="1"/>
  <c r="F278" i="6"/>
  <c r="G278" i="6" s="1"/>
  <c r="F270" i="6"/>
  <c r="G270" i="6" s="1"/>
  <c r="F262" i="6"/>
  <c r="G262" i="6" s="1"/>
  <c r="F254" i="6"/>
  <c r="G254" i="6" s="1"/>
  <c r="F246" i="6"/>
  <c r="G246" i="6" s="1"/>
  <c r="F238" i="6"/>
  <c r="G238" i="6" s="1"/>
  <c r="F230" i="6"/>
  <c r="G230" i="6" s="1"/>
  <c r="F222" i="6"/>
  <c r="G222" i="6" s="1"/>
  <c r="F214" i="6"/>
  <c r="G214" i="6" s="1"/>
  <c r="F182" i="6"/>
  <c r="G182" i="6" s="1"/>
  <c r="F181" i="6"/>
  <c r="G181" i="6" s="1"/>
  <c r="F150" i="6"/>
  <c r="G150" i="6" s="1"/>
  <c r="F149" i="6"/>
  <c r="G149" i="6" s="1"/>
  <c r="F78" i="6"/>
  <c r="G78" i="6" s="1"/>
  <c r="F77" i="6"/>
  <c r="G77" i="6" s="1"/>
  <c r="F174" i="6"/>
  <c r="G174" i="6" s="1"/>
  <c r="F173" i="6"/>
  <c r="G173" i="6" s="1"/>
  <c r="F142" i="6"/>
  <c r="G142" i="6" s="1"/>
  <c r="F141" i="6"/>
  <c r="G141" i="6" s="1"/>
  <c r="F70" i="6"/>
  <c r="G70" i="6" s="1"/>
  <c r="F69" i="6"/>
  <c r="G69" i="6" s="1"/>
  <c r="F203" i="6"/>
  <c r="G203" i="6" s="1"/>
  <c r="F200" i="6"/>
  <c r="G200" i="6" s="1"/>
  <c r="F134" i="6"/>
  <c r="G134" i="6" s="1"/>
  <c r="F133" i="6"/>
  <c r="G133" i="6" s="1"/>
  <c r="F178" i="6"/>
  <c r="G178" i="6" s="1"/>
  <c r="F170" i="6"/>
  <c r="G170" i="6" s="1"/>
  <c r="F162" i="6"/>
  <c r="G162" i="6" s="1"/>
  <c r="F154" i="6"/>
  <c r="G154" i="6" s="1"/>
  <c r="F146" i="6"/>
  <c r="G146" i="6" s="1"/>
  <c r="F138" i="6"/>
  <c r="G138" i="6" s="1"/>
  <c r="F130" i="6"/>
  <c r="G130" i="6" s="1"/>
  <c r="F122" i="6"/>
  <c r="G122" i="6" s="1"/>
  <c r="F114" i="6"/>
  <c r="G114" i="6" s="1"/>
  <c r="F106" i="6"/>
  <c r="G106" i="6" s="1"/>
  <c r="F98" i="6"/>
  <c r="G98" i="6" s="1"/>
  <c r="F90" i="6"/>
  <c r="G90" i="6" s="1"/>
  <c r="F82" i="6"/>
  <c r="G82" i="6" s="1"/>
  <c r="F74" i="6"/>
  <c r="G74" i="6" s="1"/>
  <c r="F66" i="6"/>
  <c r="G66" i="6" s="1"/>
  <c r="F58" i="6"/>
  <c r="G58" i="6" s="1"/>
  <c r="F50" i="6"/>
  <c r="G50" i="6" s="1"/>
  <c r="E44" i="6" l="1"/>
  <c r="F44" i="6" s="1"/>
  <c r="G44" i="6" s="1"/>
  <c r="E43" i="6"/>
  <c r="E42" i="6"/>
  <c r="F42" i="6" s="1"/>
  <c r="G42" i="6" s="1"/>
  <c r="E41" i="6"/>
  <c r="E40" i="6"/>
  <c r="F40" i="6" s="1"/>
  <c r="G40" i="6" s="1"/>
  <c r="E39" i="6"/>
  <c r="F38" i="6"/>
  <c r="G38" i="6" s="1"/>
  <c r="E38" i="6"/>
  <c r="E37" i="6"/>
  <c r="E36" i="6"/>
  <c r="E35" i="6"/>
  <c r="E34" i="6"/>
  <c r="F34" i="6" s="1"/>
  <c r="G34" i="6" s="1"/>
  <c r="E33" i="6"/>
  <c r="F33" i="6" s="1"/>
  <c r="G33" i="6" s="1"/>
  <c r="E32" i="6"/>
  <c r="F32" i="6" s="1"/>
  <c r="G32" i="6" s="1"/>
  <c r="E31" i="6"/>
  <c r="E30" i="6"/>
  <c r="F30" i="6" s="1"/>
  <c r="G30" i="6" s="1"/>
  <c r="E29" i="6"/>
  <c r="F29" i="6" s="1"/>
  <c r="G29" i="6" s="1"/>
  <c r="E28" i="6"/>
  <c r="E27" i="6"/>
  <c r="E26" i="6"/>
  <c r="F26" i="6" s="1"/>
  <c r="G26" i="6" s="1"/>
  <c r="E25" i="6"/>
  <c r="E24" i="6"/>
  <c r="E23" i="6"/>
  <c r="F22" i="6"/>
  <c r="G22" i="6" s="1"/>
  <c r="E22" i="6"/>
  <c r="E21" i="6"/>
  <c r="F21" i="6" s="1"/>
  <c r="G21" i="6" s="1"/>
  <c r="E20" i="6"/>
  <c r="F20" i="6" s="1"/>
  <c r="G20" i="6" s="1"/>
  <c r="E19" i="6"/>
  <c r="F18" i="6" s="1"/>
  <c r="G18" i="6" s="1"/>
  <c r="E18" i="6"/>
  <c r="E17" i="6"/>
  <c r="F17" i="6" s="1"/>
  <c r="G17" i="6" s="1"/>
  <c r="E16" i="6"/>
  <c r="F16" i="6" s="1"/>
  <c r="G16" i="6" s="1"/>
  <c r="E15" i="6"/>
  <c r="E14" i="6"/>
  <c r="F14" i="6" s="1"/>
  <c r="G14" i="6" s="1"/>
  <c r="E13" i="6"/>
  <c r="F13" i="6" s="1"/>
  <c r="G13" i="6" s="1"/>
  <c r="E12" i="6"/>
  <c r="E11" i="6"/>
  <c r="E10" i="6"/>
  <c r="F10" i="6" s="1"/>
  <c r="G10" i="6" s="1"/>
  <c r="E9" i="6"/>
  <c r="E8" i="6"/>
  <c r="F8" i="6" s="1"/>
  <c r="G8" i="6" s="1"/>
  <c r="E7" i="6"/>
  <c r="E6" i="6"/>
  <c r="E5" i="6"/>
  <c r="E4" i="6"/>
  <c r="N11" i="5"/>
  <c r="E22" i="5"/>
  <c r="E9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F12" i="6" l="1"/>
  <c r="G12" i="6" s="1"/>
  <c r="F25" i="6"/>
  <c r="G25" i="6" s="1"/>
  <c r="F9" i="6"/>
  <c r="G9" i="6" s="1"/>
  <c r="F28" i="6"/>
  <c r="G28" i="6" s="1"/>
  <c r="F41" i="6"/>
  <c r="G41" i="6" s="1"/>
  <c r="F36" i="6"/>
  <c r="G36" i="6" s="1"/>
  <c r="F4" i="6"/>
  <c r="G4" i="6" s="1"/>
  <c r="R41" i="6" s="1"/>
  <c r="F24" i="6"/>
  <c r="G24" i="6" s="1"/>
  <c r="F37" i="6"/>
  <c r="G37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7" i="6"/>
  <c r="G7" i="6" s="1"/>
  <c r="R40" i="6" s="1"/>
  <c r="F6" i="6"/>
  <c r="G6" i="6" s="1"/>
  <c r="R39" i="6" s="1"/>
  <c r="F5" i="6"/>
  <c r="G5" i="6" s="1"/>
  <c r="R42" i="6" s="1"/>
  <c r="F4" i="5"/>
  <c r="G4" i="5" s="1"/>
  <c r="F42" i="5"/>
  <c r="G42" i="5" s="1"/>
  <c r="F34" i="5"/>
  <c r="G34" i="5" s="1"/>
  <c r="K50" i="5" s="1"/>
  <c r="F26" i="5"/>
  <c r="G26" i="5" s="1"/>
  <c r="F18" i="5"/>
  <c r="G18" i="5" s="1"/>
  <c r="F10" i="5"/>
  <c r="G10" i="5" s="1"/>
  <c r="F41" i="5"/>
  <c r="G41" i="5" s="1"/>
  <c r="F33" i="5"/>
  <c r="G33" i="5" s="1"/>
  <c r="F25" i="5"/>
  <c r="G25" i="5" s="1"/>
  <c r="F17" i="5"/>
  <c r="G17" i="5" s="1"/>
  <c r="F9" i="5"/>
  <c r="G9" i="5" s="1"/>
  <c r="F43" i="5"/>
  <c r="G43" i="5" s="1"/>
  <c r="F27" i="5"/>
  <c r="G27" i="5" s="1"/>
  <c r="F11" i="5"/>
  <c r="G11" i="5" s="1"/>
  <c r="F19" i="5"/>
  <c r="G19" i="5" s="1"/>
  <c r="F39" i="5"/>
  <c r="G39" i="5" s="1"/>
  <c r="F31" i="5"/>
  <c r="G31" i="5" s="1"/>
  <c r="F23" i="5"/>
  <c r="G23" i="5" s="1"/>
  <c r="F15" i="5"/>
  <c r="G15" i="5" s="1"/>
  <c r="F7" i="5"/>
  <c r="G7" i="5" s="1"/>
  <c r="F12" i="5"/>
  <c r="G12" i="5" s="1"/>
  <c r="F36" i="5"/>
  <c r="G36" i="5" s="1"/>
  <c r="F20" i="5"/>
  <c r="G20" i="5" s="1"/>
  <c r="F44" i="5"/>
  <c r="G44" i="5" s="1"/>
  <c r="F22" i="5"/>
  <c r="G22" i="5" s="1"/>
  <c r="F35" i="5"/>
  <c r="G35" i="5" s="1"/>
  <c r="K51" i="5" s="1"/>
  <c r="F14" i="5"/>
  <c r="G14" i="5" s="1"/>
  <c r="F28" i="5"/>
  <c r="G28" i="5" s="1"/>
  <c r="F30" i="5"/>
  <c r="G30" i="5" s="1"/>
  <c r="F40" i="5"/>
  <c r="G40" i="5" s="1"/>
  <c r="F32" i="5"/>
  <c r="G32" i="5" s="1"/>
  <c r="F24" i="5"/>
  <c r="G24" i="5" s="1"/>
  <c r="F16" i="5"/>
  <c r="G16" i="5" s="1"/>
  <c r="F8" i="5"/>
  <c r="G8" i="5" s="1"/>
  <c r="F38" i="5"/>
  <c r="G38" i="5" s="1"/>
  <c r="F6" i="5"/>
  <c r="G6" i="5" s="1"/>
  <c r="F37" i="5"/>
  <c r="G37" i="5" s="1"/>
  <c r="F29" i="5"/>
  <c r="G29" i="5" s="1"/>
  <c r="F21" i="5"/>
  <c r="G21" i="5" s="1"/>
  <c r="F13" i="5"/>
  <c r="G13" i="5" s="1"/>
  <c r="F5" i="5"/>
  <c r="G5" i="5" s="1"/>
  <c r="S41" i="6" l="1"/>
  <c r="S42" i="6"/>
  <c r="R43" i="6"/>
  <c r="S40" i="6" s="1"/>
  <c r="R44" i="6"/>
  <c r="K53" i="5"/>
  <c r="K52" i="5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H41" i="6" l="1"/>
  <c r="H257" i="6"/>
  <c r="I257" i="6" s="1"/>
  <c r="H97" i="6"/>
  <c r="I97" i="6" s="1"/>
  <c r="H265" i="6"/>
  <c r="I265" i="6" s="1"/>
  <c r="H85" i="6"/>
  <c r="I85" i="6" s="1"/>
  <c r="H325" i="6"/>
  <c r="I325" i="6" s="1"/>
  <c r="H117" i="6"/>
  <c r="I117" i="6" s="1"/>
  <c r="H445" i="6"/>
  <c r="I445" i="6" s="1"/>
  <c r="H321" i="6"/>
  <c r="I321" i="6" s="1"/>
  <c r="H549" i="6"/>
  <c r="I549" i="6" s="1"/>
  <c r="H277" i="6"/>
  <c r="I277" i="6" s="1"/>
  <c r="H469" i="6"/>
  <c r="I469" i="6" s="1"/>
  <c r="H153" i="6"/>
  <c r="I153" i="6" s="1"/>
  <c r="H693" i="6"/>
  <c r="I693" i="6" s="1"/>
  <c r="H345" i="6"/>
  <c r="I345" i="6" s="1"/>
  <c r="H725" i="6"/>
  <c r="I725" i="6" s="1"/>
  <c r="H197" i="6"/>
  <c r="I197" i="6" s="1"/>
  <c r="H697" i="6"/>
  <c r="I697" i="6" s="1"/>
  <c r="H597" i="6"/>
  <c r="I597" i="6" s="1"/>
  <c r="H833" i="6"/>
  <c r="I833" i="6" s="1"/>
  <c r="H185" i="6"/>
  <c r="I185" i="6" s="1"/>
  <c r="H629" i="6"/>
  <c r="I629" i="6" s="1"/>
  <c r="H889" i="6"/>
  <c r="I889" i="6" s="1"/>
  <c r="H677" i="6"/>
  <c r="I677" i="6" s="1"/>
  <c r="H893" i="6"/>
  <c r="I893" i="6" s="1"/>
  <c r="H1057" i="6"/>
  <c r="I1057" i="6" s="1"/>
  <c r="H1233" i="6"/>
  <c r="I1233" i="6" s="1"/>
  <c r="H901" i="6"/>
  <c r="I901" i="6" s="1"/>
  <c r="H1217" i="6"/>
  <c r="I1217" i="6" s="1"/>
  <c r="H1373" i="6"/>
  <c r="I1373" i="6" s="1"/>
  <c r="H281" i="6"/>
  <c r="I281" i="6" s="1"/>
  <c r="H113" i="6"/>
  <c r="I113" i="6" s="1"/>
  <c r="H361" i="6"/>
  <c r="I361" i="6" s="1"/>
  <c r="H101" i="6"/>
  <c r="I101" i="6" s="1"/>
  <c r="H337" i="6"/>
  <c r="I337" i="6" s="1"/>
  <c r="H161" i="6"/>
  <c r="I161" i="6" s="1"/>
  <c r="H57" i="6"/>
  <c r="I57" i="6" s="1"/>
  <c r="H341" i="6"/>
  <c r="I341" i="6" s="1"/>
  <c r="H45" i="6"/>
  <c r="I45" i="6" s="1"/>
  <c r="H301" i="6"/>
  <c r="I301" i="6" s="1"/>
  <c r="H505" i="6"/>
  <c r="I505" i="6" s="1"/>
  <c r="H285" i="6"/>
  <c r="I285" i="6" s="1"/>
  <c r="H745" i="6"/>
  <c r="I745" i="6" s="1"/>
  <c r="H421" i="6"/>
  <c r="I421" i="6" s="1"/>
  <c r="H729" i="6"/>
  <c r="I729" i="6" s="1"/>
  <c r="H245" i="6"/>
  <c r="I245" i="6" s="1"/>
  <c r="H125" i="6"/>
  <c r="I125" i="6" s="1"/>
  <c r="H609" i="6"/>
  <c r="I609" i="6" s="1"/>
  <c r="H849" i="6"/>
  <c r="I849" i="6" s="1"/>
  <c r="H141" i="6"/>
  <c r="I141" i="6" s="1"/>
  <c r="H633" i="6"/>
  <c r="I633" i="6" s="1"/>
  <c r="H93" i="6"/>
  <c r="I93" i="6" s="1"/>
  <c r="H705" i="6"/>
  <c r="I705" i="6" s="1"/>
  <c r="H481" i="6"/>
  <c r="I481" i="6" s="1"/>
  <c r="H1073" i="6"/>
  <c r="I1073" i="6" s="1"/>
  <c r="H1285" i="6"/>
  <c r="I1285" i="6" s="1"/>
  <c r="H917" i="6"/>
  <c r="I917" i="6" s="1"/>
  <c r="H1229" i="6"/>
  <c r="I1229" i="6" s="1"/>
  <c r="H1377" i="6"/>
  <c r="I1377" i="6" s="1"/>
  <c r="H1145" i="6"/>
  <c r="I1145" i="6" s="1"/>
  <c r="H669" i="6"/>
  <c r="I669" i="6" s="1"/>
  <c r="H853" i="6"/>
  <c r="I853" i="6" s="1"/>
  <c r="H1037" i="6"/>
  <c r="I1037" i="6" s="1"/>
  <c r="H1193" i="6"/>
  <c r="I1193" i="6" s="1"/>
  <c r="H877" i="6"/>
  <c r="I877" i="6" s="1"/>
  <c r="H753" i="6"/>
  <c r="I753" i="6" s="1"/>
  <c r="H1281" i="6"/>
  <c r="I1281" i="6" s="1"/>
  <c r="H1665" i="6"/>
  <c r="I1665" i="6" s="1"/>
  <c r="H1485" i="6"/>
  <c r="I1485" i="6" s="1"/>
  <c r="H1641" i="6"/>
  <c r="I1641" i="6" s="1"/>
  <c r="H1545" i="6"/>
  <c r="I1545" i="6" s="1"/>
  <c r="H1133" i="6"/>
  <c r="I1133" i="6" s="1"/>
  <c r="H737" i="6"/>
  <c r="I737" i="6" s="1"/>
  <c r="H381" i="6"/>
  <c r="I381" i="6" s="1"/>
  <c r="H129" i="6"/>
  <c r="I129" i="6" s="1"/>
  <c r="H405" i="6"/>
  <c r="I405" i="6" s="1"/>
  <c r="H133" i="6"/>
  <c r="I133" i="6" s="1"/>
  <c r="H365" i="6"/>
  <c r="I365" i="6" s="1"/>
  <c r="H177" i="6"/>
  <c r="I177" i="6" s="1"/>
  <c r="H73" i="6"/>
  <c r="I73" i="6" s="1"/>
  <c r="H369" i="6"/>
  <c r="I369" i="6" s="1"/>
  <c r="H89" i="6"/>
  <c r="I89" i="6" s="1"/>
  <c r="H305" i="6"/>
  <c r="I305" i="6" s="1"/>
  <c r="H533" i="6"/>
  <c r="I533" i="6" s="1"/>
  <c r="H457" i="6"/>
  <c r="I457" i="6" s="1"/>
  <c r="H829" i="6"/>
  <c r="I829" i="6" s="1"/>
  <c r="H553" i="6"/>
  <c r="I553" i="6" s="1"/>
  <c r="H757" i="6"/>
  <c r="I757" i="6" s="1"/>
  <c r="H269" i="6"/>
  <c r="I269" i="6" s="1"/>
  <c r="H169" i="6"/>
  <c r="I169" i="6" s="1"/>
  <c r="H625" i="6"/>
  <c r="I625" i="6" s="1"/>
  <c r="H885" i="6"/>
  <c r="I885" i="6" s="1"/>
  <c r="H193" i="6"/>
  <c r="I193" i="6" s="1"/>
  <c r="H673" i="6"/>
  <c r="I673" i="6" s="1"/>
  <c r="H273" i="6"/>
  <c r="I273" i="6" s="1"/>
  <c r="H721" i="6"/>
  <c r="I721" i="6" s="1"/>
  <c r="H689" i="6"/>
  <c r="I689" i="6" s="1"/>
  <c r="H1081" i="6"/>
  <c r="I1081" i="6" s="1"/>
  <c r="H1353" i="6"/>
  <c r="I1353" i="6" s="1"/>
  <c r="H921" i="6"/>
  <c r="I921" i="6" s="1"/>
  <c r="H1241" i="6"/>
  <c r="I1241" i="6" s="1"/>
  <c r="H1385" i="6"/>
  <c r="I1385" i="6" s="1"/>
  <c r="H65" i="6"/>
  <c r="I65" i="6" s="1"/>
  <c r="H401" i="6"/>
  <c r="I401" i="6" s="1"/>
  <c r="H145" i="6"/>
  <c r="I145" i="6" s="1"/>
  <c r="H425" i="6"/>
  <c r="I425" i="6" s="1"/>
  <c r="H149" i="6"/>
  <c r="I149" i="6" s="1"/>
  <c r="H385" i="6"/>
  <c r="I385" i="6" s="1"/>
  <c r="H233" i="6"/>
  <c r="I233" i="6" s="1"/>
  <c r="H121" i="6"/>
  <c r="I121" i="6" s="1"/>
  <c r="H413" i="6"/>
  <c r="I413" i="6" s="1"/>
  <c r="H105" i="6"/>
  <c r="I105" i="6" s="1"/>
  <c r="H353" i="6"/>
  <c r="I353" i="6" s="1"/>
  <c r="H561" i="6"/>
  <c r="I561" i="6" s="1"/>
  <c r="H545" i="6"/>
  <c r="I545" i="6" s="1"/>
  <c r="H841" i="6"/>
  <c r="I841" i="6" s="1"/>
  <c r="H589" i="6"/>
  <c r="I589" i="6" s="1"/>
  <c r="H773" i="6"/>
  <c r="I773" i="6" s="1"/>
  <c r="H453" i="6"/>
  <c r="I453" i="6" s="1"/>
  <c r="H333" i="6"/>
  <c r="I333" i="6" s="1"/>
  <c r="H645" i="6"/>
  <c r="I645" i="6" s="1"/>
  <c r="H929" i="6"/>
  <c r="I929" i="6" s="1"/>
  <c r="H289" i="6"/>
  <c r="I289" i="6" s="1"/>
  <c r="H701" i="6"/>
  <c r="I701" i="6" s="1"/>
  <c r="H349" i="6"/>
  <c r="I349" i="6" s="1"/>
  <c r="H769" i="6"/>
  <c r="I769" i="6" s="1"/>
  <c r="H941" i="6"/>
  <c r="I941" i="6" s="1"/>
  <c r="H1109" i="6"/>
  <c r="I1109" i="6" s="1"/>
  <c r="H297" i="6"/>
  <c r="I297" i="6" s="1"/>
  <c r="H945" i="6"/>
  <c r="I945" i="6" s="1"/>
  <c r="H1289" i="6"/>
  <c r="I1289" i="6" s="1"/>
  <c r="H813" i="6"/>
  <c r="I813" i="6" s="1"/>
  <c r="H1161" i="6"/>
  <c r="I1161" i="6" s="1"/>
  <c r="H865" i="6"/>
  <c r="I865" i="6" s="1"/>
  <c r="H861" i="6"/>
  <c r="I861" i="6" s="1"/>
  <c r="H1069" i="6"/>
  <c r="I1069" i="6" s="1"/>
  <c r="H1253" i="6"/>
  <c r="I1253" i="6" s="1"/>
  <c r="H989" i="6"/>
  <c r="I989" i="6" s="1"/>
  <c r="H993" i="6"/>
  <c r="I993" i="6" s="1"/>
  <c r="H1409" i="6"/>
  <c r="I1409" i="6" s="1"/>
  <c r="H1061" i="6"/>
  <c r="I1061" i="6" s="1"/>
  <c r="H1513" i="6"/>
  <c r="I1513" i="6" s="1"/>
  <c r="H1237" i="6"/>
  <c r="I1237" i="6" s="1"/>
  <c r="H1569" i="6"/>
  <c r="I1569" i="6" s="1"/>
  <c r="H1321" i="6"/>
  <c r="I1321" i="6" s="1"/>
  <c r="H1045" i="6"/>
  <c r="I1045" i="6" s="1"/>
  <c r="H1421" i="6"/>
  <c r="I1421" i="6" s="1"/>
  <c r="H1577" i="6"/>
  <c r="I1577" i="6" s="1"/>
  <c r="H1329" i="6"/>
  <c r="I1329" i="6" s="1"/>
  <c r="H1593" i="6"/>
  <c r="I1593" i="6" s="1"/>
  <c r="H1901" i="6"/>
  <c r="I1901" i="6" s="1"/>
  <c r="H1833" i="6"/>
  <c r="I1833" i="6" s="1"/>
  <c r="H157" i="6"/>
  <c r="I157" i="6" s="1"/>
  <c r="H517" i="6"/>
  <c r="I517" i="6" s="1"/>
  <c r="H173" i="6"/>
  <c r="I173" i="6" s="1"/>
  <c r="H441" i="6"/>
  <c r="I441" i="6" s="1"/>
  <c r="H205" i="6"/>
  <c r="I205" i="6" s="1"/>
  <c r="H429" i="6"/>
  <c r="I429" i="6" s="1"/>
  <c r="H309" i="6"/>
  <c r="I309" i="6" s="1"/>
  <c r="H181" i="6"/>
  <c r="I181" i="6" s="1"/>
  <c r="H433" i="6"/>
  <c r="I433" i="6" s="1"/>
  <c r="H137" i="6"/>
  <c r="I137" i="6" s="1"/>
  <c r="H373" i="6"/>
  <c r="I373" i="6" s="1"/>
  <c r="H577" i="6"/>
  <c r="I577" i="6" s="1"/>
  <c r="H569" i="6"/>
  <c r="I569" i="6" s="1"/>
  <c r="H881" i="6"/>
  <c r="I881" i="6" s="1"/>
  <c r="H605" i="6"/>
  <c r="I605" i="6" s="1"/>
  <c r="H797" i="6"/>
  <c r="I797" i="6" s="1"/>
  <c r="H557" i="6"/>
  <c r="I557" i="6" s="1"/>
  <c r="H397" i="6"/>
  <c r="I397" i="6" s="1"/>
  <c r="H649" i="6"/>
  <c r="I649" i="6" s="1"/>
  <c r="H961" i="6"/>
  <c r="I961" i="6" s="1"/>
  <c r="H313" i="6"/>
  <c r="I313" i="6" s="1"/>
  <c r="H741" i="6"/>
  <c r="I741" i="6" s="1"/>
  <c r="H357" i="6"/>
  <c r="I357" i="6" s="1"/>
  <c r="H781" i="6"/>
  <c r="I781" i="6" s="1"/>
  <c r="H965" i="6"/>
  <c r="I965" i="6" s="1"/>
  <c r="H1125" i="6"/>
  <c r="I1125" i="6" s="1"/>
  <c r="H613" i="6"/>
  <c r="I613" i="6" s="1"/>
  <c r="H981" i="6"/>
  <c r="I981" i="6" s="1"/>
  <c r="H1305" i="6"/>
  <c r="I1305" i="6" s="1"/>
  <c r="H821" i="6"/>
  <c r="I821" i="6" s="1"/>
  <c r="H1181" i="6"/>
  <c r="I1181" i="6" s="1"/>
  <c r="H997" i="6"/>
  <c r="I997" i="6" s="1"/>
  <c r="H933" i="6"/>
  <c r="I933" i="6" s="1"/>
  <c r="H1097" i="6"/>
  <c r="I1097" i="6" s="1"/>
  <c r="H485" i="6"/>
  <c r="I485" i="6" s="1"/>
  <c r="H1021" i="6"/>
  <c r="I1021" i="6" s="1"/>
  <c r="H1049" i="6"/>
  <c r="I1049" i="6" s="1"/>
  <c r="H1425" i="6"/>
  <c r="I1425" i="6" s="1"/>
  <c r="H1093" i="6"/>
  <c r="I1093" i="6" s="1"/>
  <c r="H1525" i="6"/>
  <c r="I1525" i="6" s="1"/>
  <c r="H1361" i="6"/>
  <c r="I1361" i="6" s="1"/>
  <c r="H1657" i="6"/>
  <c r="I1657" i="6" s="1"/>
  <c r="H1397" i="6"/>
  <c r="I1397" i="6" s="1"/>
  <c r="H1077" i="6"/>
  <c r="I1077" i="6" s="1"/>
  <c r="H1433" i="6"/>
  <c r="I1433" i="6" s="1"/>
  <c r="H1589" i="6"/>
  <c r="I1589" i="6" s="1"/>
  <c r="H1369" i="6"/>
  <c r="I1369" i="6" s="1"/>
  <c r="H1621" i="6"/>
  <c r="I1621" i="6" s="1"/>
  <c r="H1105" i="6"/>
  <c r="I1105" i="6" s="1"/>
  <c r="H1845" i="6"/>
  <c r="I1845" i="6" s="1"/>
  <c r="H213" i="6"/>
  <c r="I213" i="6" s="1"/>
  <c r="H53" i="6"/>
  <c r="I53" i="6" s="1"/>
  <c r="H201" i="6"/>
  <c r="I201" i="6" s="1"/>
  <c r="H461" i="6"/>
  <c r="I461" i="6" s="1"/>
  <c r="H221" i="6"/>
  <c r="I221" i="6" s="1"/>
  <c r="H465" i="6"/>
  <c r="I465" i="6" s="1"/>
  <c r="H329" i="6"/>
  <c r="I329" i="6" s="1"/>
  <c r="H217" i="6"/>
  <c r="I217" i="6" s="1"/>
  <c r="H497" i="6"/>
  <c r="I497" i="6" s="1"/>
  <c r="H165" i="6"/>
  <c r="I165" i="6" s="1"/>
  <c r="H393" i="6"/>
  <c r="I393" i="6" s="1"/>
  <c r="H61" i="6"/>
  <c r="I61" i="6" s="1"/>
  <c r="H585" i="6"/>
  <c r="I585" i="6" s="1"/>
  <c r="H897" i="6"/>
  <c r="I897" i="6" s="1"/>
  <c r="H641" i="6"/>
  <c r="I641" i="6" s="1"/>
  <c r="H817" i="6"/>
  <c r="I817" i="6" s="1"/>
  <c r="H593" i="6"/>
  <c r="I593" i="6" s="1"/>
  <c r="H417" i="6"/>
  <c r="I417" i="6" s="1"/>
  <c r="H733" i="6"/>
  <c r="I733" i="6" s="1"/>
  <c r="H973" i="6"/>
  <c r="I973" i="6" s="1"/>
  <c r="H377" i="6"/>
  <c r="I377" i="6" s="1"/>
  <c r="H765" i="6"/>
  <c r="I765" i="6" s="1"/>
  <c r="H565" i="6"/>
  <c r="I565" i="6" s="1"/>
  <c r="H793" i="6"/>
  <c r="I793" i="6" s="1"/>
  <c r="H969" i="6"/>
  <c r="I969" i="6" s="1"/>
  <c r="H1141" i="6"/>
  <c r="I1141" i="6" s="1"/>
  <c r="H785" i="6"/>
  <c r="I785" i="6" s="1"/>
  <c r="H1025" i="6"/>
  <c r="I1025" i="6" s="1"/>
  <c r="H1317" i="6"/>
  <c r="I1317" i="6" s="1"/>
  <c r="H825" i="6"/>
  <c r="I825" i="6" s="1"/>
  <c r="H1245" i="6"/>
  <c r="I1245" i="6" s="1"/>
  <c r="H1009" i="6"/>
  <c r="I1009" i="6" s="1"/>
  <c r="H953" i="6"/>
  <c r="I953" i="6" s="1"/>
  <c r="H1113" i="6"/>
  <c r="I1113" i="6" s="1"/>
  <c r="H537" i="6"/>
  <c r="I537" i="6" s="1"/>
  <c r="H1149" i="6"/>
  <c r="I1149" i="6" s="1"/>
  <c r="H1089" i="6"/>
  <c r="I1089" i="6" s="1"/>
  <c r="H1521" i="6"/>
  <c r="I1521" i="6" s="1"/>
  <c r="H1165" i="6"/>
  <c r="I1165" i="6" s="1"/>
  <c r="H1541" i="6"/>
  <c r="I1541" i="6" s="1"/>
  <c r="H1389" i="6"/>
  <c r="I1389" i="6" s="1"/>
  <c r="H1669" i="6"/>
  <c r="I1669" i="6" s="1"/>
  <c r="H1457" i="6"/>
  <c r="I1457" i="6" s="1"/>
  <c r="H1225" i="6"/>
  <c r="I1225" i="6" s="1"/>
  <c r="H229" i="6"/>
  <c r="I229" i="6" s="1"/>
  <c r="H69" i="6"/>
  <c r="I69" i="6" s="1"/>
  <c r="H237" i="6"/>
  <c r="I237" i="6" s="1"/>
  <c r="H477" i="6"/>
  <c r="I477" i="6" s="1"/>
  <c r="H225" i="6"/>
  <c r="I225" i="6" s="1"/>
  <c r="H525" i="6"/>
  <c r="I525" i="6" s="1"/>
  <c r="H389" i="6"/>
  <c r="I389" i="6" s="1"/>
  <c r="H293" i="6"/>
  <c r="I293" i="6" s="1"/>
  <c r="H501" i="6"/>
  <c r="I501" i="6" s="1"/>
  <c r="H189" i="6"/>
  <c r="I189" i="6" s="1"/>
  <c r="H437" i="6"/>
  <c r="I437" i="6" s="1"/>
  <c r="H77" i="6"/>
  <c r="I77" i="6" s="1"/>
  <c r="H637" i="6"/>
  <c r="I637" i="6" s="1"/>
  <c r="H909" i="6"/>
  <c r="I909" i="6" s="1"/>
  <c r="H661" i="6"/>
  <c r="I661" i="6" s="1"/>
  <c r="H845" i="6"/>
  <c r="I845" i="6" s="1"/>
  <c r="H621" i="6"/>
  <c r="I621" i="6" s="1"/>
  <c r="H489" i="6"/>
  <c r="I489" i="6" s="1"/>
  <c r="H749" i="6"/>
  <c r="I749" i="6" s="1"/>
  <c r="H977" i="6"/>
  <c r="I977" i="6" s="1"/>
  <c r="H473" i="6"/>
  <c r="I473" i="6" s="1"/>
  <c r="H789" i="6"/>
  <c r="I789" i="6" s="1"/>
  <c r="H617" i="6"/>
  <c r="I617" i="6" s="1"/>
  <c r="H805" i="6"/>
  <c r="I805" i="6" s="1"/>
  <c r="H1013" i="6"/>
  <c r="I1013" i="6" s="1"/>
  <c r="H1177" i="6"/>
  <c r="I1177" i="6" s="1"/>
  <c r="H801" i="6"/>
  <c r="I801" i="6" s="1"/>
  <c r="H1169" i="6"/>
  <c r="I1169" i="6" s="1"/>
  <c r="H1357" i="6"/>
  <c r="I1357" i="6" s="1"/>
  <c r="H925" i="6"/>
  <c r="I925" i="6" s="1"/>
  <c r="H1265" i="6"/>
  <c r="I1265" i="6" s="1"/>
  <c r="H1017" i="6"/>
  <c r="I1017" i="6" s="1"/>
  <c r="H985" i="6"/>
  <c r="I985" i="6" s="1"/>
  <c r="H1129" i="6"/>
  <c r="I1129" i="6" s="1"/>
  <c r="H581" i="6"/>
  <c r="I581" i="6" s="1"/>
  <c r="H1157" i="6"/>
  <c r="I1157" i="6" s="1"/>
  <c r="H1117" i="6"/>
  <c r="I1117" i="6" s="1"/>
  <c r="H1537" i="6"/>
  <c r="I1537" i="6" s="1"/>
  <c r="H1257" i="6"/>
  <c r="I1257" i="6" s="1"/>
  <c r="H1597" i="6"/>
  <c r="I1597" i="6" s="1"/>
  <c r="H1429" i="6"/>
  <c r="I1429" i="6" s="1"/>
  <c r="H1033" i="6"/>
  <c r="I1033" i="6" s="1"/>
  <c r="H1473" i="6"/>
  <c r="I1473" i="6" s="1"/>
  <c r="H1273" i="6"/>
  <c r="I1273" i="6" s="1"/>
  <c r="H1461" i="6"/>
  <c r="I1461" i="6" s="1"/>
  <c r="H1661" i="6"/>
  <c r="I1661" i="6" s="1"/>
  <c r="H1249" i="6"/>
  <c r="I1249" i="6" s="1"/>
  <c r="H1753" i="6"/>
  <c r="I1753" i="6" s="1"/>
  <c r="H1565" i="6"/>
  <c r="I1565" i="6" s="1"/>
  <c r="H1889" i="6"/>
  <c r="I1889" i="6" s="1"/>
  <c r="H253" i="6"/>
  <c r="I253" i="6" s="1"/>
  <c r="H81" i="6"/>
  <c r="I81" i="6" s="1"/>
  <c r="H241" i="6"/>
  <c r="I241" i="6" s="1"/>
  <c r="H493" i="6"/>
  <c r="I493" i="6" s="1"/>
  <c r="H249" i="6"/>
  <c r="I249" i="6" s="1"/>
  <c r="H573" i="6"/>
  <c r="I573" i="6" s="1"/>
  <c r="H409" i="6"/>
  <c r="I409" i="6" s="1"/>
  <c r="H317" i="6"/>
  <c r="I317" i="6" s="1"/>
  <c r="H529" i="6"/>
  <c r="I529" i="6" s="1"/>
  <c r="H209" i="6"/>
  <c r="I209" i="6" s="1"/>
  <c r="H449" i="6"/>
  <c r="I449" i="6" s="1"/>
  <c r="H109" i="6"/>
  <c r="I109" i="6" s="1"/>
  <c r="H681" i="6"/>
  <c r="I681" i="6" s="1"/>
  <c r="H261" i="6"/>
  <c r="I261" i="6" s="1"/>
  <c r="H665" i="6"/>
  <c r="I665" i="6" s="1"/>
  <c r="H873" i="6"/>
  <c r="I873" i="6" s="1"/>
  <c r="H685" i="6"/>
  <c r="I685" i="6" s="1"/>
  <c r="H521" i="6"/>
  <c r="I521" i="6" s="1"/>
  <c r="H761" i="6"/>
  <c r="I761" i="6" s="1"/>
  <c r="H49" i="6"/>
  <c r="I49" i="6" s="1"/>
  <c r="H509" i="6"/>
  <c r="I509" i="6" s="1"/>
  <c r="H837" i="6"/>
  <c r="I837" i="6" s="1"/>
  <c r="H657" i="6"/>
  <c r="I657" i="6" s="1"/>
  <c r="H869" i="6"/>
  <c r="I869" i="6" s="1"/>
  <c r="H1041" i="6"/>
  <c r="I1041" i="6" s="1"/>
  <c r="H1189" i="6"/>
  <c r="I1189" i="6" s="1"/>
  <c r="H809" i="6"/>
  <c r="I809" i="6" s="1"/>
  <c r="H1201" i="6"/>
  <c r="I1201" i="6" s="1"/>
  <c r="H1365" i="6"/>
  <c r="I1365" i="6" s="1"/>
  <c r="H949" i="6"/>
  <c r="I949" i="6" s="1"/>
  <c r="H1345" i="6"/>
  <c r="I1345" i="6" s="1"/>
  <c r="H513" i="6"/>
  <c r="I513" i="6" s="1"/>
  <c r="H1001" i="6"/>
  <c r="I1001" i="6" s="1"/>
  <c r="H1173" i="6"/>
  <c r="I1173" i="6" s="1"/>
  <c r="H601" i="6"/>
  <c r="I601" i="6" s="1"/>
  <c r="H1197" i="6"/>
  <c r="I1197" i="6" s="1"/>
  <c r="H1213" i="6"/>
  <c r="I1213" i="6" s="1"/>
  <c r="H1553" i="6"/>
  <c r="I1553" i="6" s="1"/>
  <c r="H1341" i="6"/>
  <c r="I1341" i="6" s="1"/>
  <c r="H1613" i="6"/>
  <c r="I1613" i="6" s="1"/>
  <c r="H1441" i="6"/>
  <c r="I1441" i="6" s="1"/>
  <c r="H1065" i="6"/>
  <c r="I1065" i="6" s="1"/>
  <c r="H1489" i="6"/>
  <c r="I1489" i="6" s="1"/>
  <c r="H1325" i="6"/>
  <c r="I1325" i="6" s="1"/>
  <c r="H1477" i="6"/>
  <c r="I1477" i="6" s="1"/>
  <c r="H1221" i="6"/>
  <c r="I1221" i="6" s="1"/>
  <c r="H1337" i="6"/>
  <c r="I1337" i="6" s="1"/>
  <c r="H1769" i="6"/>
  <c r="I1769" i="6" s="1"/>
  <c r="H1697" i="6"/>
  <c r="I1697" i="6" s="1"/>
  <c r="H1905" i="6"/>
  <c r="I1905" i="6" s="1"/>
  <c r="H1085" i="6"/>
  <c r="I1085" i="6" s="1"/>
  <c r="H1185" i="6"/>
  <c r="I1185" i="6" s="1"/>
  <c r="H1649" i="6"/>
  <c r="I1649" i="6" s="1"/>
  <c r="H1101" i="6"/>
  <c r="I1101" i="6" s="1"/>
  <c r="H1533" i="6"/>
  <c r="I1533" i="6" s="1"/>
  <c r="H1445" i="6"/>
  <c r="I1445" i="6" s="1"/>
  <c r="H1729" i="6"/>
  <c r="I1729" i="6" s="1"/>
  <c r="H2033" i="6"/>
  <c r="I2033" i="6" s="1"/>
  <c r="H1793" i="6"/>
  <c r="I1793" i="6" s="1"/>
  <c r="H1437" i="6"/>
  <c r="I1437" i="6" s="1"/>
  <c r="H1817" i="6"/>
  <c r="I1817" i="6" s="1"/>
  <c r="H1501" i="6"/>
  <c r="I1501" i="6" s="1"/>
  <c r="H1941" i="6"/>
  <c r="I1941" i="6" s="1"/>
  <c r="H1601" i="6"/>
  <c r="I1601" i="6" s="1"/>
  <c r="H1861" i="6"/>
  <c r="I1861" i="6" s="1"/>
  <c r="H1825" i="6"/>
  <c r="I1825" i="6" s="1"/>
  <c r="H2209" i="6"/>
  <c r="I2209" i="6" s="1"/>
  <c r="H2149" i="6"/>
  <c r="I2149" i="6" s="1"/>
  <c r="H1617" i="6"/>
  <c r="I1617" i="6" s="1"/>
  <c r="H2057" i="6"/>
  <c r="I2057" i="6" s="1"/>
  <c r="H2133" i="6"/>
  <c r="I2133" i="6" s="1"/>
  <c r="H2373" i="6"/>
  <c r="I2373" i="6" s="1"/>
  <c r="H2085" i="6"/>
  <c r="I2085" i="6" s="1"/>
  <c r="H2289" i="6"/>
  <c r="I2289" i="6" s="1"/>
  <c r="H2049" i="6"/>
  <c r="I2049" i="6" s="1"/>
  <c r="H2253" i="6"/>
  <c r="I2253" i="6" s="1"/>
  <c r="H2385" i="6"/>
  <c r="I2385" i="6" s="1"/>
  <c r="H2353" i="6"/>
  <c r="I2353" i="6" s="1"/>
  <c r="H1989" i="6"/>
  <c r="I1989" i="6" s="1"/>
  <c r="H2489" i="6"/>
  <c r="I2489" i="6" s="1"/>
  <c r="H2649" i="6"/>
  <c r="I2649" i="6" s="1"/>
  <c r="H2525" i="6"/>
  <c r="I2525" i="6" s="1"/>
  <c r="H2653" i="6"/>
  <c r="I2653" i="6" s="1"/>
  <c r="H2229" i="6"/>
  <c r="I2229" i="6" s="1"/>
  <c r="H2153" i="6"/>
  <c r="I2153" i="6" s="1"/>
  <c r="H2561" i="6"/>
  <c r="I2561" i="6" s="1"/>
  <c r="H2721" i="6"/>
  <c r="I2721" i="6" s="1"/>
  <c r="H2609" i="6"/>
  <c r="I2609" i="6" s="1"/>
  <c r="H2685" i="6"/>
  <c r="I2685" i="6" s="1"/>
  <c r="H2869" i="6"/>
  <c r="I2869" i="6" s="1"/>
  <c r="H3057" i="6"/>
  <c r="I3057" i="6" s="1"/>
  <c r="H2645" i="6"/>
  <c r="I2645" i="6" s="1"/>
  <c r="H2829" i="6"/>
  <c r="I2829" i="6" s="1"/>
  <c r="H3065" i="6"/>
  <c r="I3065" i="6" s="1"/>
  <c r="H2697" i="6"/>
  <c r="I2697" i="6" s="1"/>
  <c r="H3081" i="6"/>
  <c r="I3081" i="6" s="1"/>
  <c r="H3385" i="6"/>
  <c r="I3385" i="6" s="1"/>
  <c r="H2877" i="6"/>
  <c r="I2877" i="6" s="1"/>
  <c r="H3209" i="6"/>
  <c r="I3209" i="6" s="1"/>
  <c r="H3153" i="6"/>
  <c r="I3153" i="6" s="1"/>
  <c r="H3533" i="6"/>
  <c r="I3533" i="6" s="1"/>
  <c r="H3801" i="6"/>
  <c r="I3801" i="6" s="1"/>
  <c r="H2853" i="6"/>
  <c r="I2853" i="6" s="1"/>
  <c r="H3145" i="6"/>
  <c r="I3145" i="6" s="1"/>
  <c r="H3361" i="6"/>
  <c r="I3361" i="6" s="1"/>
  <c r="H3581" i="6"/>
  <c r="I3581" i="6" s="1"/>
  <c r="H2681" i="6"/>
  <c r="I2681" i="6" s="1"/>
  <c r="H3073" i="6"/>
  <c r="I3073" i="6" s="1"/>
  <c r="H3477" i="6"/>
  <c r="I3477" i="6" s="1"/>
  <c r="H3641" i="6"/>
  <c r="I3641" i="6" s="1"/>
  <c r="H2989" i="6"/>
  <c r="I2989" i="6" s="1"/>
  <c r="H3013" i="6"/>
  <c r="I3013" i="6" s="1"/>
  <c r="H3433" i="6"/>
  <c r="I3433" i="6" s="1"/>
  <c r="H3713" i="6"/>
  <c r="I3713" i="6" s="1"/>
  <c r="H2741" i="6"/>
  <c r="I2741" i="6" s="1"/>
  <c r="H3229" i="6"/>
  <c r="I3229" i="6" s="1"/>
  <c r="H3517" i="6"/>
  <c r="I3517" i="6" s="1"/>
  <c r="H3793" i="6"/>
  <c r="I3793" i="6" s="1"/>
  <c r="H3049" i="6"/>
  <c r="I3049" i="6" s="1"/>
  <c r="H3321" i="6"/>
  <c r="I3321" i="6" s="1"/>
  <c r="H3877" i="6"/>
  <c r="I3877" i="6" s="1"/>
  <c r="H2613" i="6"/>
  <c r="I2613" i="6" s="1"/>
  <c r="H3853" i="6"/>
  <c r="I3853" i="6" s="1"/>
  <c r="H3329" i="6"/>
  <c r="I3329" i="6" s="1"/>
  <c r="H3529" i="6"/>
  <c r="I3529" i="6" s="1"/>
  <c r="H3657" i="6"/>
  <c r="I3657" i="6" s="1"/>
  <c r="H3721" i="6"/>
  <c r="I3721" i="6" s="1"/>
  <c r="H3861" i="6"/>
  <c r="I3861" i="6" s="1"/>
  <c r="H3837" i="6"/>
  <c r="I3837" i="6" s="1"/>
  <c r="H3765" i="6"/>
  <c r="I3765" i="6" s="1"/>
  <c r="H2777" i="6"/>
  <c r="I2777" i="6" s="1"/>
  <c r="H3769" i="6"/>
  <c r="I3769" i="6" s="1"/>
  <c r="H3561" i="6"/>
  <c r="I3561" i="6" s="1"/>
  <c r="H2817" i="6"/>
  <c r="I2817" i="6" s="1"/>
  <c r="H2709" i="6"/>
  <c r="I2709" i="6" s="1"/>
  <c r="H3813" i="6"/>
  <c r="I3813" i="6" s="1"/>
  <c r="H3761" i="6"/>
  <c r="I3761" i="6" s="1"/>
  <c r="H3221" i="6"/>
  <c r="I3221" i="6" s="1"/>
  <c r="H3773" i="6"/>
  <c r="I3773" i="6" s="1"/>
  <c r="H1153" i="6"/>
  <c r="I1153" i="6" s="1"/>
  <c r="H1205" i="6"/>
  <c r="I1205" i="6" s="1"/>
  <c r="H905" i="6"/>
  <c r="I905" i="6" s="1"/>
  <c r="H1277" i="6"/>
  <c r="I1277" i="6" s="1"/>
  <c r="H1549" i="6"/>
  <c r="I1549" i="6" s="1"/>
  <c r="H1581" i="6"/>
  <c r="I1581" i="6" s="1"/>
  <c r="H1757" i="6"/>
  <c r="I1757" i="6" s="1"/>
  <c r="H1301" i="6"/>
  <c r="I1301" i="6" s="1"/>
  <c r="H1873" i="6"/>
  <c r="I1873" i="6" s="1"/>
  <c r="H1465" i="6"/>
  <c r="I1465" i="6" s="1"/>
  <c r="H1877" i="6"/>
  <c r="I1877" i="6" s="1"/>
  <c r="H1677" i="6"/>
  <c r="I1677" i="6" s="1"/>
  <c r="H1969" i="6"/>
  <c r="I1969" i="6" s="1"/>
  <c r="H1609" i="6"/>
  <c r="I1609" i="6" s="1"/>
  <c r="H1885" i="6"/>
  <c r="I1885" i="6" s="1"/>
  <c r="H1849" i="6"/>
  <c r="I1849" i="6" s="1"/>
  <c r="H1633" i="6"/>
  <c r="I1633" i="6" s="1"/>
  <c r="H2213" i="6"/>
  <c r="I2213" i="6" s="1"/>
  <c r="H1645" i="6"/>
  <c r="I1645" i="6" s="1"/>
  <c r="H2069" i="6"/>
  <c r="I2069" i="6" s="1"/>
  <c r="H2177" i="6"/>
  <c r="I2177" i="6" s="1"/>
  <c r="H2409" i="6"/>
  <c r="I2409" i="6" s="1"/>
  <c r="H2117" i="6"/>
  <c r="I2117" i="6" s="1"/>
  <c r="H2317" i="6"/>
  <c r="I2317" i="6" s="1"/>
  <c r="H2089" i="6"/>
  <c r="I2089" i="6" s="1"/>
  <c r="H2273" i="6"/>
  <c r="I2273" i="6" s="1"/>
  <c r="H2429" i="6"/>
  <c r="I2429" i="6" s="1"/>
  <c r="H2433" i="6"/>
  <c r="I2433" i="6" s="1"/>
  <c r="H2061" i="6"/>
  <c r="I2061" i="6" s="1"/>
  <c r="H2505" i="6"/>
  <c r="I2505" i="6" s="1"/>
  <c r="H2329" i="6"/>
  <c r="I2329" i="6" s="1"/>
  <c r="H2537" i="6"/>
  <c r="I2537" i="6" s="1"/>
  <c r="H2665" i="6"/>
  <c r="I2665" i="6" s="1"/>
  <c r="H2241" i="6"/>
  <c r="I2241" i="6" s="1"/>
  <c r="H2301" i="6"/>
  <c r="I2301" i="6" s="1"/>
  <c r="H2593" i="6"/>
  <c r="I2593" i="6" s="1"/>
  <c r="H2749" i="6"/>
  <c r="I2749" i="6" s="1"/>
  <c r="H2745" i="6"/>
  <c r="I2745" i="6" s="1"/>
  <c r="H2793" i="6"/>
  <c r="I2793" i="6" s="1"/>
  <c r="H2893" i="6"/>
  <c r="I2893" i="6" s="1"/>
  <c r="H3077" i="6"/>
  <c r="I3077" i="6" s="1"/>
  <c r="H2689" i="6"/>
  <c r="I2689" i="6" s="1"/>
  <c r="H2861" i="6"/>
  <c r="I2861" i="6" s="1"/>
  <c r="H3093" i="6"/>
  <c r="I3093" i="6" s="1"/>
  <c r="H2769" i="6"/>
  <c r="I2769" i="6" s="1"/>
  <c r="H3125" i="6"/>
  <c r="I3125" i="6" s="1"/>
  <c r="H2145" i="6"/>
  <c r="I2145" i="6" s="1"/>
  <c r="H2941" i="6"/>
  <c r="I2941" i="6" s="1"/>
  <c r="H3249" i="6"/>
  <c r="I3249" i="6" s="1"/>
  <c r="H3241" i="6"/>
  <c r="I3241" i="6" s="1"/>
  <c r="H3569" i="6"/>
  <c r="I3569" i="6" s="1"/>
  <c r="H3865" i="6"/>
  <c r="I3865" i="6" s="1"/>
  <c r="H2965" i="6"/>
  <c r="I2965" i="6" s="1"/>
  <c r="H3205" i="6"/>
  <c r="I3205" i="6" s="1"/>
  <c r="H3397" i="6"/>
  <c r="I3397" i="6" s="1"/>
  <c r="H3617" i="6"/>
  <c r="I3617" i="6" s="1"/>
  <c r="H2729" i="6"/>
  <c r="I2729" i="6" s="1"/>
  <c r="H3101" i="6"/>
  <c r="I3101" i="6" s="1"/>
  <c r="H3501" i="6"/>
  <c r="I3501" i="6" s="1"/>
  <c r="H3693" i="6"/>
  <c r="I3693" i="6" s="1"/>
  <c r="H3061" i="6"/>
  <c r="I3061" i="6" s="1"/>
  <c r="H3085" i="6"/>
  <c r="I3085" i="6" s="1"/>
  <c r="H3481" i="6"/>
  <c r="I3481" i="6" s="1"/>
  <c r="H3733" i="6"/>
  <c r="I3733" i="6" s="1"/>
  <c r="H2789" i="6"/>
  <c r="I2789" i="6" s="1"/>
  <c r="H3281" i="6"/>
  <c r="I3281" i="6" s="1"/>
  <c r="H3553" i="6"/>
  <c r="I3553" i="6" s="1"/>
  <c r="H3809" i="6"/>
  <c r="I3809" i="6" s="1"/>
  <c r="H3053" i="6"/>
  <c r="I3053" i="6" s="1"/>
  <c r="H3337" i="6"/>
  <c r="I3337" i="6" s="1"/>
  <c r="H3157" i="6"/>
  <c r="I3157" i="6" s="1"/>
  <c r="H3177" i="6"/>
  <c r="I3177" i="6" s="1"/>
  <c r="H3893" i="6"/>
  <c r="I3893" i="6" s="1"/>
  <c r="H3353" i="6"/>
  <c r="I3353" i="6" s="1"/>
  <c r="H3541" i="6"/>
  <c r="I3541" i="6" s="1"/>
  <c r="H3705" i="6"/>
  <c r="I3705" i="6" s="1"/>
  <c r="H3753" i="6"/>
  <c r="I3753" i="6" s="1"/>
  <c r="H3593" i="6"/>
  <c r="I3593" i="6" s="1"/>
  <c r="H3409" i="6"/>
  <c r="I3409" i="6" s="1"/>
  <c r="H3105" i="6"/>
  <c r="I3105" i="6" s="1"/>
  <c r="H2909" i="6"/>
  <c r="I2909" i="6" s="1"/>
  <c r="H3749" i="6"/>
  <c r="I3749" i="6" s="1"/>
  <c r="H3589" i="6"/>
  <c r="I3589" i="6" s="1"/>
  <c r="H3161" i="6"/>
  <c r="I3161" i="6" s="1"/>
  <c r="H3817" i="6"/>
  <c r="I3817" i="6" s="1"/>
  <c r="H3665" i="6"/>
  <c r="I3665" i="6" s="1"/>
  <c r="H3677" i="6"/>
  <c r="I3677" i="6" s="1"/>
  <c r="H653" i="6"/>
  <c r="I653" i="6" s="1"/>
  <c r="H709" i="6"/>
  <c r="I709" i="6" s="1"/>
  <c r="H1469" i="6"/>
  <c r="I1469" i="6" s="1"/>
  <c r="H541" i="6"/>
  <c r="I541" i="6" s="1"/>
  <c r="H1561" i="6"/>
  <c r="I1561" i="6" s="1"/>
  <c r="H1585" i="6"/>
  <c r="I1585" i="6" s="1"/>
  <c r="H1813" i="6"/>
  <c r="I1813" i="6" s="1"/>
  <c r="H1381" i="6"/>
  <c r="I1381" i="6" s="1"/>
  <c r="H1893" i="6"/>
  <c r="I1893" i="6" s="1"/>
  <c r="H1505" i="6"/>
  <c r="I1505" i="6" s="1"/>
  <c r="H1917" i="6"/>
  <c r="I1917" i="6" s="1"/>
  <c r="H1705" i="6"/>
  <c r="I1705" i="6" s="1"/>
  <c r="H2001" i="6"/>
  <c r="I2001" i="6" s="1"/>
  <c r="H1637" i="6"/>
  <c r="I1637" i="6" s="1"/>
  <c r="H1913" i="6"/>
  <c r="I1913" i="6" s="1"/>
  <c r="H1925" i="6"/>
  <c r="I1925" i="6" s="1"/>
  <c r="H1713" i="6"/>
  <c r="I1713" i="6" s="1"/>
  <c r="H2257" i="6"/>
  <c r="I2257" i="6" s="1"/>
  <c r="H1837" i="6"/>
  <c r="I1837" i="6" s="1"/>
  <c r="H2081" i="6"/>
  <c r="I2081" i="6" s="1"/>
  <c r="H2197" i="6"/>
  <c r="I2197" i="6" s="1"/>
  <c r="H2425" i="6"/>
  <c r="I2425" i="6" s="1"/>
  <c r="H2137" i="6"/>
  <c r="I2137" i="6" s="1"/>
  <c r="H2341" i="6"/>
  <c r="I2341" i="6" s="1"/>
  <c r="H2105" i="6"/>
  <c r="I2105" i="6" s="1"/>
  <c r="H2293" i="6"/>
  <c r="I2293" i="6" s="1"/>
  <c r="H2441" i="6"/>
  <c r="I2441" i="6" s="1"/>
  <c r="H2469" i="6"/>
  <c r="I2469" i="6" s="1"/>
  <c r="H2101" i="6"/>
  <c r="I2101" i="6" s="1"/>
  <c r="H2521" i="6"/>
  <c r="I2521" i="6" s="1"/>
  <c r="H2437" i="6"/>
  <c r="I2437" i="6" s="1"/>
  <c r="H2557" i="6"/>
  <c r="I2557" i="6" s="1"/>
  <c r="H2733" i="6"/>
  <c r="I2733" i="6" s="1"/>
  <c r="H2309" i="6"/>
  <c r="I2309" i="6" s="1"/>
  <c r="H2401" i="6"/>
  <c r="I2401" i="6" s="1"/>
  <c r="H2605" i="6"/>
  <c r="I2605" i="6" s="1"/>
  <c r="H2781" i="6"/>
  <c r="I2781" i="6" s="1"/>
  <c r="H2753" i="6"/>
  <c r="I2753" i="6" s="1"/>
  <c r="H2113" i="6"/>
  <c r="I2113" i="6" s="1"/>
  <c r="H2905" i="6"/>
  <c r="I2905" i="6" s="1"/>
  <c r="H3121" i="6"/>
  <c r="I3121" i="6" s="1"/>
  <c r="H2389" i="6"/>
  <c r="I2389" i="6" s="1"/>
  <c r="H2885" i="6"/>
  <c r="I2885" i="6" s="1"/>
  <c r="H3109" i="6"/>
  <c r="I3109" i="6" s="1"/>
  <c r="H2773" i="6"/>
  <c r="I2773" i="6" s="1"/>
  <c r="H3181" i="6"/>
  <c r="I3181" i="6" s="1"/>
  <c r="H2277" i="6"/>
  <c r="I2277" i="6" s="1"/>
  <c r="H3005" i="6"/>
  <c r="I3005" i="6" s="1"/>
  <c r="H3285" i="6"/>
  <c r="I3285" i="6" s="1"/>
  <c r="H3357" i="6"/>
  <c r="I3357" i="6" s="1"/>
  <c r="H3029" i="6"/>
  <c r="I3029" i="6" s="1"/>
  <c r="H3253" i="6"/>
  <c r="I3253" i="6" s="1"/>
  <c r="H3729" i="6"/>
  <c r="I3729" i="6" s="1"/>
  <c r="H3513" i="6"/>
  <c r="I3513" i="6" s="1"/>
  <c r="H3277" i="6"/>
  <c r="I3277" i="6" s="1"/>
  <c r="H3349" i="6"/>
  <c r="I3349" i="6" s="1"/>
  <c r="H2833" i="6"/>
  <c r="I2833" i="6" s="1"/>
  <c r="H2889" i="6"/>
  <c r="I2889" i="6" s="1"/>
  <c r="H717" i="6"/>
  <c r="I717" i="6" s="1"/>
  <c r="H937" i="6"/>
  <c r="I937" i="6" s="1"/>
  <c r="H1497" i="6"/>
  <c r="I1497" i="6" s="1"/>
  <c r="H957" i="6"/>
  <c r="I957" i="6" s="1"/>
  <c r="H1605" i="6"/>
  <c r="I1605" i="6" s="1"/>
  <c r="H1629" i="6"/>
  <c r="I1629" i="6" s="1"/>
  <c r="H1869" i="6"/>
  <c r="I1869" i="6" s="1"/>
  <c r="H1709" i="6"/>
  <c r="I1709" i="6" s="1"/>
  <c r="H1929" i="6"/>
  <c r="I1929" i="6" s="1"/>
  <c r="H1517" i="6"/>
  <c r="I1517" i="6" s="1"/>
  <c r="H1953" i="6"/>
  <c r="I1953" i="6" s="1"/>
  <c r="H1737" i="6"/>
  <c r="I1737" i="6" s="1"/>
  <c r="H2013" i="6"/>
  <c r="I2013" i="6" s="1"/>
  <c r="H1681" i="6"/>
  <c r="I1681" i="6" s="1"/>
  <c r="H1309" i="6"/>
  <c r="I1309" i="6" s="1"/>
  <c r="H2053" i="6"/>
  <c r="I2053" i="6" s="1"/>
  <c r="H1897" i="6"/>
  <c r="I1897" i="6" s="1"/>
  <c r="H2281" i="6"/>
  <c r="I2281" i="6" s="1"/>
  <c r="H1841" i="6"/>
  <c r="I1841" i="6" s="1"/>
  <c r="H1417" i="6"/>
  <c r="I1417" i="6" s="1"/>
  <c r="H2221" i="6"/>
  <c r="I2221" i="6" s="1"/>
  <c r="H2465" i="6"/>
  <c r="I2465" i="6" s="1"/>
  <c r="H2157" i="6"/>
  <c r="I2157" i="6" s="1"/>
  <c r="H2361" i="6"/>
  <c r="I2361" i="6" s="1"/>
  <c r="H2121" i="6"/>
  <c r="I2121" i="6" s="1"/>
  <c r="H2305" i="6"/>
  <c r="I2305" i="6" s="1"/>
  <c r="H1749" i="6"/>
  <c r="I1749" i="6" s="1"/>
  <c r="H2517" i="6"/>
  <c r="I2517" i="6" s="1"/>
  <c r="H2161" i="6"/>
  <c r="I2161" i="6" s="1"/>
  <c r="H2553" i="6"/>
  <c r="I2553" i="6" s="1"/>
  <c r="H2449" i="6"/>
  <c r="I2449" i="6" s="1"/>
  <c r="H2573" i="6"/>
  <c r="I2573" i="6" s="1"/>
  <c r="H2765" i="6"/>
  <c r="I2765" i="6" s="1"/>
  <c r="H2321" i="6"/>
  <c r="I2321" i="6" s="1"/>
  <c r="H2457" i="6"/>
  <c r="I2457" i="6" s="1"/>
  <c r="H2625" i="6"/>
  <c r="I2625" i="6" s="1"/>
  <c r="H2017" i="6"/>
  <c r="I2017" i="6" s="1"/>
  <c r="H2757" i="6"/>
  <c r="I2757" i="6" s="1"/>
  <c r="H2313" i="6"/>
  <c r="I2313" i="6" s="1"/>
  <c r="H2933" i="6"/>
  <c r="I2933" i="6" s="1"/>
  <c r="H3189" i="6"/>
  <c r="I3189" i="6" s="1"/>
  <c r="H2413" i="6"/>
  <c r="I2413" i="6" s="1"/>
  <c r="H2897" i="6"/>
  <c r="I2897" i="6" s="1"/>
  <c r="H3149" i="6"/>
  <c r="I3149" i="6" s="1"/>
  <c r="H2873" i="6"/>
  <c r="I2873" i="6" s="1"/>
  <c r="H3193" i="6"/>
  <c r="I3193" i="6" s="1"/>
  <c r="H2673" i="6"/>
  <c r="I2673" i="6" s="1"/>
  <c r="H3041" i="6"/>
  <c r="I3041" i="6" s="1"/>
  <c r="H3373" i="6"/>
  <c r="I3373" i="6" s="1"/>
  <c r="H3381" i="6"/>
  <c r="I3381" i="6" s="1"/>
  <c r="H3637" i="6"/>
  <c r="I3637" i="6" s="1"/>
  <c r="H3821" i="6"/>
  <c r="I3821" i="6" s="1"/>
  <c r="H3033" i="6"/>
  <c r="I3033" i="6" s="1"/>
  <c r="H3257" i="6"/>
  <c r="I3257" i="6" s="1"/>
  <c r="H3429" i="6"/>
  <c r="I3429" i="6" s="1"/>
  <c r="H3745" i="6"/>
  <c r="I3745" i="6" s="1"/>
  <c r="H2825" i="6"/>
  <c r="I2825" i="6" s="1"/>
  <c r="H3297" i="6"/>
  <c r="I3297" i="6" s="1"/>
  <c r="H3537" i="6"/>
  <c r="I3537" i="6" s="1"/>
  <c r="H3785" i="6"/>
  <c r="I3785" i="6" s="1"/>
  <c r="H2929" i="6"/>
  <c r="I2929" i="6" s="1"/>
  <c r="H3301" i="6"/>
  <c r="I3301" i="6" s="1"/>
  <c r="H3609" i="6"/>
  <c r="I3609" i="6" s="1"/>
  <c r="H3825" i="6"/>
  <c r="I3825" i="6" s="1"/>
  <c r="H2841" i="6"/>
  <c r="I2841" i="6" s="1"/>
  <c r="H3377" i="6"/>
  <c r="I3377" i="6" s="1"/>
  <c r="H3621" i="6"/>
  <c r="I3621" i="6" s="1"/>
  <c r="H3833" i="6"/>
  <c r="I3833" i="6" s="1"/>
  <c r="H2785" i="6"/>
  <c r="I2785" i="6" s="1"/>
  <c r="H3469" i="6"/>
  <c r="I3469" i="6" s="1"/>
  <c r="H3217" i="6"/>
  <c r="I3217" i="6" s="1"/>
  <c r="H3173" i="6"/>
  <c r="I3173" i="6" s="1"/>
  <c r="H3881" i="6"/>
  <c r="I3881" i="6" s="1"/>
  <c r="H3573" i="6"/>
  <c r="I3573" i="6" s="1"/>
  <c r="H3649" i="6"/>
  <c r="I3649" i="6" s="1"/>
  <c r="H3757" i="6"/>
  <c r="I3757" i="6" s="1"/>
  <c r="H3789" i="6"/>
  <c r="I3789" i="6" s="1"/>
  <c r="H3845" i="6"/>
  <c r="I3845" i="6" s="1"/>
  <c r="H3645" i="6"/>
  <c r="I3645" i="6" s="1"/>
  <c r="H3201" i="6"/>
  <c r="I3201" i="6" s="1"/>
  <c r="H3237" i="6"/>
  <c r="I3237" i="6" s="1"/>
  <c r="H3497" i="6"/>
  <c r="I3497" i="6" s="1"/>
  <c r="H3737" i="6"/>
  <c r="I3737" i="6" s="1"/>
  <c r="H2661" i="6"/>
  <c r="I2661" i="6" s="1"/>
  <c r="H3369" i="6"/>
  <c r="I3369" i="6" s="1"/>
  <c r="H3413" i="6"/>
  <c r="I3413" i="6" s="1"/>
  <c r="H3449" i="6"/>
  <c r="I3449" i="6" s="1"/>
  <c r="H713" i="6"/>
  <c r="I713" i="6" s="1"/>
  <c r="H1209" i="6"/>
  <c r="I1209" i="6" s="1"/>
  <c r="H1625" i="6"/>
  <c r="I1625" i="6" s="1"/>
  <c r="H1393" i="6"/>
  <c r="I1393" i="6" s="1"/>
  <c r="H1269" i="6"/>
  <c r="I1269" i="6" s="1"/>
  <c r="H1789" i="6"/>
  <c r="I1789" i="6" s="1"/>
  <c r="H1937" i="6"/>
  <c r="I1937" i="6" s="1"/>
  <c r="H1721" i="6"/>
  <c r="I1721" i="6" s="1"/>
  <c r="H1997" i="6"/>
  <c r="I1997" i="6" s="1"/>
  <c r="H1673" i="6"/>
  <c r="I1673" i="6" s="1"/>
  <c r="H1965" i="6"/>
  <c r="I1965" i="6" s="1"/>
  <c r="H1781" i="6"/>
  <c r="I1781" i="6" s="1"/>
  <c r="H1005" i="6"/>
  <c r="I1005" i="6" s="1"/>
  <c r="H1717" i="6"/>
  <c r="I1717" i="6" s="1"/>
  <c r="H1401" i="6"/>
  <c r="I1401" i="6" s="1"/>
  <c r="H2093" i="6"/>
  <c r="I2093" i="6" s="1"/>
  <c r="H1945" i="6"/>
  <c r="I1945" i="6" s="1"/>
  <c r="H2297" i="6"/>
  <c r="I2297" i="6" s="1"/>
  <c r="H1881" i="6"/>
  <c r="I1881" i="6" s="1"/>
  <c r="H1933" i="6"/>
  <c r="I1933" i="6" s="1"/>
  <c r="H2245" i="6"/>
  <c r="I2245" i="6" s="1"/>
  <c r="H1689" i="6"/>
  <c r="I1689" i="6" s="1"/>
  <c r="H2201" i="6"/>
  <c r="I2201" i="6" s="1"/>
  <c r="H2393" i="6"/>
  <c r="I2393" i="6" s="1"/>
  <c r="H2141" i="6"/>
  <c r="I2141" i="6" s="1"/>
  <c r="H2325" i="6"/>
  <c r="I2325" i="6" s="1"/>
  <c r="H2065" i="6"/>
  <c r="I2065" i="6" s="1"/>
  <c r="H2581" i="6"/>
  <c r="I2581" i="6" s="1"/>
  <c r="H2237" i="6"/>
  <c r="I2237" i="6" s="1"/>
  <c r="H2569" i="6"/>
  <c r="I2569" i="6" s="1"/>
  <c r="H2453" i="6"/>
  <c r="I2453" i="6" s="1"/>
  <c r="H2589" i="6"/>
  <c r="I2589" i="6" s="1"/>
  <c r="H2797" i="6"/>
  <c r="I2797" i="6" s="1"/>
  <c r="H2337" i="6"/>
  <c r="I2337" i="6" s="1"/>
  <c r="H2477" i="6"/>
  <c r="I2477" i="6" s="1"/>
  <c r="H2657" i="6"/>
  <c r="I2657" i="6" s="1"/>
  <c r="H2405" i="6"/>
  <c r="I2405" i="6" s="1"/>
  <c r="H2821" i="6"/>
  <c r="I2821" i="6" s="1"/>
  <c r="H2417" i="6"/>
  <c r="I2417" i="6" s="1"/>
  <c r="H2957" i="6"/>
  <c r="I2957" i="6" s="1"/>
  <c r="H3225" i="6"/>
  <c r="I3225" i="6" s="1"/>
  <c r="H2501" i="6"/>
  <c r="I2501" i="6" s="1"/>
  <c r="H2925" i="6"/>
  <c r="I2925" i="6" s="1"/>
  <c r="H3165" i="6"/>
  <c r="I3165" i="6" s="1"/>
  <c r="H2937" i="6"/>
  <c r="I2937" i="6" s="1"/>
  <c r="H3233" i="6"/>
  <c r="I3233" i="6" s="1"/>
  <c r="H2725" i="6"/>
  <c r="I2725" i="6" s="1"/>
  <c r="H3097" i="6"/>
  <c r="I3097" i="6" s="1"/>
  <c r="H2705" i="6"/>
  <c r="I2705" i="6" s="1"/>
  <c r="H3417" i="6"/>
  <c r="I3417" i="6" s="1"/>
  <c r="H3669" i="6"/>
  <c r="I3669" i="6" s="1"/>
  <c r="H3841" i="6"/>
  <c r="I3841" i="6" s="1"/>
  <c r="H3113" i="6"/>
  <c r="I3113" i="6" s="1"/>
  <c r="H3265" i="6"/>
  <c r="I3265" i="6" s="1"/>
  <c r="H3453" i="6"/>
  <c r="I3453" i="6" s="1"/>
  <c r="H3781" i="6"/>
  <c r="I3781" i="6" s="1"/>
  <c r="H2849" i="6"/>
  <c r="I2849" i="6" s="1"/>
  <c r="H3313" i="6"/>
  <c r="I3313" i="6" s="1"/>
  <c r="H3549" i="6"/>
  <c r="I3549" i="6" s="1"/>
  <c r="H3805" i="6"/>
  <c r="I3805" i="6" s="1"/>
  <c r="H2945" i="6"/>
  <c r="I2945" i="6" s="1"/>
  <c r="H3365" i="6"/>
  <c r="I3365" i="6" s="1"/>
  <c r="H3661" i="6"/>
  <c r="I3661" i="6" s="1"/>
  <c r="H2901" i="6"/>
  <c r="I2901" i="6" s="1"/>
  <c r="H3393" i="6"/>
  <c r="I3393" i="6" s="1"/>
  <c r="H3873" i="6"/>
  <c r="I3873" i="6" s="1"/>
  <c r="H3473" i="6"/>
  <c r="I3473" i="6" s="1"/>
  <c r="H3445" i="6"/>
  <c r="I3445" i="6" s="1"/>
  <c r="H3577" i="6"/>
  <c r="I3577" i="6" s="1"/>
  <c r="H3857" i="6"/>
  <c r="I3857" i="6" s="1"/>
  <c r="H2973" i="6"/>
  <c r="I2973" i="6" s="1"/>
  <c r="H2921" i="6"/>
  <c r="I2921" i="6" s="1"/>
  <c r="H3545" i="6"/>
  <c r="I3545" i="6" s="1"/>
  <c r="H857" i="6"/>
  <c r="I857" i="6" s="1"/>
  <c r="H913" i="6"/>
  <c r="I913" i="6" s="1"/>
  <c r="H1653" i="6"/>
  <c r="I1653" i="6" s="1"/>
  <c r="H1405" i="6"/>
  <c r="I1405" i="6" s="1"/>
  <c r="H1293" i="6"/>
  <c r="I1293" i="6" s="1"/>
  <c r="H1809" i="6"/>
  <c r="I1809" i="6" s="1"/>
  <c r="H1949" i="6"/>
  <c r="I1949" i="6" s="1"/>
  <c r="H1741" i="6"/>
  <c r="I1741" i="6" s="1"/>
  <c r="H2009" i="6"/>
  <c r="I2009" i="6" s="1"/>
  <c r="H1685" i="6"/>
  <c r="I1685" i="6" s="1"/>
  <c r="H777" i="6"/>
  <c r="I777" i="6" s="1"/>
  <c r="H1801" i="6"/>
  <c r="I1801" i="6" s="1"/>
  <c r="H1137" i="6"/>
  <c r="I1137" i="6" s="1"/>
  <c r="H1725" i="6"/>
  <c r="I1725" i="6" s="1"/>
  <c r="H1481" i="6"/>
  <c r="I1481" i="6" s="1"/>
  <c r="H2125" i="6"/>
  <c r="I2125" i="6" s="1"/>
  <c r="H1993" i="6"/>
  <c r="I1993" i="6" s="1"/>
  <c r="H2369" i="6"/>
  <c r="I2369" i="6" s="1"/>
  <c r="H1957" i="6"/>
  <c r="I1957" i="6" s="1"/>
  <c r="H2037" i="6"/>
  <c r="I2037" i="6" s="1"/>
  <c r="H2261" i="6"/>
  <c r="I2261" i="6" s="1"/>
  <c r="H1693" i="6"/>
  <c r="I1693" i="6" s="1"/>
  <c r="H2225" i="6"/>
  <c r="I2225" i="6" s="1"/>
  <c r="H2397" i="6"/>
  <c r="I2397" i="6" s="1"/>
  <c r="H2185" i="6"/>
  <c r="I2185" i="6" s="1"/>
  <c r="H2349" i="6"/>
  <c r="I2349" i="6" s="1"/>
  <c r="H2165" i="6"/>
  <c r="I2165" i="6" s="1"/>
  <c r="H1745" i="6"/>
  <c r="I1745" i="6" s="1"/>
  <c r="H2333" i="6"/>
  <c r="I2333" i="6" s="1"/>
  <c r="H2585" i="6"/>
  <c r="I2585" i="6" s="1"/>
  <c r="H2473" i="6"/>
  <c r="I2473" i="6" s="1"/>
  <c r="H2601" i="6"/>
  <c r="I2601" i="6" s="1"/>
  <c r="H1981" i="6"/>
  <c r="I1981" i="6" s="1"/>
  <c r="H2701" i="6"/>
  <c r="I2701" i="6" s="1"/>
  <c r="H2497" i="6"/>
  <c r="I2497" i="6" s="1"/>
  <c r="H2669" i="6"/>
  <c r="I2669" i="6" s="1"/>
  <c r="H2485" i="6"/>
  <c r="I2485" i="6" s="1"/>
  <c r="H2481" i="6"/>
  <c r="I2481" i="6" s="1"/>
  <c r="H2533" i="6"/>
  <c r="I2533" i="6" s="1"/>
  <c r="H3001" i="6"/>
  <c r="I3001" i="6" s="1"/>
  <c r="H3269" i="6"/>
  <c r="I3269" i="6" s="1"/>
  <c r="H2629" i="6"/>
  <c r="I2629" i="6" s="1"/>
  <c r="H2949" i="6"/>
  <c r="I2949" i="6" s="1"/>
  <c r="H1921" i="6"/>
  <c r="I1921" i="6" s="1"/>
  <c r="H2981" i="6"/>
  <c r="I2981" i="6" s="1"/>
  <c r="H3261" i="6"/>
  <c r="I3261" i="6" s="1"/>
  <c r="H2809" i="6"/>
  <c r="I2809" i="6" s="1"/>
  <c r="H3141" i="6"/>
  <c r="I3141" i="6" s="1"/>
  <c r="H2865" i="6"/>
  <c r="I2865" i="6" s="1"/>
  <c r="H3441" i="6"/>
  <c r="I3441" i="6" s="1"/>
  <c r="H3689" i="6"/>
  <c r="I3689" i="6" s="1"/>
  <c r="H3089" i="6"/>
  <c r="I3089" i="6" s="1"/>
  <c r="H3129" i="6"/>
  <c r="I3129" i="6" s="1"/>
  <c r="H3289" i="6"/>
  <c r="I3289" i="6" s="1"/>
  <c r="H3489" i="6"/>
  <c r="I3489" i="6" s="1"/>
  <c r="H3885" i="6"/>
  <c r="I3885" i="6" s="1"/>
  <c r="H2857" i="6"/>
  <c r="I2857" i="6" s="1"/>
  <c r="H3333" i="6"/>
  <c r="I3333" i="6" s="1"/>
  <c r="H3585" i="6"/>
  <c r="I3585" i="6" s="1"/>
  <c r="H3849" i="6"/>
  <c r="I3849" i="6" s="1"/>
  <c r="H3673" i="6"/>
  <c r="I3673" i="6" s="1"/>
  <c r="H3889" i="6"/>
  <c r="I3889" i="6" s="1"/>
  <c r="H3485" i="6"/>
  <c r="I3485" i="6" s="1"/>
  <c r="H1029" i="6"/>
  <c r="I1029" i="6" s="1"/>
  <c r="H1261" i="6"/>
  <c r="I1261" i="6" s="1"/>
  <c r="H1529" i="6"/>
  <c r="I1529" i="6" s="1"/>
  <c r="H1413" i="6"/>
  <c r="I1413" i="6" s="1"/>
  <c r="H1297" i="6"/>
  <c r="I1297" i="6" s="1"/>
  <c r="H1865" i="6"/>
  <c r="I1865" i="6" s="1"/>
  <c r="H1973" i="6"/>
  <c r="I1973" i="6" s="1"/>
  <c r="H1761" i="6"/>
  <c r="I1761" i="6" s="1"/>
  <c r="H2021" i="6"/>
  <c r="I2021" i="6" s="1"/>
  <c r="H1701" i="6"/>
  <c r="I1701" i="6" s="1"/>
  <c r="H1509" i="6"/>
  <c r="I1509" i="6" s="1"/>
  <c r="H1853" i="6"/>
  <c r="I1853" i="6" s="1"/>
  <c r="H1453" i="6"/>
  <c r="I1453" i="6" s="1"/>
  <c r="H1785" i="6"/>
  <c r="I1785" i="6" s="1"/>
  <c r="H1805" i="6"/>
  <c r="I1805" i="6" s="1"/>
  <c r="H2169" i="6"/>
  <c r="I2169" i="6" s="1"/>
  <c r="H2109" i="6"/>
  <c r="I2109" i="6" s="1"/>
  <c r="H2381" i="6"/>
  <c r="I2381" i="6" s="1"/>
  <c r="H1961" i="6"/>
  <c r="I1961" i="6" s="1"/>
  <c r="H2045" i="6"/>
  <c r="I2045" i="6" s="1"/>
  <c r="H2285" i="6"/>
  <c r="I2285" i="6" s="1"/>
  <c r="H1765" i="6"/>
  <c r="I1765" i="6" s="1"/>
  <c r="H2249" i="6"/>
  <c r="I2249" i="6" s="1"/>
  <c r="H1733" i="6"/>
  <c r="I1733" i="6" s="1"/>
  <c r="H2205" i="6"/>
  <c r="I2205" i="6" s="1"/>
  <c r="H2365" i="6"/>
  <c r="I2365" i="6" s="1"/>
  <c r="H2181" i="6"/>
  <c r="I2181" i="6" s="1"/>
  <c r="H1857" i="6"/>
  <c r="I1857" i="6" s="1"/>
  <c r="H2345" i="6"/>
  <c r="I2345" i="6" s="1"/>
  <c r="H2617" i="6"/>
  <c r="I2617" i="6" s="1"/>
  <c r="H2493" i="6"/>
  <c r="I2493" i="6" s="1"/>
  <c r="H2621" i="6"/>
  <c r="I2621" i="6" s="1"/>
  <c r="H2041" i="6"/>
  <c r="I2041" i="6" s="1"/>
  <c r="H2025" i="6"/>
  <c r="I2025" i="6" s="1"/>
  <c r="H2529" i="6"/>
  <c r="I2529" i="6" s="1"/>
  <c r="H2693" i="6"/>
  <c r="I2693" i="6" s="1"/>
  <c r="H2545" i="6"/>
  <c r="I2545" i="6" s="1"/>
  <c r="H2513" i="6"/>
  <c r="I2513" i="6" s="1"/>
  <c r="H2717" i="6"/>
  <c r="I2717" i="6" s="1"/>
  <c r="H3009" i="6"/>
  <c r="I3009" i="6" s="1"/>
  <c r="H2565" i="6"/>
  <c r="I2565" i="6" s="1"/>
  <c r="H2801" i="6"/>
  <c r="I2801" i="6" s="1"/>
  <c r="H2961" i="6"/>
  <c r="I2961" i="6" s="1"/>
  <c r="H2029" i="6"/>
  <c r="I2029" i="6" s="1"/>
  <c r="H3025" i="6"/>
  <c r="I3025" i="6" s="1"/>
  <c r="H3273" i="6"/>
  <c r="I3273" i="6" s="1"/>
  <c r="H2813" i="6"/>
  <c r="I2813" i="6" s="1"/>
  <c r="H3169" i="6"/>
  <c r="I3169" i="6" s="1"/>
  <c r="H2881" i="6"/>
  <c r="I2881" i="6" s="1"/>
  <c r="H3465" i="6"/>
  <c r="I3465" i="6" s="1"/>
  <c r="H3709" i="6"/>
  <c r="I3709" i="6" s="1"/>
  <c r="H3213" i="6"/>
  <c r="I3213" i="6" s="1"/>
  <c r="H3133" i="6"/>
  <c r="I3133" i="6" s="1"/>
  <c r="H3293" i="6"/>
  <c r="I3293" i="6" s="1"/>
  <c r="H3525" i="6"/>
  <c r="I3525" i="6" s="1"/>
  <c r="H2193" i="6"/>
  <c r="I2193" i="6" s="1"/>
  <c r="H2953" i="6"/>
  <c r="I2953" i="6" s="1"/>
  <c r="H3345" i="6"/>
  <c r="I3345" i="6" s="1"/>
  <c r="H3605" i="6"/>
  <c r="I3605" i="6" s="1"/>
  <c r="H3869" i="6"/>
  <c r="I3869" i="6" s="1"/>
  <c r="H2977" i="6"/>
  <c r="I2977" i="6" s="1"/>
  <c r="H3389" i="6"/>
  <c r="I3389" i="6" s="1"/>
  <c r="H3681" i="6"/>
  <c r="I3681" i="6" s="1"/>
  <c r="H2913" i="6"/>
  <c r="I2913" i="6" s="1"/>
  <c r="H2993" i="6"/>
  <c r="I2993" i="6" s="1"/>
  <c r="H3461" i="6"/>
  <c r="I3461" i="6" s="1"/>
  <c r="H3701" i="6"/>
  <c r="I3701" i="6" s="1"/>
  <c r="H2837" i="6"/>
  <c r="I2837" i="6" s="1"/>
  <c r="H3245" i="6"/>
  <c r="I3245" i="6" s="1"/>
  <c r="H3505" i="6"/>
  <c r="I3505" i="6" s="1"/>
  <c r="H3305" i="6"/>
  <c r="I3305" i="6" s="1"/>
  <c r="H3777" i="6"/>
  <c r="I3777" i="6" s="1"/>
  <c r="H3613" i="6"/>
  <c r="I3613" i="6" s="1"/>
  <c r="H3685" i="6"/>
  <c r="I3685" i="6" s="1"/>
  <c r="H3565" i="6"/>
  <c r="I3565" i="6" s="1"/>
  <c r="H3185" i="6"/>
  <c r="I3185" i="6" s="1"/>
  <c r="H3601" i="6"/>
  <c r="I3601" i="6" s="1"/>
  <c r="H2549" i="6"/>
  <c r="I2549" i="6" s="1"/>
  <c r="H3493" i="6"/>
  <c r="I3493" i="6" s="1"/>
  <c r="H3021" i="6"/>
  <c r="I3021" i="6" s="1"/>
  <c r="H3625" i="6"/>
  <c r="I3625" i="6" s="1"/>
  <c r="H3597" i="6"/>
  <c r="I3597" i="6" s="1"/>
  <c r="H3117" i="6"/>
  <c r="I3117" i="6" s="1"/>
  <c r="H3653" i="6"/>
  <c r="I3653" i="6" s="1"/>
  <c r="H3325" i="6"/>
  <c r="I3325" i="6" s="1"/>
  <c r="H3829" i="6"/>
  <c r="I3829" i="6" s="1"/>
  <c r="H3437" i="6"/>
  <c r="I3437" i="6" s="1"/>
  <c r="H2737" i="6"/>
  <c r="I2737" i="6" s="1"/>
  <c r="H3741" i="6"/>
  <c r="I3741" i="6" s="1"/>
  <c r="H1053" i="6"/>
  <c r="I1053" i="6" s="1"/>
  <c r="H1333" i="6"/>
  <c r="I1333" i="6" s="1"/>
  <c r="H1557" i="6"/>
  <c r="I1557" i="6" s="1"/>
  <c r="H1449" i="6"/>
  <c r="I1449" i="6" s="1"/>
  <c r="H1121" i="6"/>
  <c r="I1121" i="6" s="1"/>
  <c r="H1349" i="6"/>
  <c r="I1349" i="6" s="1"/>
  <c r="H2005" i="6"/>
  <c r="I2005" i="6" s="1"/>
  <c r="H1773" i="6"/>
  <c r="I1773" i="6" s="1"/>
  <c r="H1313" i="6"/>
  <c r="I1313" i="6" s="1"/>
  <c r="H1797" i="6"/>
  <c r="I1797" i="6" s="1"/>
  <c r="H1493" i="6"/>
  <c r="I1493" i="6" s="1"/>
  <c r="H1909" i="6"/>
  <c r="I1909" i="6" s="1"/>
  <c r="H1573" i="6"/>
  <c r="I1573" i="6" s="1"/>
  <c r="H1829" i="6"/>
  <c r="I1829" i="6" s="1"/>
  <c r="H1821" i="6"/>
  <c r="I1821" i="6" s="1"/>
  <c r="H2189" i="6"/>
  <c r="I2189" i="6" s="1"/>
  <c r="H2129" i="6"/>
  <c r="I2129" i="6" s="1"/>
  <c r="H2421" i="6"/>
  <c r="I2421" i="6" s="1"/>
  <c r="H1977" i="6"/>
  <c r="I1977" i="6" s="1"/>
  <c r="H2097" i="6"/>
  <c r="I2097" i="6" s="1"/>
  <c r="H2357" i="6"/>
  <c r="I2357" i="6" s="1"/>
  <c r="H2073" i="6"/>
  <c r="I2073" i="6" s="1"/>
  <c r="H2265" i="6"/>
  <c r="I2265" i="6" s="1"/>
  <c r="H1777" i="6"/>
  <c r="I1777" i="6" s="1"/>
  <c r="H2233" i="6"/>
  <c r="I2233" i="6" s="1"/>
  <c r="H2377" i="6"/>
  <c r="I2377" i="6" s="1"/>
  <c r="H2269" i="6"/>
  <c r="I2269" i="6" s="1"/>
  <c r="H1985" i="6"/>
  <c r="I1985" i="6" s="1"/>
  <c r="H2445" i="6"/>
  <c r="I2445" i="6" s="1"/>
  <c r="H2633" i="6"/>
  <c r="I2633" i="6" s="1"/>
  <c r="H2509" i="6"/>
  <c r="I2509" i="6" s="1"/>
  <c r="H2637" i="6"/>
  <c r="I2637" i="6" s="1"/>
  <c r="H2173" i="6"/>
  <c r="I2173" i="6" s="1"/>
  <c r="H2077" i="6"/>
  <c r="I2077" i="6" s="1"/>
  <c r="H2541" i="6"/>
  <c r="I2541" i="6" s="1"/>
  <c r="H2713" i="6"/>
  <c r="I2713" i="6" s="1"/>
  <c r="H2577" i="6"/>
  <c r="I2577" i="6" s="1"/>
  <c r="H2597" i="6"/>
  <c r="I2597" i="6" s="1"/>
  <c r="H2761" i="6"/>
  <c r="I2761" i="6" s="1"/>
  <c r="H3037" i="6"/>
  <c r="I3037" i="6" s="1"/>
  <c r="H2641" i="6"/>
  <c r="I2641" i="6" s="1"/>
  <c r="H2805" i="6"/>
  <c r="I2805" i="6" s="1"/>
  <c r="H3017" i="6"/>
  <c r="I3017" i="6" s="1"/>
  <c r="H2677" i="6"/>
  <c r="I2677" i="6" s="1"/>
  <c r="H3069" i="6"/>
  <c r="I3069" i="6" s="1"/>
  <c r="H3309" i="6"/>
  <c r="I3309" i="6" s="1"/>
  <c r="H2845" i="6"/>
  <c r="I2845" i="6" s="1"/>
  <c r="H3197" i="6"/>
  <c r="I3197" i="6" s="1"/>
  <c r="H3045" i="6"/>
  <c r="I3045" i="6" s="1"/>
  <c r="H3509" i="6"/>
  <c r="I3509" i="6" s="1"/>
  <c r="H3725" i="6"/>
  <c r="I3725" i="6" s="1"/>
  <c r="H2461" i="6"/>
  <c r="I2461" i="6" s="1"/>
  <c r="H3137" i="6"/>
  <c r="I3137" i="6" s="1"/>
  <c r="H3341" i="6"/>
  <c r="I3341" i="6" s="1"/>
  <c r="H3557" i="6"/>
  <c r="I3557" i="6" s="1"/>
  <c r="H2217" i="6"/>
  <c r="I2217" i="6" s="1"/>
  <c r="H2969" i="6"/>
  <c r="I2969" i="6" s="1"/>
  <c r="H3457" i="6"/>
  <c r="I3457" i="6" s="1"/>
  <c r="H3629" i="6"/>
  <c r="I3629" i="6" s="1"/>
  <c r="H2917" i="6"/>
  <c r="I2917" i="6" s="1"/>
  <c r="H2985" i="6"/>
  <c r="I2985" i="6" s="1"/>
  <c r="H3401" i="6"/>
  <c r="I3401" i="6" s="1"/>
  <c r="H3697" i="6"/>
  <c r="I3697" i="6" s="1"/>
  <c r="H2997" i="6"/>
  <c r="I2997" i="6" s="1"/>
  <c r="H3717" i="6"/>
  <c r="I3717" i="6" s="1"/>
  <c r="H3317" i="6"/>
  <c r="I3317" i="6" s="1"/>
  <c r="H3797" i="6"/>
  <c r="I3797" i="6" s="1"/>
  <c r="H3421" i="6"/>
  <c r="I3421" i="6" s="1"/>
  <c r="H3633" i="6"/>
  <c r="I3633" i="6" s="1"/>
  <c r="H3405" i="6"/>
  <c r="I3405" i="6" s="1"/>
  <c r="H3425" i="6"/>
  <c r="I3425" i="6" s="1"/>
  <c r="H3521" i="6"/>
  <c r="I3521" i="6" s="1"/>
  <c r="S39" i="6"/>
  <c r="H40" i="6"/>
  <c r="H84" i="6"/>
  <c r="I84" i="6" s="1"/>
  <c r="H292" i="6"/>
  <c r="I292" i="6" s="1"/>
  <c r="H464" i="6"/>
  <c r="I464" i="6" s="1"/>
  <c r="H216" i="6"/>
  <c r="I216" i="6" s="1"/>
  <c r="H180" i="6"/>
  <c r="I180" i="6" s="1"/>
  <c r="H448" i="6"/>
  <c r="I448" i="6" s="1"/>
  <c r="H136" i="6"/>
  <c r="I136" i="6" s="1"/>
  <c r="H372" i="6"/>
  <c r="I372" i="6" s="1"/>
  <c r="H152" i="6"/>
  <c r="I152" i="6" s="1"/>
  <c r="H396" i="6"/>
  <c r="I396" i="6" s="1"/>
  <c r="H48" i="6"/>
  <c r="I48" i="6" s="1"/>
  <c r="H348" i="6"/>
  <c r="I348" i="6" s="1"/>
  <c r="H512" i="6"/>
  <c r="I512" i="6" s="1"/>
  <c r="H732" i="6"/>
  <c r="I732" i="6" s="1"/>
  <c r="H68" i="6"/>
  <c r="I68" i="6" s="1"/>
  <c r="H648" i="6"/>
  <c r="I648" i="6" s="1"/>
  <c r="H848" i="6"/>
  <c r="I848" i="6" s="1"/>
  <c r="H516" i="6"/>
  <c r="I516" i="6" s="1"/>
  <c r="H948" i="6"/>
  <c r="I948" i="6" s="1"/>
  <c r="H576" i="6"/>
  <c r="I576" i="6" s="1"/>
  <c r="H768" i="6"/>
  <c r="I768" i="6" s="1"/>
  <c r="H588" i="6"/>
  <c r="I588" i="6" s="1"/>
  <c r="H924" i="6"/>
  <c r="I924" i="6" s="1"/>
  <c r="H804" i="6"/>
  <c r="I804" i="6" s="1"/>
  <c r="H1152" i="6"/>
  <c r="I1152" i="6" s="1"/>
  <c r="H1376" i="6"/>
  <c r="I1376" i="6" s="1"/>
  <c r="H984" i="6"/>
  <c r="I984" i="6" s="1"/>
  <c r="H1280" i="6"/>
  <c r="I1280" i="6" s="1"/>
  <c r="H872" i="6"/>
  <c r="I872" i="6" s="1"/>
  <c r="H1336" i="6"/>
  <c r="I1336" i="6" s="1"/>
  <c r="H876" i="6"/>
  <c r="I876" i="6" s="1"/>
  <c r="H1012" i="6"/>
  <c r="I1012" i="6" s="1"/>
  <c r="H1116" i="6"/>
  <c r="I1116" i="6" s="1"/>
  <c r="H248" i="6"/>
  <c r="I248" i="6" s="1"/>
  <c r="H904" i="6"/>
  <c r="I904" i="6" s="1"/>
  <c r="H1192" i="6"/>
  <c r="I1192" i="6" s="1"/>
  <c r="H1540" i="6"/>
  <c r="I1540" i="6" s="1"/>
  <c r="H1036" i="6"/>
  <c r="I1036" i="6" s="1"/>
  <c r="H1488" i="6"/>
  <c r="I1488" i="6" s="1"/>
  <c r="H1432" i="6"/>
  <c r="I1432" i="6" s="1"/>
  <c r="H1628" i="6"/>
  <c r="I1628" i="6" s="1"/>
  <c r="H1288" i="6"/>
  <c r="I1288" i="6" s="1"/>
  <c r="H1412" i="6"/>
  <c r="I1412" i="6" s="1"/>
  <c r="H1244" i="6"/>
  <c r="I1244" i="6" s="1"/>
  <c r="H1340" i="6"/>
  <c r="I1340" i="6" s="1"/>
  <c r="H772" i="6"/>
  <c r="I772" i="6" s="1"/>
  <c r="H896" i="6"/>
  <c r="I896" i="6" s="1"/>
  <c r="H1872" i="6"/>
  <c r="I1872" i="6" s="1"/>
  <c r="H1700" i="6"/>
  <c r="I1700" i="6" s="1"/>
  <c r="H1964" i="6"/>
  <c r="I1964" i="6" s="1"/>
  <c r="H1776" i="6"/>
  <c r="I1776" i="6" s="1"/>
  <c r="H1388" i="6"/>
  <c r="I1388" i="6" s="1"/>
  <c r="H1780" i="6"/>
  <c r="I1780" i="6" s="1"/>
  <c r="H1456" i="6"/>
  <c r="I1456" i="6" s="1"/>
  <c r="H1636" i="6"/>
  <c r="I1636" i="6" s="1"/>
  <c r="H1980" i="6"/>
  <c r="I1980" i="6" s="1"/>
  <c r="H1660" i="6"/>
  <c r="I1660" i="6" s="1"/>
  <c r="H1868" i="6"/>
  <c r="I1868" i="6" s="1"/>
  <c r="H1956" i="6"/>
  <c r="I1956" i="6" s="1"/>
  <c r="H2152" i="6"/>
  <c r="I2152" i="6" s="1"/>
  <c r="H1968" i="6"/>
  <c r="I1968" i="6" s="1"/>
  <c r="H2284" i="6"/>
  <c r="I2284" i="6" s="1"/>
  <c r="H1996" i="6"/>
  <c r="I1996" i="6" s="1"/>
  <c r="H2100" i="6"/>
  <c r="I2100" i="6" s="1"/>
  <c r="H2412" i="6"/>
  <c r="I2412" i="6" s="1"/>
  <c r="H2088" i="6"/>
  <c r="I2088" i="6" s="1"/>
  <c r="H2272" i="6"/>
  <c r="I2272" i="6" s="1"/>
  <c r="H1680" i="6"/>
  <c r="I1680" i="6" s="1"/>
  <c r="H2188" i="6"/>
  <c r="I2188" i="6" s="1"/>
  <c r="H1728" i="6"/>
  <c r="I1728" i="6" s="1"/>
  <c r="H2436" i="6"/>
  <c r="I2436" i="6" s="1"/>
  <c r="H2588" i="6"/>
  <c r="I2588" i="6" s="1"/>
  <c r="H2424" i="6"/>
  <c r="I2424" i="6" s="1"/>
  <c r="H2076" i="6"/>
  <c r="I2076" i="6" s="1"/>
  <c r="H2692" i="6"/>
  <c r="I2692" i="6" s="1"/>
  <c r="H2200" i="6"/>
  <c r="I2200" i="6" s="1"/>
  <c r="H2544" i="6"/>
  <c r="I2544" i="6" s="1"/>
  <c r="H2144" i="6"/>
  <c r="I2144" i="6" s="1"/>
  <c r="H2532" i="6"/>
  <c r="I2532" i="6" s="1"/>
  <c r="H2724" i="6"/>
  <c r="I2724" i="6" s="1"/>
  <c r="H2652" i="6"/>
  <c r="I2652" i="6" s="1"/>
  <c r="H2648" i="6"/>
  <c r="I2648" i="6" s="1"/>
  <c r="H2696" i="6"/>
  <c r="I2696" i="6" s="1"/>
  <c r="H2948" i="6"/>
  <c r="I2948" i="6" s="1"/>
  <c r="H3148" i="6"/>
  <c r="I3148" i="6" s="1"/>
  <c r="H2280" i="6"/>
  <c r="I2280" i="6" s="1"/>
  <c r="H2844" i="6"/>
  <c r="I2844" i="6" s="1"/>
  <c r="H3168" i="6"/>
  <c r="I3168" i="6" s="1"/>
  <c r="H2708" i="6"/>
  <c r="I2708" i="6" s="1"/>
  <c r="H2864" i="6"/>
  <c r="I2864" i="6" s="1"/>
  <c r="H3012" i="6"/>
  <c r="I3012" i="6" s="1"/>
  <c r="H3184" i="6"/>
  <c r="I3184" i="6" s="1"/>
  <c r="H2552" i="6"/>
  <c r="I2552" i="6" s="1"/>
  <c r="H2852" i="6"/>
  <c r="I2852" i="6" s="1"/>
  <c r="H3156" i="6"/>
  <c r="I3156" i="6" s="1"/>
  <c r="H2856" i="6"/>
  <c r="I2856" i="6" s="1"/>
  <c r="H3420" i="6"/>
  <c r="I3420" i="6" s="1"/>
  <c r="H3584" i="6"/>
  <c r="I3584" i="6" s="1"/>
  <c r="H3848" i="6"/>
  <c r="I3848" i="6" s="1"/>
  <c r="H3068" i="6"/>
  <c r="I3068" i="6" s="1"/>
  <c r="H3492" i="6"/>
  <c r="I3492" i="6" s="1"/>
  <c r="H3732" i="6"/>
  <c r="I3732" i="6" s="1"/>
  <c r="H2936" i="6"/>
  <c r="I2936" i="6" s="1"/>
  <c r="H3436" i="6"/>
  <c r="I3436" i="6" s="1"/>
  <c r="H3664" i="6"/>
  <c r="I3664" i="6" s="1"/>
  <c r="H2904" i="6"/>
  <c r="I2904" i="6" s="1"/>
  <c r="H3424" i="6"/>
  <c r="I3424" i="6" s="1"/>
  <c r="H3740" i="6"/>
  <c r="I3740" i="6" s="1"/>
  <c r="H2768" i="6"/>
  <c r="I2768" i="6" s="1"/>
  <c r="H3284" i="6"/>
  <c r="I3284" i="6" s="1"/>
  <c r="H3464" i="6"/>
  <c r="I3464" i="6" s="1"/>
  <c r="H3744" i="6"/>
  <c r="I3744" i="6" s="1"/>
  <c r="H3896" i="6"/>
  <c r="I3896" i="6" s="1"/>
  <c r="H3648" i="6"/>
  <c r="I3648" i="6" s="1"/>
  <c r="H3388" i="6"/>
  <c r="I3388" i="6" s="1"/>
  <c r="H3764" i="6"/>
  <c r="I3764" i="6" s="1"/>
  <c r="H3548" i="6"/>
  <c r="I3548" i="6" s="1"/>
  <c r="H3336" i="6"/>
  <c r="I3336" i="6" s="1"/>
  <c r="H3304" i="6"/>
  <c r="I3304" i="6" s="1"/>
  <c r="H3472" i="6"/>
  <c r="I3472" i="6" s="1"/>
  <c r="H3840" i="6"/>
  <c r="I3840" i="6" s="1"/>
  <c r="H100" i="6"/>
  <c r="I100" i="6" s="1"/>
  <c r="H300" i="6"/>
  <c r="I300" i="6" s="1"/>
  <c r="H524" i="6"/>
  <c r="I524" i="6" s="1"/>
  <c r="H276" i="6"/>
  <c r="I276" i="6" s="1"/>
  <c r="H260" i="6"/>
  <c r="I260" i="6" s="1"/>
  <c r="H496" i="6"/>
  <c r="I496" i="6" s="1"/>
  <c r="H164" i="6"/>
  <c r="I164" i="6" s="1"/>
  <c r="H392" i="6"/>
  <c r="I392" i="6" s="1"/>
  <c r="H192" i="6"/>
  <c r="I192" i="6" s="1"/>
  <c r="H416" i="6"/>
  <c r="I416" i="6" s="1"/>
  <c r="H140" i="6"/>
  <c r="I140" i="6" s="1"/>
  <c r="H356" i="6"/>
  <c r="I356" i="6" s="1"/>
  <c r="H564" i="6"/>
  <c r="I564" i="6" s="1"/>
  <c r="H748" i="6"/>
  <c r="I748" i="6" s="1"/>
  <c r="H128" i="6"/>
  <c r="I128" i="6" s="1"/>
  <c r="H668" i="6"/>
  <c r="I668" i="6" s="1"/>
  <c r="H864" i="6"/>
  <c r="I864" i="6" s="1"/>
  <c r="H600" i="6"/>
  <c r="I600" i="6" s="1"/>
  <c r="H964" i="6"/>
  <c r="I964" i="6" s="1"/>
  <c r="H584" i="6"/>
  <c r="I584" i="6" s="1"/>
  <c r="H792" i="6"/>
  <c r="I792" i="6" s="1"/>
  <c r="H620" i="6"/>
  <c r="I620" i="6" s="1"/>
  <c r="H940" i="6"/>
  <c r="I940" i="6" s="1"/>
  <c r="H908" i="6"/>
  <c r="I908" i="6" s="1"/>
  <c r="H1180" i="6"/>
  <c r="I1180" i="6" s="1"/>
  <c r="H240" i="6"/>
  <c r="I240" i="6" s="1"/>
  <c r="H1000" i="6"/>
  <c r="I1000" i="6" s="1"/>
  <c r="H1348" i="6"/>
  <c r="I1348" i="6" s="1"/>
  <c r="H932" i="6"/>
  <c r="I932" i="6" s="1"/>
  <c r="H468" i="6"/>
  <c r="I468" i="6" s="1"/>
  <c r="H308" i="6"/>
  <c r="I308" i="6" s="1"/>
  <c r="H1040" i="6"/>
  <c r="I1040" i="6" s="1"/>
  <c r="H1124" i="6"/>
  <c r="I1124" i="6" s="1"/>
  <c r="H360" i="6"/>
  <c r="I360" i="6" s="1"/>
  <c r="H944" i="6"/>
  <c r="I944" i="6" s="1"/>
  <c r="H1256" i="6"/>
  <c r="I1256" i="6" s="1"/>
  <c r="H1544" i="6"/>
  <c r="I1544" i="6" s="1"/>
  <c r="H1068" i="6"/>
  <c r="I1068" i="6" s="1"/>
  <c r="H1600" i="6"/>
  <c r="I1600" i="6" s="1"/>
  <c r="H1444" i="6"/>
  <c r="I1444" i="6" s="1"/>
  <c r="H1644" i="6"/>
  <c r="I1644" i="6" s="1"/>
  <c r="H1292" i="6"/>
  <c r="I1292" i="6" s="1"/>
  <c r="H1420" i="6"/>
  <c r="I1420" i="6" s="1"/>
  <c r="H1260" i="6"/>
  <c r="I1260" i="6" s="1"/>
  <c r="H1356" i="6"/>
  <c r="I1356" i="6" s="1"/>
  <c r="H840" i="6"/>
  <c r="I840" i="6" s="1"/>
  <c r="H1440" i="6"/>
  <c r="I1440" i="6" s="1"/>
  <c r="H1892" i="6"/>
  <c r="I1892" i="6" s="1"/>
  <c r="H1712" i="6"/>
  <c r="I1712" i="6" s="1"/>
  <c r="H1976" i="6"/>
  <c r="I1976" i="6" s="1"/>
  <c r="H1820" i="6"/>
  <c r="I1820" i="6" s="1"/>
  <c r="H1492" i="6"/>
  <c r="I1492" i="6" s="1"/>
  <c r="H1800" i="6"/>
  <c r="I1800" i="6" s="1"/>
  <c r="H1532" i="6"/>
  <c r="I1532" i="6" s="1"/>
  <c r="H1720" i="6"/>
  <c r="I1720" i="6" s="1"/>
  <c r="H2016" i="6"/>
  <c r="I2016" i="6" s="1"/>
  <c r="H1668" i="6"/>
  <c r="I1668" i="6" s="1"/>
  <c r="H1888" i="6"/>
  <c r="I1888" i="6" s="1"/>
  <c r="H1960" i="6"/>
  <c r="I1960" i="6" s="1"/>
  <c r="H2172" i="6"/>
  <c r="I2172" i="6" s="1"/>
  <c r="H2096" i="6"/>
  <c r="I2096" i="6" s="1"/>
  <c r="H2356" i="6"/>
  <c r="I2356" i="6" s="1"/>
  <c r="H2072" i="6"/>
  <c r="I2072" i="6" s="1"/>
  <c r="H2160" i="6"/>
  <c r="I2160" i="6" s="1"/>
  <c r="H2440" i="6"/>
  <c r="I2440" i="6" s="1"/>
  <c r="H2104" i="6"/>
  <c r="I2104" i="6" s="1"/>
  <c r="H2292" i="6"/>
  <c r="I2292" i="6" s="1"/>
  <c r="H1804" i="6"/>
  <c r="I1804" i="6" s="1"/>
  <c r="H2208" i="6"/>
  <c r="I2208" i="6" s="1"/>
  <c r="H1808" i="6"/>
  <c r="I1808" i="6" s="1"/>
  <c r="H2448" i="6"/>
  <c r="I2448" i="6" s="1"/>
  <c r="H1944" i="6"/>
  <c r="I1944" i="6" s="1"/>
  <c r="H2456" i="6"/>
  <c r="I2456" i="6" s="1"/>
  <c r="H2156" i="6"/>
  <c r="I2156" i="6" s="1"/>
  <c r="H2748" i="6"/>
  <c r="I2748" i="6" s="1"/>
  <c r="H2224" i="6"/>
  <c r="I2224" i="6" s="1"/>
  <c r="H2576" i="6"/>
  <c r="I2576" i="6" s="1"/>
  <c r="H2288" i="6"/>
  <c r="I2288" i="6" s="1"/>
  <c r="H2548" i="6"/>
  <c r="I2548" i="6" s="1"/>
  <c r="H2740" i="6"/>
  <c r="I2740" i="6" s="1"/>
  <c r="H2688" i="6"/>
  <c r="I2688" i="6" s="1"/>
  <c r="H2764" i="6"/>
  <c r="I2764" i="6" s="1"/>
  <c r="H2720" i="6"/>
  <c r="I2720" i="6" s="1"/>
  <c r="H2960" i="6"/>
  <c r="I2960" i="6" s="1"/>
  <c r="H3164" i="6"/>
  <c r="I3164" i="6" s="1"/>
  <c r="H2432" i="6"/>
  <c r="I2432" i="6" s="1"/>
  <c r="H2876" i="6"/>
  <c r="I2876" i="6" s="1"/>
  <c r="H2464" i="6"/>
  <c r="I2464" i="6" s="1"/>
  <c r="H2728" i="6"/>
  <c r="I2728" i="6" s="1"/>
  <c r="H2888" i="6"/>
  <c r="I2888" i="6" s="1"/>
  <c r="H3020" i="6"/>
  <c r="I3020" i="6" s="1"/>
  <c r="H3220" i="6"/>
  <c r="I3220" i="6" s="1"/>
  <c r="H2616" i="6"/>
  <c r="I2616" i="6" s="1"/>
  <c r="H2916" i="6"/>
  <c r="I2916" i="6" s="1"/>
  <c r="H3200" i="6"/>
  <c r="I3200" i="6" s="1"/>
  <c r="H2956" i="6"/>
  <c r="I2956" i="6" s="1"/>
  <c r="H3432" i="6"/>
  <c r="I3432" i="6" s="1"/>
  <c r="H3596" i="6"/>
  <c r="I3596" i="6" s="1"/>
  <c r="H3052" i="6"/>
  <c r="I3052" i="6" s="1"/>
  <c r="H3076" i="6"/>
  <c r="I3076" i="6" s="1"/>
  <c r="H3516" i="6"/>
  <c r="I3516" i="6" s="1"/>
  <c r="H3736" i="6"/>
  <c r="I3736" i="6" s="1"/>
  <c r="H3060" i="6"/>
  <c r="I3060" i="6" s="1"/>
  <c r="H3484" i="6"/>
  <c r="I3484" i="6" s="1"/>
  <c r="H3788" i="6"/>
  <c r="I3788" i="6" s="1"/>
  <c r="H2920" i="6"/>
  <c r="I2920" i="6" s="1"/>
  <c r="H3448" i="6"/>
  <c r="I3448" i="6" s="1"/>
  <c r="H3776" i="6"/>
  <c r="I3776" i="6" s="1"/>
  <c r="H2892" i="6"/>
  <c r="I2892" i="6" s="1"/>
  <c r="H3328" i="6"/>
  <c r="I3328" i="6" s="1"/>
  <c r="H3524" i="6"/>
  <c r="I3524" i="6" s="1"/>
  <c r="H3796" i="6"/>
  <c r="I3796" i="6" s="1"/>
  <c r="H2868" i="6"/>
  <c r="I2868" i="6" s="1"/>
  <c r="H3672" i="6"/>
  <c r="I3672" i="6" s="1"/>
  <c r="H3440" i="6"/>
  <c r="I3440" i="6" s="1"/>
  <c r="H3884" i="6"/>
  <c r="I3884" i="6" s="1"/>
  <c r="H3660" i="6"/>
  <c r="I3660" i="6" s="1"/>
  <c r="H3476" i="6"/>
  <c r="I3476" i="6" s="1"/>
  <c r="H3520" i="6"/>
  <c r="I3520" i="6" s="1"/>
  <c r="H3508" i="6"/>
  <c r="I3508" i="6" s="1"/>
  <c r="H3288" i="6"/>
  <c r="I3288" i="6" s="1"/>
  <c r="H132" i="6"/>
  <c r="I132" i="6" s="1"/>
  <c r="H328" i="6"/>
  <c r="I328" i="6" s="1"/>
  <c r="H572" i="6"/>
  <c r="I572" i="6" s="1"/>
  <c r="H284" i="6"/>
  <c r="I284" i="6" s="1"/>
  <c r="H268" i="6"/>
  <c r="I268" i="6" s="1"/>
  <c r="H500" i="6"/>
  <c r="I500" i="6" s="1"/>
  <c r="H208" i="6"/>
  <c r="I208" i="6" s="1"/>
  <c r="H436" i="6"/>
  <c r="I436" i="6" s="1"/>
  <c r="H196" i="6"/>
  <c r="I196" i="6" s="1"/>
  <c r="H452" i="6"/>
  <c r="I452" i="6" s="1"/>
  <c r="H168" i="6"/>
  <c r="I168" i="6" s="1"/>
  <c r="H376" i="6"/>
  <c r="I376" i="6" s="1"/>
  <c r="H64" i="6"/>
  <c r="I64" i="6" s="1"/>
  <c r="H784" i="6"/>
  <c r="I784" i="6" s="1"/>
  <c r="H200" i="6"/>
  <c r="I200" i="6" s="1"/>
  <c r="H688" i="6"/>
  <c r="I688" i="6" s="1"/>
  <c r="H144" i="6"/>
  <c r="I144" i="6" s="1"/>
  <c r="H632" i="6"/>
  <c r="I632" i="6" s="1"/>
  <c r="H996" i="6"/>
  <c r="I996" i="6" s="1"/>
  <c r="H636" i="6"/>
  <c r="I636" i="6" s="1"/>
  <c r="H828" i="6"/>
  <c r="I828" i="6" s="1"/>
  <c r="H640" i="6"/>
  <c r="I640" i="6" s="1"/>
  <c r="H968" i="6"/>
  <c r="I968" i="6" s="1"/>
  <c r="H916" i="6"/>
  <c r="I916" i="6" s="1"/>
  <c r="H1200" i="6"/>
  <c r="I1200" i="6" s="1"/>
  <c r="H504" i="6"/>
  <c r="I504" i="6" s="1"/>
  <c r="H1028" i="6"/>
  <c r="I1028" i="6" s="1"/>
  <c r="H1360" i="6"/>
  <c r="I1360" i="6" s="1"/>
  <c r="H956" i="6"/>
  <c r="I956" i="6" s="1"/>
  <c r="H540" i="6"/>
  <c r="I540" i="6" s="1"/>
  <c r="H676" i="6"/>
  <c r="I676" i="6" s="1"/>
  <c r="H1048" i="6"/>
  <c r="I1048" i="6" s="1"/>
  <c r="H1132" i="6"/>
  <c r="I1132" i="6" s="1"/>
  <c r="H616" i="6"/>
  <c r="I616" i="6" s="1"/>
  <c r="H972" i="6"/>
  <c r="I972" i="6" s="1"/>
  <c r="H1316" i="6"/>
  <c r="I1316" i="6" s="1"/>
  <c r="H1596" i="6"/>
  <c r="I1596" i="6" s="1"/>
  <c r="H1104" i="6"/>
  <c r="I1104" i="6" s="1"/>
  <c r="H1616" i="6"/>
  <c r="I1616" i="6" s="1"/>
  <c r="H1448" i="6"/>
  <c r="I1448" i="6" s="1"/>
  <c r="H1080" i="6"/>
  <c r="I1080" i="6" s="1"/>
  <c r="H1296" i="6"/>
  <c r="I1296" i="6" s="1"/>
  <c r="H1460" i="6"/>
  <c r="I1460" i="6" s="1"/>
  <c r="H1264" i="6"/>
  <c r="I1264" i="6" s="1"/>
  <c r="H1408" i="6"/>
  <c r="I1408" i="6" s="1"/>
  <c r="H1008" i="6"/>
  <c r="I1008" i="6" s="1"/>
  <c r="H1548" i="6"/>
  <c r="I1548" i="6" s="1"/>
  <c r="H1032" i="6"/>
  <c r="I1032" i="6" s="1"/>
  <c r="H1744" i="6"/>
  <c r="I1744" i="6" s="1"/>
  <c r="H1988" i="6"/>
  <c r="I1988" i="6" s="1"/>
  <c r="H1836" i="6"/>
  <c r="I1836" i="6" s="1"/>
  <c r="H1496" i="6"/>
  <c r="I1496" i="6" s="1"/>
  <c r="H1852" i="6"/>
  <c r="I1852" i="6" s="1"/>
  <c r="H1608" i="6"/>
  <c r="I1608" i="6" s="1"/>
  <c r="H1784" i="6"/>
  <c r="I1784" i="6" s="1"/>
  <c r="H992" i="6"/>
  <c r="I992" i="6" s="1"/>
  <c r="H1696" i="6"/>
  <c r="I1696" i="6" s="1"/>
  <c r="H1904" i="6"/>
  <c r="I1904" i="6" s="1"/>
  <c r="H2036" i="6"/>
  <c r="I2036" i="6" s="1"/>
  <c r="H2192" i="6"/>
  <c r="I2192" i="6" s="1"/>
  <c r="H2132" i="6"/>
  <c r="I2132" i="6" s="1"/>
  <c r="H2372" i="6"/>
  <c r="I2372" i="6" s="1"/>
  <c r="H2084" i="6"/>
  <c r="I2084" i="6" s="1"/>
  <c r="H2180" i="6"/>
  <c r="I2180" i="6" s="1"/>
  <c r="H2468" i="6"/>
  <c r="I2468" i="6" s="1"/>
  <c r="H2120" i="6"/>
  <c r="I2120" i="6" s="1"/>
  <c r="H2304" i="6"/>
  <c r="I2304" i="6" s="1"/>
  <c r="H1824" i="6"/>
  <c r="I1824" i="6" s="1"/>
  <c r="H2276" i="6"/>
  <c r="I2276" i="6" s="1"/>
  <c r="H2136" i="6"/>
  <c r="I2136" i="6" s="1"/>
  <c r="H2452" i="6"/>
  <c r="I2452" i="6" s="1"/>
  <c r="H2128" i="6"/>
  <c r="I2128" i="6" s="1"/>
  <c r="H2496" i="6"/>
  <c r="I2496" i="6" s="1"/>
  <c r="H2300" i="6"/>
  <c r="I2300" i="6" s="1"/>
  <c r="H2780" i="6"/>
  <c r="I2780" i="6" s="1"/>
  <c r="H2312" i="6"/>
  <c r="I2312" i="6" s="1"/>
  <c r="H2608" i="6"/>
  <c r="I2608" i="6" s="1"/>
  <c r="H2296" i="6"/>
  <c r="I2296" i="6" s="1"/>
  <c r="H2564" i="6"/>
  <c r="I2564" i="6" s="1"/>
  <c r="H2756" i="6"/>
  <c r="I2756" i="6" s="1"/>
  <c r="H2760" i="6"/>
  <c r="I2760" i="6" s="1"/>
  <c r="H2824" i="6"/>
  <c r="I2824" i="6" s="1"/>
  <c r="H2800" i="6"/>
  <c r="I2800" i="6" s="1"/>
  <c r="H2980" i="6"/>
  <c r="I2980" i="6" s="1"/>
  <c r="H3176" i="6"/>
  <c r="I3176" i="6" s="1"/>
  <c r="H2504" i="6"/>
  <c r="I2504" i="6" s="1"/>
  <c r="H2940" i="6"/>
  <c r="I2940" i="6" s="1"/>
  <c r="H2520" i="6"/>
  <c r="I2520" i="6" s="1"/>
  <c r="H2732" i="6"/>
  <c r="I2732" i="6" s="1"/>
  <c r="H2900" i="6"/>
  <c r="I2900" i="6" s="1"/>
  <c r="H3028" i="6"/>
  <c r="I3028" i="6" s="1"/>
  <c r="H3264" i="6"/>
  <c r="I3264" i="6" s="1"/>
  <c r="H2664" i="6"/>
  <c r="I2664" i="6" s="1"/>
  <c r="H2984" i="6"/>
  <c r="I2984" i="6" s="1"/>
  <c r="H3236" i="6"/>
  <c r="I3236" i="6" s="1"/>
  <c r="H2968" i="6"/>
  <c r="I2968" i="6" s="1"/>
  <c r="H3444" i="6"/>
  <c r="I3444" i="6" s="1"/>
  <c r="H3652" i="6"/>
  <c r="I3652" i="6" s="1"/>
  <c r="H2020" i="6"/>
  <c r="I2020" i="6" s="1"/>
  <c r="H3272" i="6"/>
  <c r="I3272" i="6" s="1"/>
  <c r="H3528" i="6"/>
  <c r="I3528" i="6" s="1"/>
  <c r="H3748" i="6"/>
  <c r="I3748" i="6" s="1"/>
  <c r="H3080" i="6"/>
  <c r="I3080" i="6" s="1"/>
  <c r="H3504" i="6"/>
  <c r="I3504" i="6" s="1"/>
  <c r="H3792" i="6"/>
  <c r="I3792" i="6" s="1"/>
  <c r="H3056" i="6"/>
  <c r="I3056" i="6" s="1"/>
  <c r="H3576" i="6"/>
  <c r="I3576" i="6" s="1"/>
  <c r="H3828" i="6"/>
  <c r="I3828" i="6" s="1"/>
  <c r="H3004" i="6"/>
  <c r="I3004" i="6" s="1"/>
  <c r="H3352" i="6"/>
  <c r="I3352" i="6" s="1"/>
  <c r="H3544" i="6"/>
  <c r="I3544" i="6" s="1"/>
  <c r="H3800" i="6"/>
  <c r="I3800" i="6" s="1"/>
  <c r="H2880" i="6"/>
  <c r="I2880" i="6" s="1"/>
  <c r="H3768" i="6"/>
  <c r="I3768" i="6" s="1"/>
  <c r="H3136" i="6"/>
  <c r="I3136" i="6" s="1"/>
  <c r="H3804" i="6"/>
  <c r="I3804" i="6" s="1"/>
  <c r="H3724" i="6"/>
  <c r="I3724" i="6" s="1"/>
  <c r="H3488" i="6"/>
  <c r="I3488" i="6" s="1"/>
  <c r="H3600" i="6"/>
  <c r="I3600" i="6" s="1"/>
  <c r="H3604" i="6"/>
  <c r="I3604" i="6" s="1"/>
  <c r="H3384" i="6"/>
  <c r="I3384" i="6" s="1"/>
  <c r="H148" i="6"/>
  <c r="I148" i="6" s="1"/>
  <c r="H340" i="6"/>
  <c r="I340" i="6" s="1"/>
  <c r="H56" i="6"/>
  <c r="I56" i="6" s="1"/>
  <c r="H388" i="6"/>
  <c r="I388" i="6" s="1"/>
  <c r="H320" i="6"/>
  <c r="I320" i="6" s="1"/>
  <c r="H528" i="6"/>
  <c r="I528" i="6" s="1"/>
  <c r="H244" i="6"/>
  <c r="I244" i="6" s="1"/>
  <c r="H60" i="6"/>
  <c r="I60" i="6" s="1"/>
  <c r="H212" i="6"/>
  <c r="I212" i="6" s="1"/>
  <c r="H484" i="6"/>
  <c r="I484" i="6" s="1"/>
  <c r="H184" i="6"/>
  <c r="I184" i="6" s="1"/>
  <c r="H420" i="6"/>
  <c r="I420" i="6" s="1"/>
  <c r="H172" i="6"/>
  <c r="I172" i="6" s="1"/>
  <c r="H820" i="6"/>
  <c r="I820" i="6" s="1"/>
  <c r="H400" i="6"/>
  <c r="I400" i="6" s="1"/>
  <c r="H700" i="6"/>
  <c r="I700" i="6" s="1"/>
  <c r="H380" i="6"/>
  <c r="I380" i="6" s="1"/>
  <c r="H652" i="6"/>
  <c r="I652" i="6" s="1"/>
  <c r="H80" i="6"/>
  <c r="I80" i="6" s="1"/>
  <c r="H656" i="6"/>
  <c r="I656" i="6" s="1"/>
  <c r="H880" i="6"/>
  <c r="I880" i="6" s="1"/>
  <c r="H664" i="6"/>
  <c r="I664" i="6" s="1"/>
  <c r="H532" i="6"/>
  <c r="I532" i="6" s="1"/>
  <c r="H920" i="6"/>
  <c r="I920" i="6" s="1"/>
  <c r="H1216" i="6"/>
  <c r="I1216" i="6" s="1"/>
  <c r="H860" i="6"/>
  <c r="I860" i="6" s="1"/>
  <c r="H1096" i="6"/>
  <c r="I1096" i="6" s="1"/>
  <c r="H316" i="6"/>
  <c r="I316" i="6" s="1"/>
  <c r="H1088" i="6"/>
  <c r="I1088" i="6" s="1"/>
  <c r="H544" i="6"/>
  <c r="I544" i="6" s="1"/>
  <c r="H844" i="6"/>
  <c r="I844" i="6" s="1"/>
  <c r="H1056" i="6"/>
  <c r="I1056" i="6" s="1"/>
  <c r="H1140" i="6"/>
  <c r="I1140" i="6" s="1"/>
  <c r="H736" i="6"/>
  <c r="I736" i="6" s="1"/>
  <c r="H1024" i="6"/>
  <c r="I1024" i="6" s="1"/>
  <c r="H1372" i="6"/>
  <c r="I1372" i="6" s="1"/>
  <c r="H1612" i="6"/>
  <c r="I1612" i="6" s="1"/>
  <c r="H1136" i="6"/>
  <c r="I1136" i="6" s="1"/>
  <c r="H568" i="6"/>
  <c r="I568" i="6" s="1"/>
  <c r="H1500" i="6"/>
  <c r="I1500" i="6" s="1"/>
  <c r="H1112" i="6"/>
  <c r="I1112" i="6" s="1"/>
  <c r="H1328" i="6"/>
  <c r="I1328" i="6" s="1"/>
  <c r="H1464" i="6"/>
  <c r="I1464" i="6" s="1"/>
  <c r="H1284" i="6"/>
  <c r="I1284" i="6" s="1"/>
  <c r="H1416" i="6"/>
  <c r="I1416" i="6" s="1"/>
  <c r="H1060" i="6"/>
  <c r="I1060" i="6" s="1"/>
  <c r="H1588" i="6"/>
  <c r="I1588" i="6" s="1"/>
  <c r="H1436" i="6"/>
  <c r="I1436" i="6" s="1"/>
  <c r="H1796" i="6"/>
  <c r="I1796" i="6" s="1"/>
  <c r="H2024" i="6"/>
  <c r="I2024" i="6" s="1"/>
  <c r="H1848" i="6"/>
  <c r="I1848" i="6" s="1"/>
  <c r="H1676" i="6"/>
  <c r="I1676" i="6" s="1"/>
  <c r="H1908" i="6"/>
  <c r="I1908" i="6" s="1"/>
  <c r="H1632" i="6"/>
  <c r="I1632" i="6" s="1"/>
  <c r="H1828" i="6"/>
  <c r="I1828" i="6" s="1"/>
  <c r="H1520" i="6"/>
  <c r="I1520" i="6" s="1"/>
  <c r="H1756" i="6"/>
  <c r="I1756" i="6" s="1"/>
  <c r="H1620" i="6"/>
  <c r="I1620" i="6" s="1"/>
  <c r="H2044" i="6"/>
  <c r="I2044" i="6" s="1"/>
  <c r="H2216" i="6"/>
  <c r="I2216" i="6" s="1"/>
  <c r="H2176" i="6"/>
  <c r="I2176" i="6" s="1"/>
  <c r="H2408" i="6"/>
  <c r="I2408" i="6" s="1"/>
  <c r="H1740" i="6"/>
  <c r="I1740" i="6" s="1"/>
  <c r="H2228" i="6"/>
  <c r="I2228" i="6" s="1"/>
  <c r="H2004" i="6"/>
  <c r="I2004" i="6" s="1"/>
  <c r="H2140" i="6"/>
  <c r="I2140" i="6" s="1"/>
  <c r="H2324" i="6"/>
  <c r="I2324" i="6" s="1"/>
  <c r="H2032" i="6"/>
  <c r="I2032" i="6" s="1"/>
  <c r="H2332" i="6"/>
  <c r="I2332" i="6" s="1"/>
  <c r="H2212" i="6"/>
  <c r="I2212" i="6" s="1"/>
  <c r="H2492" i="6"/>
  <c r="I2492" i="6" s="1"/>
  <c r="H2240" i="6"/>
  <c r="I2240" i="6" s="1"/>
  <c r="H2528" i="6"/>
  <c r="I2528" i="6" s="1"/>
  <c r="H2340" i="6"/>
  <c r="I2340" i="6" s="1"/>
  <c r="H2812" i="6"/>
  <c r="I2812" i="6" s="1"/>
  <c r="H2388" i="6"/>
  <c r="I2388" i="6" s="1"/>
  <c r="H2640" i="6"/>
  <c r="I2640" i="6" s="1"/>
  <c r="H2316" i="6"/>
  <c r="I2316" i="6" s="1"/>
  <c r="H2596" i="6"/>
  <c r="I2596" i="6" s="1"/>
  <c r="H2772" i="6"/>
  <c r="I2772" i="6" s="1"/>
  <c r="H2796" i="6"/>
  <c r="I2796" i="6" s="1"/>
  <c r="H2840" i="6"/>
  <c r="I2840" i="6" s="1"/>
  <c r="H2828" i="6"/>
  <c r="I2828" i="6" s="1"/>
  <c r="H3016" i="6"/>
  <c r="I3016" i="6" s="1"/>
  <c r="H3216" i="6"/>
  <c r="I3216" i="6" s="1"/>
  <c r="H2632" i="6"/>
  <c r="I2632" i="6" s="1"/>
  <c r="H2972" i="6"/>
  <c r="I2972" i="6" s="1"/>
  <c r="H2580" i="6"/>
  <c r="I2580" i="6" s="1"/>
  <c r="H2776" i="6"/>
  <c r="I2776" i="6" s="1"/>
  <c r="H2912" i="6"/>
  <c r="I2912" i="6" s="1"/>
  <c r="H3044" i="6"/>
  <c r="I3044" i="6" s="1"/>
  <c r="H3300" i="6"/>
  <c r="I3300" i="6" s="1"/>
  <c r="H2712" i="6"/>
  <c r="I2712" i="6" s="1"/>
  <c r="H3032" i="6"/>
  <c r="I3032" i="6" s="1"/>
  <c r="H3276" i="6"/>
  <c r="I3276" i="6" s="1"/>
  <c r="H3104" i="6"/>
  <c r="I3104" i="6" s="1"/>
  <c r="H3456" i="6"/>
  <c r="I3456" i="6" s="1"/>
  <c r="H3692" i="6"/>
  <c r="I3692" i="6" s="1"/>
  <c r="H2908" i="6"/>
  <c r="I2908" i="6" s="1"/>
  <c r="H3368" i="6"/>
  <c r="I3368" i="6" s="1"/>
  <c r="H3588" i="6"/>
  <c r="I3588" i="6" s="1"/>
  <c r="H3752" i="6"/>
  <c r="I3752" i="6" s="1"/>
  <c r="H3088" i="6"/>
  <c r="I3088" i="6" s="1"/>
  <c r="H3540" i="6"/>
  <c r="I3540" i="6" s="1"/>
  <c r="H3852" i="6"/>
  <c r="I3852" i="6" s="1"/>
  <c r="H3228" i="6"/>
  <c r="I3228" i="6" s="1"/>
  <c r="H3684" i="6"/>
  <c r="I3684" i="6" s="1"/>
  <c r="H3832" i="6"/>
  <c r="I3832" i="6" s="1"/>
  <c r="H3036" i="6"/>
  <c r="I3036" i="6" s="1"/>
  <c r="H3356" i="6"/>
  <c r="I3356" i="6" s="1"/>
  <c r="H3556" i="6"/>
  <c r="I3556" i="6" s="1"/>
  <c r="H3812" i="6"/>
  <c r="I3812" i="6" s="1"/>
  <c r="H3120" i="6"/>
  <c r="I3120" i="6" s="1"/>
  <c r="H3780" i="6"/>
  <c r="I3780" i="6" s="1"/>
  <c r="H3232" i="6"/>
  <c r="I3232" i="6" s="1"/>
  <c r="H3636" i="6"/>
  <c r="I3636" i="6" s="1"/>
  <c r="H3784" i="6"/>
  <c r="I3784" i="6" s="1"/>
  <c r="H3496" i="6"/>
  <c r="I3496" i="6" s="1"/>
  <c r="H3712" i="6"/>
  <c r="I3712" i="6" s="1"/>
  <c r="H3616" i="6"/>
  <c r="I3616" i="6" s="1"/>
  <c r="H176" i="6"/>
  <c r="I176" i="6" s="1"/>
  <c r="H352" i="6"/>
  <c r="I352" i="6" s="1"/>
  <c r="H72" i="6"/>
  <c r="I72" i="6" s="1"/>
  <c r="H408" i="6"/>
  <c r="I408" i="6" s="1"/>
  <c r="H332" i="6"/>
  <c r="I332" i="6" s="1"/>
  <c r="H548" i="6"/>
  <c r="I548" i="6" s="1"/>
  <c r="H252" i="6"/>
  <c r="I252" i="6" s="1"/>
  <c r="H76" i="6"/>
  <c r="I76" i="6" s="1"/>
  <c r="H228" i="6"/>
  <c r="I228" i="6" s="1"/>
  <c r="H508" i="6"/>
  <c r="I508" i="6" s="1"/>
  <c r="H220" i="6"/>
  <c r="I220" i="6" s="1"/>
  <c r="H440" i="6"/>
  <c r="I440" i="6" s="1"/>
  <c r="H336" i="6"/>
  <c r="I336" i="6" s="1"/>
  <c r="H884" i="6"/>
  <c r="I884" i="6" s="1"/>
  <c r="H492" i="6"/>
  <c r="I492" i="6" s="1"/>
  <c r="H708" i="6"/>
  <c r="I708" i="6" s="1"/>
  <c r="H612" i="6"/>
  <c r="I612" i="6" s="1"/>
  <c r="H672" i="6"/>
  <c r="I672" i="6" s="1"/>
  <c r="H156" i="6"/>
  <c r="I156" i="6" s="1"/>
  <c r="H692" i="6"/>
  <c r="I692" i="6" s="1"/>
  <c r="H892" i="6"/>
  <c r="I892" i="6" s="1"/>
  <c r="H684" i="6"/>
  <c r="I684" i="6" s="1"/>
  <c r="H552" i="6"/>
  <c r="I552" i="6" s="1"/>
  <c r="H980" i="6"/>
  <c r="I980" i="6" s="1"/>
  <c r="H1228" i="6"/>
  <c r="I1228" i="6" s="1"/>
  <c r="H868" i="6"/>
  <c r="I868" i="6" s="1"/>
  <c r="H1172" i="6"/>
  <c r="I1172" i="6" s="1"/>
  <c r="H424" i="6"/>
  <c r="I424" i="6" s="1"/>
  <c r="H1164" i="6"/>
  <c r="I1164" i="6" s="1"/>
  <c r="H604" i="6"/>
  <c r="I604" i="6" s="1"/>
  <c r="H936" i="6"/>
  <c r="I936" i="6" s="1"/>
  <c r="H1064" i="6"/>
  <c r="I1064" i="6" s="1"/>
  <c r="H1176" i="6"/>
  <c r="I1176" i="6" s="1"/>
  <c r="H752" i="6"/>
  <c r="I752" i="6" s="1"/>
  <c r="H1160" i="6"/>
  <c r="I1160" i="6" s="1"/>
  <c r="H1468" i="6"/>
  <c r="I1468" i="6" s="1"/>
  <c r="H1652" i="6"/>
  <c r="I1652" i="6" s="1"/>
  <c r="H1320" i="6"/>
  <c r="I1320" i="6" s="1"/>
  <c r="H1044" i="6"/>
  <c r="I1044" i="6" s="1"/>
  <c r="H1516" i="6"/>
  <c r="I1516" i="6" s="1"/>
  <c r="H1220" i="6"/>
  <c r="I1220" i="6" s="1"/>
  <c r="H1368" i="6"/>
  <c r="I1368" i="6" s="1"/>
  <c r="H1476" i="6"/>
  <c r="I1476" i="6" s="1"/>
  <c r="H1300" i="6"/>
  <c r="I1300" i="6" s="1"/>
  <c r="H1424" i="6"/>
  <c r="I1424" i="6" s="1"/>
  <c r="H1092" i="6"/>
  <c r="I1092" i="6" s="1"/>
  <c r="H1708" i="6"/>
  <c r="I1708" i="6" s="1"/>
  <c r="H1504" i="6"/>
  <c r="I1504" i="6" s="1"/>
  <c r="H1816" i="6"/>
  <c r="I1816" i="6" s="1"/>
  <c r="H1508" i="6"/>
  <c r="I1508" i="6" s="1"/>
  <c r="H1880" i="6"/>
  <c r="I1880" i="6" s="1"/>
  <c r="H1724" i="6"/>
  <c r="I1724" i="6" s="1"/>
  <c r="H1940" i="6"/>
  <c r="I1940" i="6" s="1"/>
  <c r="H1640" i="6"/>
  <c r="I1640" i="6" s="1"/>
  <c r="H1860" i="6"/>
  <c r="I1860" i="6" s="1"/>
  <c r="H1556" i="6"/>
  <c r="I1556" i="6" s="1"/>
  <c r="H1772" i="6"/>
  <c r="I1772" i="6" s="1"/>
  <c r="H1840" i="6"/>
  <c r="I1840" i="6" s="1"/>
  <c r="H2056" i="6"/>
  <c r="I2056" i="6" s="1"/>
  <c r="H1768" i="6"/>
  <c r="I1768" i="6" s="1"/>
  <c r="H2196" i="6"/>
  <c r="I2196" i="6" s="1"/>
  <c r="H1580" i="6"/>
  <c r="I1580" i="6" s="1"/>
  <c r="H1856" i="6"/>
  <c r="I1856" i="6" s="1"/>
  <c r="H2268" i="6"/>
  <c r="I2268" i="6" s="1"/>
  <c r="H2008" i="6"/>
  <c r="I2008" i="6" s="1"/>
  <c r="H2184" i="6"/>
  <c r="I2184" i="6" s="1"/>
  <c r="H2348" i="6"/>
  <c r="I2348" i="6" s="1"/>
  <c r="H2052" i="6"/>
  <c r="I2052" i="6" s="1"/>
  <c r="H2352" i="6"/>
  <c r="I2352" i="6" s="1"/>
  <c r="H2236" i="6"/>
  <c r="I2236" i="6" s="1"/>
  <c r="H2508" i="6"/>
  <c r="I2508" i="6" s="1"/>
  <c r="H2248" i="6"/>
  <c r="I2248" i="6" s="1"/>
  <c r="H2560" i="6"/>
  <c r="I2560" i="6" s="1"/>
  <c r="H2476" i="6"/>
  <c r="I2476" i="6" s="1"/>
  <c r="H1716" i="6"/>
  <c r="I1716" i="6" s="1"/>
  <c r="H2420" i="6"/>
  <c r="I2420" i="6" s="1"/>
  <c r="H2672" i="6"/>
  <c r="I2672" i="6" s="1"/>
  <c r="H2404" i="6"/>
  <c r="I2404" i="6" s="1"/>
  <c r="H2612" i="6"/>
  <c r="I2612" i="6" s="1"/>
  <c r="H2788" i="6"/>
  <c r="I2788" i="6" s="1"/>
  <c r="H1992" i="6"/>
  <c r="I1992" i="6" s="1"/>
  <c r="H2064" i="6"/>
  <c r="I2064" i="6" s="1"/>
  <c r="H2860" i="6"/>
  <c r="I2860" i="6" s="1"/>
  <c r="H3024" i="6"/>
  <c r="I3024" i="6" s="1"/>
  <c r="H3244" i="6"/>
  <c r="I3244" i="6" s="1"/>
  <c r="H2368" i="6"/>
  <c r="I2368" i="6" s="1"/>
  <c r="H2992" i="6"/>
  <c r="I2992" i="6" s="1"/>
  <c r="H2620" i="6"/>
  <c r="I2620" i="6" s="1"/>
  <c r="H2784" i="6"/>
  <c r="I2784" i="6" s="1"/>
  <c r="H2928" i="6"/>
  <c r="I2928" i="6" s="1"/>
  <c r="H3072" i="6"/>
  <c r="I3072" i="6" s="1"/>
  <c r="H3332" i="6"/>
  <c r="I3332" i="6" s="1"/>
  <c r="H2744" i="6"/>
  <c r="I2744" i="6" s="1"/>
  <c r="H3048" i="6"/>
  <c r="I3048" i="6" s="1"/>
  <c r="H3312" i="6"/>
  <c r="I3312" i="6" s="1"/>
  <c r="H3260" i="6"/>
  <c r="I3260" i="6" s="1"/>
  <c r="H3468" i="6"/>
  <c r="I3468" i="6" s="1"/>
  <c r="H3696" i="6"/>
  <c r="I3696" i="6" s="1"/>
  <c r="H2932" i="6"/>
  <c r="I2932" i="6" s="1"/>
  <c r="H3372" i="6"/>
  <c r="I3372" i="6" s="1"/>
  <c r="H3608" i="6"/>
  <c r="I3608" i="6" s="1"/>
  <c r="H3772" i="6"/>
  <c r="I3772" i="6" s="1"/>
  <c r="H3208" i="6"/>
  <c r="I3208" i="6" s="1"/>
  <c r="H3552" i="6"/>
  <c r="I3552" i="6" s="1"/>
  <c r="H3856" i="6"/>
  <c r="I3856" i="6" s="1"/>
  <c r="H3280" i="6"/>
  <c r="I3280" i="6" s="1"/>
  <c r="H3700" i="6"/>
  <c r="I3700" i="6" s="1"/>
  <c r="H3860" i="6"/>
  <c r="I3860" i="6" s="1"/>
  <c r="H3160" i="6"/>
  <c r="I3160" i="6" s="1"/>
  <c r="H3396" i="6"/>
  <c r="I3396" i="6" s="1"/>
  <c r="H3580" i="6"/>
  <c r="I3580" i="6" s="1"/>
  <c r="H3816" i="6"/>
  <c r="I3816" i="6" s="1"/>
  <c r="H3240" i="6"/>
  <c r="I3240" i="6" s="1"/>
  <c r="H3836" i="6"/>
  <c r="I3836" i="6" s="1"/>
  <c r="H3132" i="6"/>
  <c r="I3132" i="6" s="1"/>
  <c r="H3568" i="6"/>
  <c r="I3568" i="6" s="1"/>
  <c r="H3820" i="6"/>
  <c r="I3820" i="6" s="1"/>
  <c r="H3532" i="6"/>
  <c r="I3532" i="6" s="1"/>
  <c r="H3688" i="6"/>
  <c r="I3688" i="6" s="1"/>
  <c r="H3624" i="6"/>
  <c r="I3624" i="6" s="1"/>
  <c r="H204" i="6"/>
  <c r="I204" i="6" s="1"/>
  <c r="H364" i="6"/>
  <c r="I364" i="6" s="1"/>
  <c r="H116" i="6"/>
  <c r="I116" i="6" s="1"/>
  <c r="H444" i="6"/>
  <c r="I444" i="6" s="1"/>
  <c r="H368" i="6"/>
  <c r="I368" i="6" s="1"/>
  <c r="H560" i="6"/>
  <c r="I560" i="6" s="1"/>
  <c r="H304" i="6"/>
  <c r="I304" i="6" s="1"/>
  <c r="H92" i="6"/>
  <c r="I92" i="6" s="1"/>
  <c r="H236" i="6"/>
  <c r="I236" i="6" s="1"/>
  <c r="H536" i="6"/>
  <c r="I536" i="6" s="1"/>
  <c r="H272" i="6"/>
  <c r="I272" i="6" s="1"/>
  <c r="H456" i="6"/>
  <c r="I456" i="6" s="1"/>
  <c r="H556" i="6"/>
  <c r="I556" i="6" s="1"/>
  <c r="H900" i="6"/>
  <c r="I900" i="6" s="1"/>
  <c r="H520" i="6"/>
  <c r="I520" i="6" s="1"/>
  <c r="H760" i="6"/>
  <c r="I760" i="6" s="1"/>
  <c r="H628" i="6"/>
  <c r="I628" i="6" s="1"/>
  <c r="H716" i="6"/>
  <c r="I716" i="6" s="1"/>
  <c r="H256" i="6"/>
  <c r="I256" i="6" s="1"/>
  <c r="H720" i="6"/>
  <c r="I720" i="6" s="1"/>
  <c r="H96" i="6"/>
  <c r="I96" i="6" s="1"/>
  <c r="H728" i="6"/>
  <c r="I728" i="6" s="1"/>
  <c r="H756" i="6"/>
  <c r="I756" i="6" s="1"/>
  <c r="H1016" i="6"/>
  <c r="I1016" i="6" s="1"/>
  <c r="H1240" i="6"/>
  <c r="I1240" i="6" s="1"/>
  <c r="H888" i="6"/>
  <c r="I888" i="6" s="1"/>
  <c r="H1204" i="6"/>
  <c r="I1204" i="6" s="1"/>
  <c r="H704" i="6"/>
  <c r="I704" i="6" s="1"/>
  <c r="H1184" i="6"/>
  <c r="I1184" i="6" s="1"/>
  <c r="H680" i="6"/>
  <c r="I680" i="6" s="1"/>
  <c r="H960" i="6"/>
  <c r="I960" i="6" s="1"/>
  <c r="H1072" i="6"/>
  <c r="I1072" i="6" s="1"/>
  <c r="H1188" i="6"/>
  <c r="I1188" i="6" s="1"/>
  <c r="H764" i="6"/>
  <c r="I764" i="6" s="1"/>
  <c r="H1236" i="6"/>
  <c r="I1236" i="6" s="1"/>
  <c r="H1484" i="6"/>
  <c r="I1484" i="6" s="1"/>
  <c r="H1656" i="6"/>
  <c r="I1656" i="6" s="1"/>
  <c r="H1364" i="6"/>
  <c r="I1364" i="6" s="1"/>
  <c r="H1076" i="6"/>
  <c r="I1076" i="6" s="1"/>
  <c r="H1560" i="6"/>
  <c r="I1560" i="6" s="1"/>
  <c r="H1224" i="6"/>
  <c r="I1224" i="6" s="1"/>
  <c r="H1384" i="6"/>
  <c r="I1384" i="6" s="1"/>
  <c r="H1480" i="6"/>
  <c r="I1480" i="6" s="1"/>
  <c r="H1304" i="6"/>
  <c r="I1304" i="6" s="1"/>
  <c r="H1536" i="6"/>
  <c r="I1536" i="6" s="1"/>
  <c r="H1156" i="6"/>
  <c r="I1156" i="6" s="1"/>
  <c r="H1732" i="6"/>
  <c r="I1732" i="6" s="1"/>
  <c r="H1512" i="6"/>
  <c r="I1512" i="6" s="1"/>
  <c r="H1876" i="6"/>
  <c r="I1876" i="6" s="1"/>
  <c r="H1648" i="6"/>
  <c r="I1648" i="6" s="1"/>
  <c r="H1896" i="6"/>
  <c r="I1896" i="6" s="1"/>
  <c r="H1736" i="6"/>
  <c r="I1736" i="6" s="1"/>
  <c r="H976" i="6"/>
  <c r="I976" i="6" s="1"/>
  <c r="H1148" i="6"/>
  <c r="I1148" i="6" s="1"/>
  <c r="H1884" i="6"/>
  <c r="I1884" i="6" s="1"/>
  <c r="H1564" i="6"/>
  <c r="I1564" i="6" s="1"/>
  <c r="H1812" i="6"/>
  <c r="I1812" i="6" s="1"/>
  <c r="H1864" i="6"/>
  <c r="I1864" i="6" s="1"/>
  <c r="H2068" i="6"/>
  <c r="I2068" i="6" s="1"/>
  <c r="H1900" i="6"/>
  <c r="I1900" i="6" s="1"/>
  <c r="H2220" i="6"/>
  <c r="I2220" i="6" s="1"/>
  <c r="H1692" i="6"/>
  <c r="I1692" i="6" s="1"/>
  <c r="H1984" i="6"/>
  <c r="I1984" i="6" s="1"/>
  <c r="H2320" i="6"/>
  <c r="I2320" i="6" s="1"/>
  <c r="H2012" i="6"/>
  <c r="I2012" i="6" s="1"/>
  <c r="H2204" i="6"/>
  <c r="I2204" i="6" s="1"/>
  <c r="H2364" i="6"/>
  <c r="I2364" i="6" s="1"/>
  <c r="H2092" i="6"/>
  <c r="I2092" i="6" s="1"/>
  <c r="H2380" i="6"/>
  <c r="I2380" i="6" s="1"/>
  <c r="H1624" i="6"/>
  <c r="I1624" i="6" s="1"/>
  <c r="H2524" i="6"/>
  <c r="I2524" i="6" s="1"/>
  <c r="H2256" i="6"/>
  <c r="I2256" i="6" s="1"/>
  <c r="H2592" i="6"/>
  <c r="I2592" i="6" s="1"/>
  <c r="H2540" i="6"/>
  <c r="I2540" i="6" s="1"/>
  <c r="H1788" i="6"/>
  <c r="I1788" i="6" s="1"/>
  <c r="H2428" i="6"/>
  <c r="I2428" i="6" s="1"/>
  <c r="H2684" i="6"/>
  <c r="I2684" i="6" s="1"/>
  <c r="H2460" i="6"/>
  <c r="I2460" i="6" s="1"/>
  <c r="H2628" i="6"/>
  <c r="I2628" i="6" s="1"/>
  <c r="H2804" i="6"/>
  <c r="I2804" i="6" s="1"/>
  <c r="H2396" i="6"/>
  <c r="I2396" i="6" s="1"/>
  <c r="H2472" i="6"/>
  <c r="I2472" i="6" s="1"/>
  <c r="H2884" i="6"/>
  <c r="I2884" i="6" s="1"/>
  <c r="H3064" i="6"/>
  <c r="I3064" i="6" s="1"/>
  <c r="H3256" i="6"/>
  <c r="I3256" i="6" s="1"/>
  <c r="H2392" i="6"/>
  <c r="I2392" i="6" s="1"/>
  <c r="H3040" i="6"/>
  <c r="I3040" i="6" s="1"/>
  <c r="H2680" i="6"/>
  <c r="I2680" i="6" s="1"/>
  <c r="H2816" i="6"/>
  <c r="I2816" i="6" s="1"/>
  <c r="H2952" i="6"/>
  <c r="I2952" i="6" s="1"/>
  <c r="H3100" i="6"/>
  <c r="I3100" i="6" s="1"/>
  <c r="H3340" i="6"/>
  <c r="I3340" i="6" s="1"/>
  <c r="H2752" i="6"/>
  <c r="I2752" i="6" s="1"/>
  <c r="H3084" i="6"/>
  <c r="I3084" i="6" s="1"/>
  <c r="H3324" i="6"/>
  <c r="I3324" i="6" s="1"/>
  <c r="H3268" i="6"/>
  <c r="I3268" i="6" s="1"/>
  <c r="H3536" i="6"/>
  <c r="I3536" i="6" s="1"/>
  <c r="H3824" i="6"/>
  <c r="I3824" i="6" s="1"/>
  <c r="H2944" i="6"/>
  <c r="I2944" i="6" s="1"/>
  <c r="H3412" i="6"/>
  <c r="I3412" i="6" s="1"/>
  <c r="H3620" i="6"/>
  <c r="I3620" i="6" s="1"/>
  <c r="H3808" i="6"/>
  <c r="I3808" i="6" s="1"/>
  <c r="H3212" i="6"/>
  <c r="I3212" i="6" s="1"/>
  <c r="H3564" i="6"/>
  <c r="I3564" i="6" s="1"/>
  <c r="H3872" i="6"/>
  <c r="I3872" i="6" s="1"/>
  <c r="H3320" i="6"/>
  <c r="I3320" i="6" s="1"/>
  <c r="H3704" i="6"/>
  <c r="I3704" i="6" s="1"/>
  <c r="H3172" i="6"/>
  <c r="I3172" i="6" s="1"/>
  <c r="H3180" i="6"/>
  <c r="I3180" i="6" s="1"/>
  <c r="H3416" i="6"/>
  <c r="I3416" i="6" s="1"/>
  <c r="H3592" i="6"/>
  <c r="I3592" i="6" s="1"/>
  <c r="H3864" i="6"/>
  <c r="I3864" i="6" s="1"/>
  <c r="H3308" i="6"/>
  <c r="I3308" i="6" s="1"/>
  <c r="H3008" i="6"/>
  <c r="I3008" i="6" s="1"/>
  <c r="H3192" i="6"/>
  <c r="I3192" i="6" s="1"/>
  <c r="H3728" i="6"/>
  <c r="I3728" i="6" s="1"/>
  <c r="H3676" i="6"/>
  <c r="I3676" i="6" s="1"/>
  <c r="H3628" i="6"/>
  <c r="I3628" i="6" s="1"/>
  <c r="H3144" i="6"/>
  <c r="I3144" i="6" s="1"/>
  <c r="H2872" i="6"/>
  <c r="I2872" i="6" s="1"/>
  <c r="H224" i="6"/>
  <c r="I224" i="6" s="1"/>
  <c r="H384" i="6"/>
  <c r="I384" i="6" s="1"/>
  <c r="H160" i="6"/>
  <c r="I160" i="6" s="1"/>
  <c r="H480" i="6"/>
  <c r="I480" i="6" s="1"/>
  <c r="H412" i="6"/>
  <c r="I412" i="6" s="1"/>
  <c r="H88" i="6"/>
  <c r="I88" i="6" s="1"/>
  <c r="H312" i="6"/>
  <c r="I312" i="6" s="1"/>
  <c r="H108" i="6"/>
  <c r="I108" i="6" s="1"/>
  <c r="H288" i="6"/>
  <c r="I288" i="6" s="1"/>
  <c r="H580" i="6"/>
  <c r="I580" i="6" s="1"/>
  <c r="H280" i="6"/>
  <c r="I280" i="6" s="1"/>
  <c r="H472" i="6"/>
  <c r="I472" i="6" s="1"/>
  <c r="H608" i="6"/>
  <c r="I608" i="6" s="1"/>
  <c r="H912" i="6"/>
  <c r="I912" i="6" s="1"/>
  <c r="H596" i="6"/>
  <c r="I596" i="6" s="1"/>
  <c r="H800" i="6"/>
  <c r="I800" i="6" s="1"/>
  <c r="H712" i="6"/>
  <c r="I712" i="6" s="1"/>
  <c r="H812" i="6"/>
  <c r="I812" i="6" s="1"/>
  <c r="H264" i="6"/>
  <c r="I264" i="6" s="1"/>
  <c r="H724" i="6"/>
  <c r="I724" i="6" s="1"/>
  <c r="H112" i="6"/>
  <c r="I112" i="6" s="1"/>
  <c r="H808" i="6"/>
  <c r="I808" i="6" s="1"/>
  <c r="H780" i="6"/>
  <c r="I780" i="6" s="1"/>
  <c r="H1084" i="6"/>
  <c r="I1084" i="6" s="1"/>
  <c r="H1332" i="6"/>
  <c r="I1332" i="6" s="1"/>
  <c r="H928" i="6"/>
  <c r="I928" i="6" s="1"/>
  <c r="H1248" i="6"/>
  <c r="I1248" i="6" s="1"/>
  <c r="H852" i="6"/>
  <c r="I852" i="6" s="1"/>
  <c r="H1252" i="6"/>
  <c r="I1252" i="6" s="1"/>
  <c r="H696" i="6"/>
  <c r="I696" i="6" s="1"/>
  <c r="H988" i="6"/>
  <c r="I988" i="6" s="1"/>
  <c r="H1100" i="6"/>
  <c r="I1100" i="6" s="1"/>
  <c r="H1208" i="6"/>
  <c r="I1208" i="6" s="1"/>
  <c r="H776" i="6"/>
  <c r="I776" i="6" s="1"/>
  <c r="H1020" i="6"/>
  <c r="I1020" i="6" s="1"/>
  <c r="H1524" i="6"/>
  <c r="I1524" i="6" s="1"/>
  <c r="H660" i="6"/>
  <c r="I660" i="6" s="1"/>
  <c r="H1396" i="6"/>
  <c r="I1396" i="6" s="1"/>
  <c r="H1380" i="6"/>
  <c r="I1380" i="6" s="1"/>
  <c r="H1572" i="6"/>
  <c r="I1572" i="6" s="1"/>
  <c r="H1232" i="6"/>
  <c r="I1232" i="6" s="1"/>
  <c r="H1400" i="6"/>
  <c r="I1400" i="6" s="1"/>
  <c r="H1052" i="6"/>
  <c r="I1052" i="6" s="1"/>
  <c r="H1308" i="6"/>
  <c r="I1308" i="6" s="1"/>
  <c r="H1552" i="6"/>
  <c r="I1552" i="6" s="1"/>
  <c r="H1196" i="6"/>
  <c r="I1196" i="6" s="1"/>
  <c r="H1760" i="6"/>
  <c r="I1760" i="6" s="1"/>
  <c r="H1672" i="6"/>
  <c r="I1672" i="6" s="1"/>
  <c r="H1916" i="6"/>
  <c r="I1916" i="6" s="1"/>
  <c r="H1688" i="6"/>
  <c r="I1688" i="6" s="1"/>
  <c r="H1920" i="6"/>
  <c r="I1920" i="6" s="1"/>
  <c r="H1748" i="6"/>
  <c r="I1748" i="6" s="1"/>
  <c r="H1212" i="6"/>
  <c r="I1212" i="6" s="1"/>
  <c r="H1452" i="6"/>
  <c r="I1452" i="6" s="1"/>
  <c r="H1912" i="6"/>
  <c r="I1912" i="6" s="1"/>
  <c r="H1568" i="6"/>
  <c r="I1568" i="6" s="1"/>
  <c r="H1832" i="6"/>
  <c r="I1832" i="6" s="1"/>
  <c r="H1928" i="6"/>
  <c r="I1928" i="6" s="1"/>
  <c r="H2080" i="6"/>
  <c r="I2080" i="6" s="1"/>
  <c r="H1932" i="6"/>
  <c r="I1932" i="6" s="1"/>
  <c r="H2244" i="6"/>
  <c r="I2244" i="6" s="1"/>
  <c r="H1752" i="6"/>
  <c r="I1752" i="6" s="1"/>
  <c r="H2000" i="6"/>
  <c r="I2000" i="6" s="1"/>
  <c r="H2344" i="6"/>
  <c r="I2344" i="6" s="1"/>
  <c r="H2040" i="6"/>
  <c r="I2040" i="6" s="1"/>
  <c r="H2232" i="6"/>
  <c r="I2232" i="6" s="1"/>
  <c r="H2376" i="6"/>
  <c r="I2376" i="6" s="1"/>
  <c r="H2124" i="6"/>
  <c r="I2124" i="6" s="1"/>
  <c r="H2416" i="6"/>
  <c r="I2416" i="6" s="1"/>
  <c r="H2264" i="6"/>
  <c r="I2264" i="6" s="1"/>
  <c r="H2556" i="6"/>
  <c r="I2556" i="6" s="1"/>
  <c r="H2308" i="6"/>
  <c r="I2308" i="6" s="1"/>
  <c r="H2624" i="6"/>
  <c r="I2624" i="6" s="1"/>
  <c r="H2604" i="6"/>
  <c r="I2604" i="6" s="1"/>
  <c r="H2028" i="6"/>
  <c r="I2028" i="6" s="1"/>
  <c r="H2480" i="6"/>
  <c r="I2480" i="6" s="1"/>
  <c r="H2716" i="6"/>
  <c r="I2716" i="6" s="1"/>
  <c r="H2484" i="6"/>
  <c r="I2484" i="6" s="1"/>
  <c r="H2660" i="6"/>
  <c r="I2660" i="6" s="1"/>
  <c r="H2164" i="6"/>
  <c r="I2164" i="6" s="1"/>
  <c r="H2536" i="6"/>
  <c r="I2536" i="6" s="1"/>
  <c r="H2568" i="6"/>
  <c r="I2568" i="6" s="1"/>
  <c r="H2896" i="6"/>
  <c r="I2896" i="6" s="1"/>
  <c r="H3092" i="6"/>
  <c r="I3092" i="6" s="1"/>
  <c r="H2108" i="6"/>
  <c r="I2108" i="6" s="1"/>
  <c r="H2584" i="6"/>
  <c r="I2584" i="6" s="1"/>
  <c r="H3096" i="6"/>
  <c r="I3096" i="6" s="1"/>
  <c r="H2700" i="6"/>
  <c r="I2700" i="6" s="1"/>
  <c r="H2832" i="6"/>
  <c r="I2832" i="6" s="1"/>
  <c r="H2964" i="6"/>
  <c r="I2964" i="6" s="1"/>
  <c r="H3112" i="6"/>
  <c r="I3112" i="6" s="1"/>
  <c r="H1584" i="6"/>
  <c r="I1584" i="6" s="1"/>
  <c r="H2820" i="6"/>
  <c r="I2820" i="6" s="1"/>
  <c r="H3116" i="6"/>
  <c r="I3116" i="6" s="1"/>
  <c r="H3364" i="6"/>
  <c r="I3364" i="6" s="1"/>
  <c r="H3296" i="6"/>
  <c r="I3296" i="6" s="1"/>
  <c r="H3560" i="6"/>
  <c r="I3560" i="6" s="1"/>
  <c r="H3868" i="6"/>
  <c r="I3868" i="6" s="1"/>
  <c r="H2976" i="6"/>
  <c r="I2976" i="6" s="1"/>
  <c r="H3460" i="6"/>
  <c r="I3460" i="6" s="1"/>
  <c r="H3644" i="6"/>
  <c r="I3644" i="6" s="1"/>
  <c r="H3844" i="6"/>
  <c r="I3844" i="6" s="1"/>
  <c r="H3316" i="6"/>
  <c r="I3316" i="6" s="1"/>
  <c r="H3612" i="6"/>
  <c r="I3612" i="6" s="1"/>
  <c r="H3892" i="6"/>
  <c r="I3892" i="6" s="1"/>
  <c r="H3392" i="6"/>
  <c r="I3392" i="6" s="1"/>
  <c r="H3716" i="6"/>
  <c r="I3716" i="6" s="1"/>
  <c r="H2360" i="6"/>
  <c r="I2360" i="6" s="1"/>
  <c r="H3188" i="6"/>
  <c r="I3188" i="6" s="1"/>
  <c r="H3428" i="6"/>
  <c r="I3428" i="6" s="1"/>
  <c r="H3668" i="6"/>
  <c r="I3668" i="6" s="1"/>
  <c r="H3876" i="6"/>
  <c r="I3876" i="6" s="1"/>
  <c r="H3360" i="6"/>
  <c r="I3360" i="6" s="1"/>
  <c r="H3292" i="6"/>
  <c r="I3292" i="6" s="1"/>
  <c r="H3656" i="6"/>
  <c r="I3656" i="6" s="1"/>
  <c r="H3344" i="6"/>
  <c r="I3344" i="6" s="1"/>
  <c r="H3204" i="6"/>
  <c r="I3204" i="6" s="1"/>
  <c r="H3756" i="6"/>
  <c r="I3756" i="6" s="1"/>
  <c r="H3224" i="6"/>
  <c r="I3224" i="6" s="1"/>
  <c r="H3124" i="6"/>
  <c r="I3124" i="6" s="1"/>
  <c r="H232" i="6"/>
  <c r="I232" i="6" s="1"/>
  <c r="H428" i="6"/>
  <c r="I428" i="6" s="1"/>
  <c r="H188" i="6"/>
  <c r="I188" i="6" s="1"/>
  <c r="H120" i="6"/>
  <c r="I120" i="6" s="1"/>
  <c r="H432" i="6"/>
  <c r="I432" i="6" s="1"/>
  <c r="H104" i="6"/>
  <c r="I104" i="6" s="1"/>
  <c r="H344" i="6"/>
  <c r="I344" i="6" s="1"/>
  <c r="H124" i="6"/>
  <c r="I124" i="6" s="1"/>
  <c r="H296" i="6"/>
  <c r="I296" i="6" s="1"/>
  <c r="H592" i="6"/>
  <c r="I592" i="6" s="1"/>
  <c r="H324" i="6"/>
  <c r="I324" i="6" s="1"/>
  <c r="H488" i="6"/>
  <c r="I488" i="6" s="1"/>
  <c r="H644" i="6"/>
  <c r="I644" i="6" s="1"/>
  <c r="H52" i="6"/>
  <c r="I52" i="6" s="1"/>
  <c r="H624" i="6"/>
  <c r="I624" i="6" s="1"/>
  <c r="H832" i="6"/>
  <c r="I832" i="6" s="1"/>
  <c r="H476" i="6"/>
  <c r="I476" i="6" s="1"/>
  <c r="H824" i="6"/>
  <c r="I824" i="6" s="1"/>
  <c r="H460" i="6"/>
  <c r="I460" i="6" s="1"/>
  <c r="H744" i="6"/>
  <c r="I744" i="6" s="1"/>
  <c r="H404" i="6"/>
  <c r="I404" i="6" s="1"/>
  <c r="H816" i="6"/>
  <c r="I816" i="6" s="1"/>
  <c r="H788" i="6"/>
  <c r="I788" i="6" s="1"/>
  <c r="H1144" i="6"/>
  <c r="I1144" i="6" s="1"/>
  <c r="H1344" i="6"/>
  <c r="I1344" i="6" s="1"/>
  <c r="H952" i="6"/>
  <c r="I952" i="6" s="1"/>
  <c r="H1268" i="6"/>
  <c r="I1268" i="6" s="1"/>
  <c r="H856" i="6"/>
  <c r="I856" i="6" s="1"/>
  <c r="H1324" i="6"/>
  <c r="I1324" i="6" s="1"/>
  <c r="H836" i="6"/>
  <c r="I836" i="6" s="1"/>
  <c r="H1004" i="6"/>
  <c r="I1004" i="6" s="1"/>
  <c r="H1108" i="6"/>
  <c r="I1108" i="6" s="1"/>
  <c r="H1276" i="6"/>
  <c r="I1276" i="6" s="1"/>
  <c r="H796" i="6"/>
  <c r="I796" i="6" s="1"/>
  <c r="H1128" i="6"/>
  <c r="I1128" i="6" s="1"/>
  <c r="H1528" i="6"/>
  <c r="I1528" i="6" s="1"/>
  <c r="H740" i="6"/>
  <c r="I740" i="6" s="1"/>
  <c r="H1472" i="6"/>
  <c r="I1472" i="6" s="1"/>
  <c r="H1392" i="6"/>
  <c r="I1392" i="6" s="1"/>
  <c r="H1576" i="6"/>
  <c r="I1576" i="6" s="1"/>
  <c r="H1272" i="6"/>
  <c r="I1272" i="6" s="1"/>
  <c r="H1404" i="6"/>
  <c r="I1404" i="6" s="1"/>
  <c r="H1120" i="6"/>
  <c r="I1120" i="6" s="1"/>
  <c r="H1312" i="6"/>
  <c r="I1312" i="6" s="1"/>
  <c r="H1664" i="6"/>
  <c r="I1664" i="6" s="1"/>
  <c r="H1352" i="6"/>
  <c r="I1352" i="6" s="1"/>
  <c r="H1792" i="6"/>
  <c r="I1792" i="6" s="1"/>
  <c r="H1684" i="6"/>
  <c r="I1684" i="6" s="1"/>
  <c r="H1952" i="6"/>
  <c r="I1952" i="6" s="1"/>
  <c r="H1704" i="6"/>
  <c r="I1704" i="6" s="1"/>
  <c r="H1168" i="6"/>
  <c r="I1168" i="6" s="1"/>
  <c r="H1764" i="6"/>
  <c r="I1764" i="6" s="1"/>
  <c r="H1428" i="6"/>
  <c r="I1428" i="6" s="1"/>
  <c r="H1592" i="6"/>
  <c r="I1592" i="6" s="1"/>
  <c r="H1924" i="6"/>
  <c r="I1924" i="6" s="1"/>
  <c r="H1604" i="6"/>
  <c r="I1604" i="6" s="1"/>
  <c r="H1844" i="6"/>
  <c r="I1844" i="6" s="1"/>
  <c r="H1948" i="6"/>
  <c r="I1948" i="6" s="1"/>
  <c r="H2112" i="6"/>
  <c r="I2112" i="6" s="1"/>
  <c r="H1936" i="6"/>
  <c r="I1936" i="6" s="1"/>
  <c r="H2260" i="6"/>
  <c r="I2260" i="6" s="1"/>
  <c r="H1972" i="6"/>
  <c r="I1972" i="6" s="1"/>
  <c r="H2060" i="6"/>
  <c r="I2060" i="6" s="1"/>
  <c r="H2400" i="6"/>
  <c r="I2400" i="6" s="1"/>
  <c r="H2048" i="6"/>
  <c r="I2048" i="6" s="1"/>
  <c r="H2252" i="6"/>
  <c r="I2252" i="6" s="1"/>
  <c r="H2384" i="6"/>
  <c r="I2384" i="6" s="1"/>
  <c r="H2168" i="6"/>
  <c r="I2168" i="6" s="1"/>
  <c r="H2444" i="6"/>
  <c r="I2444" i="6" s="1"/>
  <c r="H2328" i="6"/>
  <c r="I2328" i="6" s="1"/>
  <c r="H2572" i="6"/>
  <c r="I2572" i="6" s="1"/>
  <c r="H2336" i="6"/>
  <c r="I2336" i="6" s="1"/>
  <c r="H2656" i="6"/>
  <c r="I2656" i="6" s="1"/>
  <c r="H2668" i="6"/>
  <c r="I2668" i="6" s="1"/>
  <c r="H2116" i="6"/>
  <c r="I2116" i="6" s="1"/>
  <c r="H2512" i="6"/>
  <c r="I2512" i="6" s="1"/>
  <c r="H2736" i="6"/>
  <c r="I2736" i="6" s="1"/>
  <c r="H2500" i="6"/>
  <c r="I2500" i="6" s="1"/>
  <c r="H2676" i="6"/>
  <c r="I2676" i="6" s="1"/>
  <c r="H2600" i="6"/>
  <c r="I2600" i="6" s="1"/>
  <c r="H2644" i="6"/>
  <c r="I2644" i="6" s="1"/>
  <c r="H2636" i="6"/>
  <c r="I2636" i="6" s="1"/>
  <c r="H2924" i="6"/>
  <c r="I2924" i="6" s="1"/>
  <c r="H3108" i="6"/>
  <c r="I3108" i="6" s="1"/>
  <c r="H2148" i="6"/>
  <c r="I2148" i="6" s="1"/>
  <c r="H2808" i="6"/>
  <c r="I2808" i="6" s="1"/>
  <c r="H3140" i="6"/>
  <c r="I3140" i="6" s="1"/>
  <c r="H2704" i="6"/>
  <c r="I2704" i="6" s="1"/>
  <c r="H2848" i="6"/>
  <c r="I2848" i="6" s="1"/>
  <c r="H2996" i="6"/>
  <c r="I2996" i="6" s="1"/>
  <c r="H3152" i="6"/>
  <c r="I3152" i="6" s="1"/>
  <c r="H2516" i="6"/>
  <c r="I2516" i="6" s="1"/>
  <c r="H2836" i="6"/>
  <c r="I2836" i="6" s="1"/>
  <c r="H3128" i="6"/>
  <c r="I3128" i="6" s="1"/>
  <c r="H3376" i="6"/>
  <c r="I3376" i="6" s="1"/>
  <c r="H3400" i="6"/>
  <c r="I3400" i="6" s="1"/>
  <c r="H3572" i="6"/>
  <c r="I3572" i="6" s="1"/>
  <c r="H3888" i="6"/>
  <c r="I3888" i="6" s="1"/>
  <c r="H2988" i="6"/>
  <c r="I2988" i="6" s="1"/>
  <c r="H3480" i="6"/>
  <c r="I3480" i="6" s="1"/>
  <c r="H3680" i="6"/>
  <c r="I3680" i="6" s="1"/>
  <c r="H2792" i="6"/>
  <c r="I2792" i="6" s="1"/>
  <c r="H3348" i="6"/>
  <c r="I3348" i="6" s="1"/>
  <c r="H3632" i="6"/>
  <c r="I3632" i="6" s="1"/>
  <c r="H3000" i="6"/>
  <c r="I3000" i="6" s="1"/>
  <c r="H3404" i="6"/>
  <c r="I3404" i="6" s="1"/>
  <c r="H3720" i="6"/>
  <c r="I3720" i="6" s="1"/>
  <c r="H2488" i="6"/>
  <c r="I2488" i="6" s="1"/>
  <c r="H3196" i="6"/>
  <c r="I3196" i="6" s="1"/>
  <c r="H3452" i="6"/>
  <c r="I3452" i="6" s="1"/>
  <c r="H3708" i="6"/>
  <c r="I3708" i="6" s="1"/>
  <c r="H3880" i="6"/>
  <c r="I3880" i="6" s="1"/>
  <c r="H3640" i="6"/>
  <c r="I3640" i="6" s="1"/>
  <c r="H3380" i="6"/>
  <c r="I3380" i="6" s="1"/>
  <c r="H3760" i="6"/>
  <c r="I3760" i="6" s="1"/>
  <c r="H3500" i="6"/>
  <c r="I3500" i="6" s="1"/>
  <c r="H3252" i="6"/>
  <c r="I3252" i="6" s="1"/>
  <c r="H3248" i="6"/>
  <c r="I3248" i="6" s="1"/>
  <c r="H3408" i="6"/>
  <c r="I3408" i="6" s="1"/>
  <c r="H3512" i="6"/>
  <c r="I3512" i="6" s="1"/>
  <c r="H39" i="6"/>
  <c r="H227" i="6"/>
  <c r="I227" i="6" s="1"/>
  <c r="H431" i="6"/>
  <c r="I431" i="6" s="1"/>
  <c r="H59" i="6"/>
  <c r="I59" i="6" s="1"/>
  <c r="H391" i="6"/>
  <c r="I391" i="6" s="1"/>
  <c r="H167" i="6"/>
  <c r="I167" i="6" s="1"/>
  <c r="H415" i="6"/>
  <c r="I415" i="6" s="1"/>
  <c r="H127" i="6"/>
  <c r="I127" i="6" s="1"/>
  <c r="H355" i="6"/>
  <c r="I355" i="6" s="1"/>
  <c r="H143" i="6"/>
  <c r="I143" i="6" s="1"/>
  <c r="H459" i="6"/>
  <c r="I459" i="6" s="1"/>
  <c r="H203" i="6"/>
  <c r="I203" i="6" s="1"/>
  <c r="H423" i="6"/>
  <c r="I423" i="6" s="1"/>
  <c r="H599" i="6"/>
  <c r="I599" i="6" s="1"/>
  <c r="H887" i="6"/>
  <c r="I887" i="6" s="1"/>
  <c r="H511" i="6"/>
  <c r="I511" i="6" s="1"/>
  <c r="H823" i="6"/>
  <c r="I823" i="6" s="1"/>
  <c r="H471" i="6"/>
  <c r="I471" i="6" s="1"/>
  <c r="H267" i="6"/>
  <c r="I267" i="6" s="1"/>
  <c r="H719" i="6"/>
  <c r="I719" i="6" s="1"/>
  <c r="H907" i="6"/>
  <c r="I907" i="6" s="1"/>
  <c r="H607" i="6"/>
  <c r="I607" i="6" s="1"/>
  <c r="H883" i="6"/>
  <c r="I883" i="6" s="1"/>
  <c r="H687" i="6"/>
  <c r="I687" i="6" s="1"/>
  <c r="H875" i="6"/>
  <c r="I875" i="6" s="1"/>
  <c r="H927" i="6"/>
  <c r="I927" i="6" s="1"/>
  <c r="H1359" i="6"/>
  <c r="I1359" i="6" s="1"/>
  <c r="H1223" i="6"/>
  <c r="I1223" i="6" s="1"/>
  <c r="H619" i="6"/>
  <c r="I619" i="6" s="1"/>
  <c r="H1039" i="6"/>
  <c r="I1039" i="6" s="1"/>
  <c r="H1123" i="6"/>
  <c r="I1123" i="6" s="1"/>
  <c r="H1339" i="6"/>
  <c r="I1339" i="6" s="1"/>
  <c r="H643" i="6"/>
  <c r="I643" i="6" s="1"/>
  <c r="H1287" i="6"/>
  <c r="I1287" i="6" s="1"/>
  <c r="H951" i="6"/>
  <c r="I951" i="6" s="1"/>
  <c r="H1103" i="6"/>
  <c r="I1103" i="6" s="1"/>
  <c r="H443" i="6"/>
  <c r="I443" i="6" s="1"/>
  <c r="H1571" i="6"/>
  <c r="I1571" i="6" s="1"/>
  <c r="H1479" i="6"/>
  <c r="I1479" i="6" s="1"/>
  <c r="H1211" i="6"/>
  <c r="I1211" i="6" s="1"/>
  <c r="H1535" i="6"/>
  <c r="I1535" i="6" s="1"/>
  <c r="H1267" i="6"/>
  <c r="I1267" i="6" s="1"/>
  <c r="H819" i="6"/>
  <c r="I819" i="6" s="1"/>
  <c r="H1527" i="6"/>
  <c r="I1527" i="6" s="1"/>
  <c r="H1183" i="6"/>
  <c r="I1183" i="6" s="1"/>
  <c r="H1687" i="6"/>
  <c r="I1687" i="6" s="1"/>
  <c r="H1895" i="6"/>
  <c r="I1895" i="6" s="1"/>
  <c r="H1747" i="6"/>
  <c r="I1747" i="6" s="1"/>
  <c r="H2011" i="6"/>
  <c r="I2011" i="6" s="1"/>
  <c r="H1679" i="6"/>
  <c r="I1679" i="6" s="1"/>
  <c r="H1991" i="6"/>
  <c r="I1991" i="6" s="1"/>
  <c r="H1615" i="6"/>
  <c r="I1615" i="6" s="1"/>
  <c r="H1807" i="6"/>
  <c r="I1807" i="6" s="1"/>
  <c r="H1403" i="6"/>
  <c r="I1403" i="6" s="1"/>
  <c r="H1335" i="6"/>
  <c r="I1335" i="6" s="1"/>
  <c r="H1771" i="6"/>
  <c r="I1771" i="6" s="1"/>
  <c r="H1971" i="6"/>
  <c r="I1971" i="6" s="1"/>
  <c r="H1651" i="6"/>
  <c r="I1651" i="6" s="1"/>
  <c r="H1695" i="6"/>
  <c r="I1695" i="6" s="1"/>
  <c r="H2115" i="6"/>
  <c r="I2115" i="6" s="1"/>
  <c r="H2039" i="6"/>
  <c r="I2039" i="6" s="1"/>
  <c r="H2383" i="6"/>
  <c r="I2383" i="6" s="1"/>
  <c r="H2075" i="6"/>
  <c r="I2075" i="6" s="1"/>
  <c r="H2063" i="6"/>
  <c r="I2063" i="6" s="1"/>
  <c r="H2387" i="6"/>
  <c r="I2387" i="6" s="1"/>
  <c r="H2123" i="6"/>
  <c r="I2123" i="6" s="1"/>
  <c r="H2367" i="6"/>
  <c r="I2367" i="6" s="1"/>
  <c r="H1959" i="6"/>
  <c r="I1959" i="6" s="1"/>
  <c r="H2299" i="6"/>
  <c r="I2299" i="6" s="1"/>
  <c r="H2079" i="6"/>
  <c r="I2079" i="6" s="1"/>
  <c r="H2575" i="6"/>
  <c r="I2575" i="6" s="1"/>
  <c r="H2411" i="6"/>
  <c r="I2411" i="6" s="1"/>
  <c r="H2595" i="6"/>
  <c r="I2595" i="6" s="1"/>
  <c r="H2119" i="6"/>
  <c r="I2119" i="6" s="1"/>
  <c r="H2147" i="6"/>
  <c r="I2147" i="6" s="1"/>
  <c r="H2515" i="6"/>
  <c r="I2515" i="6" s="1"/>
  <c r="H2359" i="6"/>
  <c r="I2359" i="6" s="1"/>
  <c r="H2567" i="6"/>
  <c r="I2567" i="6" s="1"/>
  <c r="H2471" i="6"/>
  <c r="I2471" i="6" s="1"/>
  <c r="H2335" i="6"/>
  <c r="I2335" i="6" s="1"/>
  <c r="H2447" i="6"/>
  <c r="I2447" i="6" s="1"/>
  <c r="H2731" i="6"/>
  <c r="I2731" i="6" s="1"/>
  <c r="H2927" i="6"/>
  <c r="I2927" i="6" s="1"/>
  <c r="H3263" i="6"/>
  <c r="I3263" i="6" s="1"/>
  <c r="H2755" i="6"/>
  <c r="I2755" i="6" s="1"/>
  <c r="H2955" i="6"/>
  <c r="I2955" i="6" s="1"/>
  <c r="H1915" i="6"/>
  <c r="I1915" i="6" s="1"/>
  <c r="H2795" i="6"/>
  <c r="I2795" i="6" s="1"/>
  <c r="H3075" i="6"/>
  <c r="I3075" i="6" s="1"/>
  <c r="H2271" i="6"/>
  <c r="I2271" i="6" s="1"/>
  <c r="H2883" i="6"/>
  <c r="I2883" i="6" s="1"/>
  <c r="H3087" i="6"/>
  <c r="I3087" i="6" s="1"/>
  <c r="H3327" i="6"/>
  <c r="I3327" i="6" s="1"/>
  <c r="H2923" i="6"/>
  <c r="I2923" i="6" s="1"/>
  <c r="H3375" i="6"/>
  <c r="I3375" i="6" s="1"/>
  <c r="H3635" i="6"/>
  <c r="I3635" i="6" s="1"/>
  <c r="H3827" i="6"/>
  <c r="I3827" i="6" s="1"/>
  <c r="H3015" i="6"/>
  <c r="I3015" i="6" s="1"/>
  <c r="H3519" i="6"/>
  <c r="I3519" i="6" s="1"/>
  <c r="H3715" i="6"/>
  <c r="I3715" i="6" s="1"/>
  <c r="H2835" i="6"/>
  <c r="I2835" i="6" s="1"/>
  <c r="H3351" i="6"/>
  <c r="I3351" i="6" s="1"/>
  <c r="H3567" i="6"/>
  <c r="I3567" i="6" s="1"/>
  <c r="H3879" i="6"/>
  <c r="I3879" i="6" s="1"/>
  <c r="H3179" i="6"/>
  <c r="I3179" i="6" s="1"/>
  <c r="H3547" i="6"/>
  <c r="I3547" i="6" s="1"/>
  <c r="H3815" i="6"/>
  <c r="I3815" i="6" s="1"/>
  <c r="H2647" i="6"/>
  <c r="I2647" i="6" s="1"/>
  <c r="H3043" i="6"/>
  <c r="I3043" i="6" s="1"/>
  <c r="H3399" i="6"/>
  <c r="I3399" i="6" s="1"/>
  <c r="H3619" i="6"/>
  <c r="I3619" i="6" s="1"/>
  <c r="H3011" i="6"/>
  <c r="I3011" i="6" s="1"/>
  <c r="H3687" i="6"/>
  <c r="I3687" i="6" s="1"/>
  <c r="H2991" i="6"/>
  <c r="I2991" i="6" s="1"/>
  <c r="H3595" i="6"/>
  <c r="I3595" i="6" s="1"/>
  <c r="H3079" i="6"/>
  <c r="I3079" i="6" s="1"/>
  <c r="H3639" i="6"/>
  <c r="I3639" i="6" s="1"/>
  <c r="H3243" i="6"/>
  <c r="I3243" i="6" s="1"/>
  <c r="H3383" i="6"/>
  <c r="I3383" i="6" s="1"/>
  <c r="H3387" i="6"/>
  <c r="I3387" i="6" s="1"/>
  <c r="H3563" i="6"/>
  <c r="I3563" i="6" s="1"/>
  <c r="H87" i="6"/>
  <c r="I87" i="6" s="1"/>
  <c r="H235" i="6"/>
  <c r="I235" i="6" s="1"/>
  <c r="H447" i="6"/>
  <c r="I447" i="6" s="1"/>
  <c r="H75" i="6"/>
  <c r="I75" i="6" s="1"/>
  <c r="H435" i="6"/>
  <c r="I435" i="6" s="1"/>
  <c r="H183" i="6"/>
  <c r="I183" i="6" s="1"/>
  <c r="H439" i="6"/>
  <c r="I439" i="6" s="1"/>
  <c r="H155" i="6"/>
  <c r="I155" i="6" s="1"/>
  <c r="H375" i="6"/>
  <c r="I375" i="6" s="1"/>
  <c r="H171" i="6"/>
  <c r="I171" i="6" s="1"/>
  <c r="H539" i="6"/>
  <c r="I539" i="6" s="1"/>
  <c r="H231" i="6"/>
  <c r="I231" i="6" s="1"/>
  <c r="H475" i="6"/>
  <c r="I475" i="6" s="1"/>
  <c r="H627" i="6"/>
  <c r="I627" i="6" s="1"/>
  <c r="H915" i="6"/>
  <c r="I915" i="6" s="1"/>
  <c r="H615" i="6"/>
  <c r="I615" i="6" s="1"/>
  <c r="H867" i="6"/>
  <c r="I867" i="6" s="1"/>
  <c r="H503" i="6"/>
  <c r="I503" i="6" s="1"/>
  <c r="H427" i="6"/>
  <c r="I427" i="6" s="1"/>
  <c r="H723" i="6"/>
  <c r="I723" i="6" s="1"/>
  <c r="H967" i="6"/>
  <c r="I967" i="6" s="1"/>
  <c r="H639" i="6"/>
  <c r="I639" i="6" s="1"/>
  <c r="H55" i="6"/>
  <c r="I55" i="6" s="1"/>
  <c r="H699" i="6"/>
  <c r="I699" i="6" s="1"/>
  <c r="H903" i="6"/>
  <c r="I903" i="6" s="1"/>
  <c r="H983" i="6"/>
  <c r="I983" i="6" s="1"/>
  <c r="H1379" i="6"/>
  <c r="I1379" i="6" s="1"/>
  <c r="H1231" i="6"/>
  <c r="I1231" i="6" s="1"/>
  <c r="H843" i="6"/>
  <c r="I843" i="6" s="1"/>
  <c r="H1047" i="6"/>
  <c r="I1047" i="6" s="1"/>
  <c r="H1131" i="6"/>
  <c r="I1131" i="6" s="1"/>
  <c r="H407" i="6"/>
  <c r="I407" i="6" s="1"/>
  <c r="H751" i="6"/>
  <c r="I751" i="6" s="1"/>
  <c r="H339" i="6"/>
  <c r="I339" i="6" s="1"/>
  <c r="H1007" i="6"/>
  <c r="I1007" i="6" s="1"/>
  <c r="H1111" i="6"/>
  <c r="I1111" i="6" s="1"/>
  <c r="H1319" i="6"/>
  <c r="I1319" i="6" s="1"/>
  <c r="H1659" i="6"/>
  <c r="I1659" i="6" s="1"/>
  <c r="H1503" i="6"/>
  <c r="I1503" i="6" s="1"/>
  <c r="H1227" i="6"/>
  <c r="I1227" i="6" s="1"/>
  <c r="H1551" i="6"/>
  <c r="I1551" i="6" s="1"/>
  <c r="H1299" i="6"/>
  <c r="I1299" i="6" s="1"/>
  <c r="H871" i="6"/>
  <c r="I871" i="6" s="1"/>
  <c r="H1543" i="6"/>
  <c r="I1543" i="6" s="1"/>
  <c r="H1199" i="6"/>
  <c r="I1199" i="6" s="1"/>
  <c r="H1703" i="6"/>
  <c r="I1703" i="6" s="1"/>
  <c r="H855" i="6"/>
  <c r="I855" i="6" s="1"/>
  <c r="H1779" i="6"/>
  <c r="I1779" i="6" s="1"/>
  <c r="H755" i="6"/>
  <c r="I755" i="6" s="1"/>
  <c r="H1783" i="6"/>
  <c r="I1783" i="6" s="1"/>
  <c r="H2027" i="6"/>
  <c r="I2027" i="6" s="1"/>
  <c r="H1619" i="6"/>
  <c r="I1619" i="6" s="1"/>
  <c r="H1827" i="6"/>
  <c r="I1827" i="6" s="1"/>
  <c r="H1447" i="6"/>
  <c r="I1447" i="6" s="1"/>
  <c r="H1367" i="6"/>
  <c r="I1367" i="6" s="1"/>
  <c r="H1791" i="6"/>
  <c r="I1791" i="6" s="1"/>
  <c r="H2003" i="6"/>
  <c r="I2003" i="6" s="1"/>
  <c r="H1775" i="6"/>
  <c r="I1775" i="6" s="1"/>
  <c r="H1831" i="6"/>
  <c r="I1831" i="6" s="1"/>
  <c r="H2135" i="6"/>
  <c r="I2135" i="6" s="1"/>
  <c r="H2047" i="6"/>
  <c r="I2047" i="6" s="1"/>
  <c r="H2399" i="6"/>
  <c r="I2399" i="6" s="1"/>
  <c r="H2087" i="6"/>
  <c r="I2087" i="6" s="1"/>
  <c r="H2091" i="6"/>
  <c r="I2091" i="6" s="1"/>
  <c r="H2415" i="6"/>
  <c r="I2415" i="6" s="1"/>
  <c r="H2167" i="6"/>
  <c r="I2167" i="6" s="1"/>
  <c r="H2379" i="6"/>
  <c r="I2379" i="6" s="1"/>
  <c r="H2035" i="6"/>
  <c r="I2035" i="6" s="1"/>
  <c r="H2371" i="6"/>
  <c r="I2371" i="6" s="1"/>
  <c r="H2231" i="6"/>
  <c r="I2231" i="6" s="1"/>
  <c r="H1787" i="6"/>
  <c r="I1787" i="6" s="1"/>
  <c r="H2479" i="6"/>
  <c r="I2479" i="6" s="1"/>
  <c r="H2607" i="6"/>
  <c r="I2607" i="6" s="1"/>
  <c r="H2191" i="6"/>
  <c r="I2191" i="6" s="1"/>
  <c r="H2195" i="6"/>
  <c r="I2195" i="6" s="1"/>
  <c r="H2579" i="6"/>
  <c r="I2579" i="6" s="1"/>
  <c r="H2391" i="6"/>
  <c r="I2391" i="6" s="1"/>
  <c r="H2599" i="6"/>
  <c r="I2599" i="6" s="1"/>
  <c r="H2527" i="6"/>
  <c r="I2527" i="6" s="1"/>
  <c r="H2427" i="6"/>
  <c r="I2427" i="6" s="1"/>
  <c r="H2495" i="6"/>
  <c r="I2495" i="6" s="1"/>
  <c r="H2735" i="6"/>
  <c r="I2735" i="6" s="1"/>
  <c r="H3019" i="6"/>
  <c r="I3019" i="6" s="1"/>
  <c r="H2263" i="6"/>
  <c r="I2263" i="6" s="1"/>
  <c r="H2791" i="6"/>
  <c r="I2791" i="6" s="1"/>
  <c r="H2975" i="6"/>
  <c r="I2975" i="6" s="1"/>
  <c r="H2239" i="6"/>
  <c r="I2239" i="6" s="1"/>
  <c r="H2823" i="6"/>
  <c r="I2823" i="6" s="1"/>
  <c r="H3119" i="6"/>
  <c r="I3119" i="6" s="1"/>
  <c r="H2455" i="6"/>
  <c r="I2455" i="6" s="1"/>
  <c r="H2907" i="6"/>
  <c r="I2907" i="6" s="1"/>
  <c r="H3135" i="6"/>
  <c r="I3135" i="6" s="1"/>
  <c r="H3355" i="6"/>
  <c r="I3355" i="6" s="1"/>
  <c r="H3059" i="6"/>
  <c r="I3059" i="6" s="1"/>
  <c r="H3423" i="6"/>
  <c r="I3423" i="6" s="1"/>
  <c r="H3655" i="6"/>
  <c r="I3655" i="6" s="1"/>
  <c r="H3891" i="6"/>
  <c r="I3891" i="6" s="1"/>
  <c r="H3227" i="6"/>
  <c r="I3227" i="6" s="1"/>
  <c r="H3555" i="6"/>
  <c r="I3555" i="6" s="1"/>
  <c r="H3719" i="6"/>
  <c r="I3719" i="6" s="1"/>
  <c r="H2895" i="6"/>
  <c r="I2895" i="6" s="1"/>
  <c r="H3427" i="6"/>
  <c r="I3427" i="6" s="1"/>
  <c r="H3579" i="6"/>
  <c r="I3579" i="6" s="1"/>
  <c r="H2871" i="6"/>
  <c r="I2871" i="6" s="1"/>
  <c r="H3191" i="6"/>
  <c r="I3191" i="6" s="1"/>
  <c r="H3627" i="6"/>
  <c r="I3627" i="6" s="1"/>
  <c r="H3863" i="6"/>
  <c r="I3863" i="6" s="1"/>
  <c r="H2747" i="6"/>
  <c r="I2747" i="6" s="1"/>
  <c r="H3127" i="6"/>
  <c r="I3127" i="6" s="1"/>
  <c r="H3411" i="6"/>
  <c r="I3411" i="6" s="1"/>
  <c r="H3711" i="6"/>
  <c r="I3711" i="6" s="1"/>
  <c r="H3027" i="6"/>
  <c r="I3027" i="6" s="1"/>
  <c r="H3727" i="6"/>
  <c r="I3727" i="6" s="1"/>
  <c r="H3067" i="6"/>
  <c r="I3067" i="6" s="1"/>
  <c r="H3611" i="6"/>
  <c r="I3611" i="6" s="1"/>
  <c r="H3247" i="6"/>
  <c r="I3247" i="6" s="1"/>
  <c r="H3747" i="6"/>
  <c r="I3747" i="6" s="1"/>
  <c r="H3315" i="6"/>
  <c r="I3315" i="6" s="1"/>
  <c r="H3731" i="6"/>
  <c r="I3731" i="6" s="1"/>
  <c r="H3435" i="6"/>
  <c r="I3435" i="6" s="1"/>
  <c r="H3691" i="6"/>
  <c r="I3691" i="6" s="1"/>
  <c r="H103" i="6"/>
  <c r="I103" i="6" s="1"/>
  <c r="H311" i="6"/>
  <c r="I311" i="6" s="1"/>
  <c r="H495" i="6"/>
  <c r="I495" i="6" s="1"/>
  <c r="H123" i="6"/>
  <c r="I123" i="6" s="1"/>
  <c r="H467" i="6"/>
  <c r="I467" i="6" s="1"/>
  <c r="H191" i="6"/>
  <c r="I191" i="6" s="1"/>
  <c r="H451" i="6"/>
  <c r="I451" i="6" s="1"/>
  <c r="H263" i="6"/>
  <c r="I263" i="6" s="1"/>
  <c r="H419" i="6"/>
  <c r="I419" i="6" s="1"/>
  <c r="H247" i="6"/>
  <c r="I247" i="6" s="1"/>
  <c r="H567" i="6"/>
  <c r="I567" i="6" s="1"/>
  <c r="H239" i="6"/>
  <c r="I239" i="6" s="1"/>
  <c r="H519" i="6"/>
  <c r="I519" i="6" s="1"/>
  <c r="H711" i="6"/>
  <c r="I711" i="6" s="1"/>
  <c r="H187" i="6"/>
  <c r="I187" i="6" s="1"/>
  <c r="H631" i="6"/>
  <c r="I631" i="6" s="1"/>
  <c r="H919" i="6"/>
  <c r="I919" i="6" s="1"/>
  <c r="H579" i="6"/>
  <c r="I579" i="6" s="1"/>
  <c r="H543" i="6"/>
  <c r="I543" i="6" s="1"/>
  <c r="H743" i="6"/>
  <c r="I743" i="6" s="1"/>
  <c r="H991" i="6"/>
  <c r="I991" i="6" s="1"/>
  <c r="H663" i="6"/>
  <c r="I663" i="6" s="1"/>
  <c r="H71" i="6"/>
  <c r="I71" i="6" s="1"/>
  <c r="H735" i="6"/>
  <c r="I735" i="6" s="1"/>
  <c r="H975" i="6"/>
  <c r="I975" i="6" s="1"/>
  <c r="H1027" i="6"/>
  <c r="I1027" i="6" s="1"/>
  <c r="H695" i="6"/>
  <c r="I695" i="6" s="1"/>
  <c r="H1255" i="6"/>
  <c r="I1255" i="6" s="1"/>
  <c r="H935" i="6"/>
  <c r="I935" i="6" s="1"/>
  <c r="H1055" i="6"/>
  <c r="I1055" i="6" s="1"/>
  <c r="H1139" i="6"/>
  <c r="I1139" i="6" s="1"/>
  <c r="H659" i="6"/>
  <c r="I659" i="6" s="1"/>
  <c r="H795" i="6"/>
  <c r="I795" i="6" s="1"/>
  <c r="H491" i="6"/>
  <c r="I491" i="6" s="1"/>
  <c r="H1035" i="6"/>
  <c r="I1035" i="6" s="1"/>
  <c r="H1119" i="6"/>
  <c r="I1119" i="6" s="1"/>
  <c r="H1419" i="6"/>
  <c r="I1419" i="6" s="1"/>
  <c r="H955" i="6"/>
  <c r="I955" i="6" s="1"/>
  <c r="H1519" i="6"/>
  <c r="I1519" i="6" s="1"/>
  <c r="H1331" i="6"/>
  <c r="I1331" i="6" s="1"/>
  <c r="H1563" i="6"/>
  <c r="I1563" i="6" s="1"/>
  <c r="H1303" i="6"/>
  <c r="I1303" i="6" s="1"/>
  <c r="H1015" i="6"/>
  <c r="I1015" i="6" s="1"/>
  <c r="H1567" i="6"/>
  <c r="I1567" i="6" s="1"/>
  <c r="H1239" i="6"/>
  <c r="I1239" i="6" s="1"/>
  <c r="H1723" i="6"/>
  <c r="I1723" i="6" s="1"/>
  <c r="H1391" i="6"/>
  <c r="I1391" i="6" s="1"/>
  <c r="H1823" i="6"/>
  <c r="I1823" i="6" s="1"/>
  <c r="H1215" i="6"/>
  <c r="I1215" i="6" s="1"/>
  <c r="H1803" i="6"/>
  <c r="I1803" i="6" s="1"/>
  <c r="H947" i="6"/>
  <c r="I947" i="6" s="1"/>
  <c r="H1623" i="6"/>
  <c r="I1623" i="6" s="1"/>
  <c r="H1859" i="6"/>
  <c r="I1859" i="6" s="1"/>
  <c r="H1523" i="6"/>
  <c r="I1523" i="6" s="1"/>
  <c r="H1475" i="6"/>
  <c r="I1475" i="6" s="1"/>
  <c r="H1811" i="6"/>
  <c r="I1811" i="6" s="1"/>
  <c r="H2031" i="6"/>
  <c r="I2031" i="6" s="1"/>
  <c r="H1795" i="6"/>
  <c r="I1795" i="6" s="1"/>
  <c r="H1891" i="6"/>
  <c r="I1891" i="6" s="1"/>
  <c r="H2155" i="6"/>
  <c r="I2155" i="6" s="1"/>
  <c r="H2159" i="6"/>
  <c r="I2159" i="6" s="1"/>
  <c r="H1375" i="6"/>
  <c r="I1375" i="6" s="1"/>
  <c r="H2103" i="6"/>
  <c r="I2103" i="6" s="1"/>
  <c r="H2143" i="6"/>
  <c r="I2143" i="6" s="1"/>
  <c r="H2443" i="6"/>
  <c r="I2443" i="6" s="1"/>
  <c r="H2187" i="6"/>
  <c r="I2187" i="6" s="1"/>
  <c r="H2419" i="6"/>
  <c r="I2419" i="6" s="1"/>
  <c r="H2055" i="6"/>
  <c r="I2055" i="6" s="1"/>
  <c r="H2407" i="6"/>
  <c r="I2407" i="6" s="1"/>
  <c r="H2243" i="6"/>
  <c r="I2243" i="6" s="1"/>
  <c r="H1815" i="6"/>
  <c r="I1815" i="6" s="1"/>
  <c r="H2483" i="6"/>
  <c r="I2483" i="6" s="1"/>
  <c r="H2611" i="6"/>
  <c r="I2611" i="6" s="1"/>
  <c r="H2287" i="6"/>
  <c r="I2287" i="6" s="1"/>
  <c r="H2219" i="6"/>
  <c r="I2219" i="6" s="1"/>
  <c r="H2643" i="6"/>
  <c r="I2643" i="6" s="1"/>
  <c r="H2463" i="6"/>
  <c r="I2463" i="6" s="1"/>
  <c r="H2615" i="6"/>
  <c r="I2615" i="6" s="1"/>
  <c r="H2587" i="6"/>
  <c r="I2587" i="6" s="1"/>
  <c r="H2523" i="6"/>
  <c r="I2523" i="6" s="1"/>
  <c r="H2555" i="6"/>
  <c r="I2555" i="6" s="1"/>
  <c r="H2775" i="6"/>
  <c r="I2775" i="6" s="1"/>
  <c r="H3071" i="6"/>
  <c r="I3071" i="6" s="1"/>
  <c r="H2347" i="6"/>
  <c r="I2347" i="6" s="1"/>
  <c r="H2867" i="6"/>
  <c r="I2867" i="6" s="1"/>
  <c r="H3035" i="6"/>
  <c r="I3035" i="6" s="1"/>
  <c r="H2259" i="6"/>
  <c r="I2259" i="6" s="1"/>
  <c r="H2839" i="6"/>
  <c r="I2839" i="6" s="1"/>
  <c r="H3131" i="6"/>
  <c r="I3131" i="6" s="1"/>
  <c r="H2539" i="6"/>
  <c r="I2539" i="6" s="1"/>
  <c r="H2947" i="6"/>
  <c r="I2947" i="6" s="1"/>
  <c r="H3159" i="6"/>
  <c r="I3159" i="6" s="1"/>
  <c r="H3367" i="6"/>
  <c r="I3367" i="6" s="1"/>
  <c r="H3063" i="6"/>
  <c r="I3063" i="6" s="1"/>
  <c r="H3447" i="6"/>
  <c r="I3447" i="6" s="1"/>
  <c r="H3683" i="6"/>
  <c r="I3683" i="6" s="1"/>
  <c r="H2963" i="6"/>
  <c r="I2963" i="6" s="1"/>
  <c r="H3231" i="6"/>
  <c r="I3231" i="6" s="1"/>
  <c r="H3591" i="6"/>
  <c r="I3591" i="6" s="1"/>
  <c r="H3739" i="6"/>
  <c r="I3739" i="6" s="1"/>
  <c r="H3003" i="6"/>
  <c r="I3003" i="6" s="1"/>
  <c r="H3439" i="6"/>
  <c r="I3439" i="6" s="1"/>
  <c r="H3603" i="6"/>
  <c r="I3603" i="6" s="1"/>
  <c r="H2451" i="6"/>
  <c r="I2451" i="6" s="1"/>
  <c r="H3199" i="6"/>
  <c r="I3199" i="6" s="1"/>
  <c r="H3651" i="6"/>
  <c r="I3651" i="6" s="1"/>
  <c r="H3875" i="6"/>
  <c r="I3875" i="6" s="1"/>
  <c r="H2827" i="6"/>
  <c r="I2827" i="6" s="1"/>
  <c r="H3147" i="6"/>
  <c r="I3147" i="6" s="1"/>
  <c r="H3431" i="6"/>
  <c r="I3431" i="6" s="1"/>
  <c r="H3763" i="6"/>
  <c r="I3763" i="6" s="1"/>
  <c r="H3107" i="6"/>
  <c r="I3107" i="6" s="1"/>
  <c r="H2935" i="6"/>
  <c r="I2935" i="6" s="1"/>
  <c r="H3095" i="6"/>
  <c r="I3095" i="6" s="1"/>
  <c r="H3847" i="6"/>
  <c r="I3847" i="6" s="1"/>
  <c r="H3299" i="6"/>
  <c r="I3299" i="6" s="1"/>
  <c r="H3823" i="6"/>
  <c r="I3823" i="6" s="1"/>
  <c r="H3359" i="6"/>
  <c r="I3359" i="6" s="1"/>
  <c r="H3403" i="6"/>
  <c r="I3403" i="6" s="1"/>
  <c r="H3571" i="6"/>
  <c r="I3571" i="6" s="1"/>
  <c r="H3483" i="6"/>
  <c r="I3483" i="6" s="1"/>
  <c r="H119" i="6"/>
  <c r="I119" i="6" s="1"/>
  <c r="H319" i="6"/>
  <c r="I319" i="6" s="1"/>
  <c r="H499" i="6"/>
  <c r="I499" i="6" s="1"/>
  <c r="H211" i="6"/>
  <c r="I211" i="6" s="1"/>
  <c r="H483" i="6"/>
  <c r="I483" i="6" s="1"/>
  <c r="H195" i="6"/>
  <c r="I195" i="6" s="1"/>
  <c r="H535" i="6"/>
  <c r="I535" i="6" s="1"/>
  <c r="H271" i="6"/>
  <c r="I271" i="6" s="1"/>
  <c r="H455" i="6"/>
  <c r="I455" i="6" s="1"/>
  <c r="H255" i="6"/>
  <c r="I255" i="6" s="1"/>
  <c r="H583" i="6"/>
  <c r="I583" i="6" s="1"/>
  <c r="H275" i="6"/>
  <c r="I275" i="6" s="1"/>
  <c r="H523" i="6"/>
  <c r="I523" i="6" s="1"/>
  <c r="H739" i="6"/>
  <c r="I739" i="6" s="1"/>
  <c r="H223" i="6"/>
  <c r="I223" i="6" s="1"/>
  <c r="H651" i="6"/>
  <c r="I651" i="6" s="1"/>
  <c r="H99" i="6"/>
  <c r="I99" i="6" s="1"/>
  <c r="H675" i="6"/>
  <c r="I675" i="6" s="1"/>
  <c r="H547" i="6"/>
  <c r="I547" i="6" s="1"/>
  <c r="H767" i="6"/>
  <c r="I767" i="6" s="1"/>
  <c r="H999" i="6"/>
  <c r="I999" i="6" s="1"/>
  <c r="H683" i="6"/>
  <c r="I683" i="6" s="1"/>
  <c r="H383" i="6"/>
  <c r="I383" i="6" s="1"/>
  <c r="H759" i="6"/>
  <c r="I759" i="6" s="1"/>
  <c r="H987" i="6"/>
  <c r="I987" i="6" s="1"/>
  <c r="H1095" i="6"/>
  <c r="I1095" i="6" s="1"/>
  <c r="H1019" i="6"/>
  <c r="I1019" i="6" s="1"/>
  <c r="H1259" i="6"/>
  <c r="I1259" i="6" s="1"/>
  <c r="H939" i="6"/>
  <c r="I939" i="6" s="1"/>
  <c r="H1063" i="6"/>
  <c r="I1063" i="6" s="1"/>
  <c r="H1175" i="6"/>
  <c r="I1175" i="6" s="1"/>
  <c r="H747" i="6"/>
  <c r="I747" i="6" s="1"/>
  <c r="H831" i="6"/>
  <c r="I831" i="6" s="1"/>
  <c r="H591" i="6"/>
  <c r="I591" i="6" s="1"/>
  <c r="H1043" i="6"/>
  <c r="I1043" i="6" s="1"/>
  <c r="H1127" i="6"/>
  <c r="I1127" i="6" s="1"/>
  <c r="H1431" i="6"/>
  <c r="I1431" i="6" s="1"/>
  <c r="H1291" i="6"/>
  <c r="I1291" i="6" s="1"/>
  <c r="H1591" i="6"/>
  <c r="I1591" i="6" s="1"/>
  <c r="H1407" i="6"/>
  <c r="I1407" i="6" s="1"/>
  <c r="H1579" i="6"/>
  <c r="I1579" i="6" s="1"/>
  <c r="H1307" i="6"/>
  <c r="I1307" i="6" s="1"/>
  <c r="H1163" i="6"/>
  <c r="I1163" i="6" s="1"/>
  <c r="H1583" i="6"/>
  <c r="I1583" i="6" s="1"/>
  <c r="H1363" i="6"/>
  <c r="I1363" i="6" s="1"/>
  <c r="H1735" i="6"/>
  <c r="I1735" i="6" s="1"/>
  <c r="H1427" i="6"/>
  <c r="I1427" i="6" s="1"/>
  <c r="H1839" i="6"/>
  <c r="I1839" i="6" s="1"/>
  <c r="H1395" i="6"/>
  <c r="I1395" i="6" s="1"/>
  <c r="H1855" i="6"/>
  <c r="I1855" i="6" s="1"/>
  <c r="H1251" i="6"/>
  <c r="I1251" i="6" s="1"/>
  <c r="H1719" i="6"/>
  <c r="I1719" i="6" s="1"/>
  <c r="H1911" i="6"/>
  <c r="I1911" i="6" s="1"/>
  <c r="H1555" i="6"/>
  <c r="I1555" i="6" s="1"/>
  <c r="H1587" i="6"/>
  <c r="I1587" i="6" s="1"/>
  <c r="H1867" i="6"/>
  <c r="I1867" i="6" s="1"/>
  <c r="H1091" i="6"/>
  <c r="I1091" i="6" s="1"/>
  <c r="H1835" i="6"/>
  <c r="I1835" i="6" s="1"/>
  <c r="H1963" i="6"/>
  <c r="I1963" i="6" s="1"/>
  <c r="H2199" i="6"/>
  <c r="I2199" i="6" s="1"/>
  <c r="H2179" i="6"/>
  <c r="I2179" i="6" s="1"/>
  <c r="H1731" i="6"/>
  <c r="I1731" i="6" s="1"/>
  <c r="H1471" i="6"/>
  <c r="I1471" i="6" s="1"/>
  <c r="H2163" i="6"/>
  <c r="I2163" i="6" s="1"/>
  <c r="H1371" i="6"/>
  <c r="I1371" i="6" s="1"/>
  <c r="H2207" i="6"/>
  <c r="I2207" i="6" s="1"/>
  <c r="H1843" i="6"/>
  <c r="I1843" i="6" s="1"/>
  <c r="H2095" i="6"/>
  <c r="I2095" i="6" s="1"/>
  <c r="H2423" i="6"/>
  <c r="I2423" i="6" s="1"/>
  <c r="H2251" i="6"/>
  <c r="I2251" i="6" s="1"/>
  <c r="H1975" i="6"/>
  <c r="I1975" i="6" s="1"/>
  <c r="H2499" i="6"/>
  <c r="I2499" i="6" s="1"/>
  <c r="H2627" i="6"/>
  <c r="I2627" i="6" s="1"/>
  <c r="H2315" i="6"/>
  <c r="I2315" i="6" s="1"/>
  <c r="H2279" i="6"/>
  <c r="I2279" i="6" s="1"/>
  <c r="H2687" i="6"/>
  <c r="I2687" i="6" s="1"/>
  <c r="H2467" i="6"/>
  <c r="I2467" i="6" s="1"/>
  <c r="H2631" i="6"/>
  <c r="I2631" i="6" s="1"/>
  <c r="H2639" i="6"/>
  <c r="I2639" i="6" s="1"/>
  <c r="H2559" i="6"/>
  <c r="I2559" i="6" s="1"/>
  <c r="H2583" i="6"/>
  <c r="I2583" i="6" s="1"/>
  <c r="H2779" i="6"/>
  <c r="I2779" i="6" s="1"/>
  <c r="H3111" i="6"/>
  <c r="I3111" i="6" s="1"/>
  <c r="H2491" i="6"/>
  <c r="I2491" i="6" s="1"/>
  <c r="H2879" i="6"/>
  <c r="I2879" i="6" s="1"/>
  <c r="H3047" i="6"/>
  <c r="I3047" i="6" s="1"/>
  <c r="H2363" i="6"/>
  <c r="I2363" i="6" s="1"/>
  <c r="H2855" i="6"/>
  <c r="I2855" i="6" s="1"/>
  <c r="H3187" i="6"/>
  <c r="I3187" i="6" s="1"/>
  <c r="H2571" i="6"/>
  <c r="I2571" i="6" s="1"/>
  <c r="H2967" i="6"/>
  <c r="I2967" i="6" s="1"/>
  <c r="H3203" i="6"/>
  <c r="I3203" i="6" s="1"/>
  <c r="H2719" i="6"/>
  <c r="I2719" i="6" s="1"/>
  <c r="H3083" i="6"/>
  <c r="I3083" i="6" s="1"/>
  <c r="H3471" i="6"/>
  <c r="I3471" i="6" s="1"/>
  <c r="H3787" i="6"/>
  <c r="I3787" i="6" s="1"/>
  <c r="H3123" i="6"/>
  <c r="I3123" i="6" s="1"/>
  <c r="H3379" i="6"/>
  <c r="I3379" i="6" s="1"/>
  <c r="H3623" i="6"/>
  <c r="I3623" i="6" s="1"/>
  <c r="H3775" i="6"/>
  <c r="I3775" i="6" s="1"/>
  <c r="H3167" i="6"/>
  <c r="I3167" i="6" s="1"/>
  <c r="H3451" i="6"/>
  <c r="I3451" i="6" s="1"/>
  <c r="H3615" i="6"/>
  <c r="I3615" i="6" s="1"/>
  <c r="H2475" i="6"/>
  <c r="I2475" i="6" s="1"/>
  <c r="H3283" i="6"/>
  <c r="I3283" i="6" s="1"/>
  <c r="H3707" i="6"/>
  <c r="I3707" i="6" s="1"/>
  <c r="H3895" i="6"/>
  <c r="I3895" i="6" s="1"/>
  <c r="H2851" i="6"/>
  <c r="I2851" i="6" s="1"/>
  <c r="H3251" i="6"/>
  <c r="I3251" i="6" s="1"/>
  <c r="H3455" i="6"/>
  <c r="I3455" i="6" s="1"/>
  <c r="H3767" i="6"/>
  <c r="I3767" i="6" s="1"/>
  <c r="H3139" i="6"/>
  <c r="I3139" i="6" s="1"/>
  <c r="H3259" i="6"/>
  <c r="I3259" i="6" s="1"/>
  <c r="H3271" i="6"/>
  <c r="I3271" i="6" s="1"/>
  <c r="H3695" i="6"/>
  <c r="I3695" i="6" s="1"/>
  <c r="H3479" i="6"/>
  <c r="I3479" i="6" s="1"/>
  <c r="H3771" i="6"/>
  <c r="I3771" i="6" s="1"/>
  <c r="H3443" i="6"/>
  <c r="I3443" i="6" s="1"/>
  <c r="H3467" i="6"/>
  <c r="I3467" i="6" s="1"/>
  <c r="H3671" i="6"/>
  <c r="I3671" i="6" s="1"/>
  <c r="H3723" i="6"/>
  <c r="I3723" i="6" s="1"/>
  <c r="H135" i="6"/>
  <c r="I135" i="6" s="1"/>
  <c r="H331" i="6"/>
  <c r="I331" i="6" s="1"/>
  <c r="H531" i="6"/>
  <c r="I531" i="6" s="1"/>
  <c r="H219" i="6"/>
  <c r="I219" i="6" s="1"/>
  <c r="H47" i="6"/>
  <c r="I47" i="6" s="1"/>
  <c r="H279" i="6"/>
  <c r="I279" i="6" s="1"/>
  <c r="H551" i="6"/>
  <c r="I551" i="6" s="1"/>
  <c r="H307" i="6"/>
  <c r="I307" i="6" s="1"/>
  <c r="H51" i="6"/>
  <c r="I51" i="6" s="1"/>
  <c r="H291" i="6"/>
  <c r="I291" i="6" s="1"/>
  <c r="H83" i="6"/>
  <c r="I83" i="6" s="1"/>
  <c r="H283" i="6"/>
  <c r="I283" i="6" s="1"/>
  <c r="H571" i="6"/>
  <c r="I571" i="6" s="1"/>
  <c r="H763" i="6"/>
  <c r="I763" i="6" s="1"/>
  <c r="H327" i="6"/>
  <c r="I327" i="6" s="1"/>
  <c r="H671" i="6"/>
  <c r="I671" i="6" s="1"/>
  <c r="H159" i="6"/>
  <c r="I159" i="6" s="1"/>
  <c r="H691" i="6"/>
  <c r="I691" i="6" s="1"/>
  <c r="H603" i="6"/>
  <c r="I603" i="6" s="1"/>
  <c r="H791" i="6"/>
  <c r="I791" i="6" s="1"/>
  <c r="H175" i="6"/>
  <c r="I175" i="6" s="1"/>
  <c r="H707" i="6"/>
  <c r="I707" i="6" s="1"/>
  <c r="H595" i="6"/>
  <c r="I595" i="6" s="1"/>
  <c r="H799" i="6"/>
  <c r="I799" i="6" s="1"/>
  <c r="H995" i="6"/>
  <c r="I995" i="6" s="1"/>
  <c r="H1171" i="6"/>
  <c r="I1171" i="6" s="1"/>
  <c r="H1079" i="6"/>
  <c r="I1079" i="6" s="1"/>
  <c r="H1271" i="6"/>
  <c r="I1271" i="6" s="1"/>
  <c r="H959" i="6"/>
  <c r="I959" i="6" s="1"/>
  <c r="H1071" i="6"/>
  <c r="I1071" i="6" s="1"/>
  <c r="H1187" i="6"/>
  <c r="I1187" i="6" s="1"/>
  <c r="H771" i="6"/>
  <c r="I771" i="6" s="1"/>
  <c r="H971" i="6"/>
  <c r="I971" i="6" s="1"/>
  <c r="H731" i="6"/>
  <c r="I731" i="6" s="1"/>
  <c r="H1051" i="6"/>
  <c r="I1051" i="6" s="1"/>
  <c r="H1135" i="6"/>
  <c r="I1135" i="6" s="1"/>
  <c r="H1443" i="6"/>
  <c r="I1443" i="6" s="1"/>
  <c r="H1327" i="6"/>
  <c r="I1327" i="6" s="1"/>
  <c r="H1607" i="6"/>
  <c r="I1607" i="6" s="1"/>
  <c r="H1415" i="6"/>
  <c r="I1415" i="6" s="1"/>
  <c r="H803" i="6"/>
  <c r="I803" i="6" s="1"/>
  <c r="H1355" i="6"/>
  <c r="I1355" i="6" s="1"/>
  <c r="H1315" i="6"/>
  <c r="I1315" i="6" s="1"/>
  <c r="H1655" i="6"/>
  <c r="I1655" i="6" s="1"/>
  <c r="H1491" i="6"/>
  <c r="I1491" i="6" s="1"/>
  <c r="H1763" i="6"/>
  <c r="I1763" i="6" s="1"/>
  <c r="H1487" i="6"/>
  <c r="I1487" i="6" s="1"/>
  <c r="H1851" i="6"/>
  <c r="I1851" i="6" s="1"/>
  <c r="H1459" i="6"/>
  <c r="I1459" i="6" s="1"/>
  <c r="H1883" i="6"/>
  <c r="I1883" i="6" s="1"/>
  <c r="H1323" i="6"/>
  <c r="I1323" i="6" s="1"/>
  <c r="H1727" i="6"/>
  <c r="I1727" i="6" s="1"/>
  <c r="H1923" i="6"/>
  <c r="I1923" i="6" s="1"/>
  <c r="H1595" i="6"/>
  <c r="I1595" i="6" s="1"/>
  <c r="H1683" i="6"/>
  <c r="I1683" i="6" s="1"/>
  <c r="H1887" i="6"/>
  <c r="I1887" i="6" s="1"/>
  <c r="H1279" i="6"/>
  <c r="I1279" i="6" s="1"/>
  <c r="H1847" i="6"/>
  <c r="I1847" i="6" s="1"/>
  <c r="H1995" i="6"/>
  <c r="I1995" i="6" s="1"/>
  <c r="H2223" i="6"/>
  <c r="I2223" i="6" s="1"/>
  <c r="H2227" i="6"/>
  <c r="I2227" i="6" s="1"/>
  <c r="H1979" i="6"/>
  <c r="I1979" i="6" s="1"/>
  <c r="H1663" i="6"/>
  <c r="I1663" i="6" s="1"/>
  <c r="H2235" i="6"/>
  <c r="I2235" i="6" s="1"/>
  <c r="H1919" i="6"/>
  <c r="I1919" i="6" s="1"/>
  <c r="H2255" i="6"/>
  <c r="I2255" i="6" s="1"/>
  <c r="H1863" i="6"/>
  <c r="I1863" i="6" s="1"/>
  <c r="H2111" i="6"/>
  <c r="I2111" i="6" s="1"/>
  <c r="H2083" i="6"/>
  <c r="I2083" i="6" s="1"/>
  <c r="H2323" i="6"/>
  <c r="I2323" i="6" s="1"/>
  <c r="H2203" i="6"/>
  <c r="I2203" i="6" s="1"/>
  <c r="H2531" i="6"/>
  <c r="I2531" i="6" s="1"/>
  <c r="H2659" i="6"/>
  <c r="I2659" i="6" s="1"/>
  <c r="H2431" i="6"/>
  <c r="I2431" i="6" s="1"/>
  <c r="H2283" i="6"/>
  <c r="I2283" i="6" s="1"/>
  <c r="H2707" i="6"/>
  <c r="I2707" i="6" s="1"/>
  <c r="H2487" i="6"/>
  <c r="I2487" i="6" s="1"/>
  <c r="H2663" i="6"/>
  <c r="I2663" i="6" s="1"/>
  <c r="H2691" i="6"/>
  <c r="I2691" i="6" s="1"/>
  <c r="H2771" i="6"/>
  <c r="I2771" i="6" s="1"/>
  <c r="H2619" i="6"/>
  <c r="I2619" i="6" s="1"/>
  <c r="H2783" i="6"/>
  <c r="I2783" i="6" s="1"/>
  <c r="H3151" i="6"/>
  <c r="I3151" i="6" s="1"/>
  <c r="H2519" i="6"/>
  <c r="I2519" i="6" s="1"/>
  <c r="H2891" i="6"/>
  <c r="I2891" i="6" s="1"/>
  <c r="H3103" i="6"/>
  <c r="I3103" i="6" s="1"/>
  <c r="H2651" i="6"/>
  <c r="I2651" i="6" s="1"/>
  <c r="H2919" i="6"/>
  <c r="I2919" i="6" s="1"/>
  <c r="H3223" i="6"/>
  <c r="I3223" i="6" s="1"/>
  <c r="H2603" i="6"/>
  <c r="I2603" i="6" s="1"/>
  <c r="H2979" i="6"/>
  <c r="I2979" i="6" s="1"/>
  <c r="H3239" i="6"/>
  <c r="I3239" i="6" s="1"/>
  <c r="H2819" i="6"/>
  <c r="I2819" i="6" s="1"/>
  <c r="H3091" i="6"/>
  <c r="I3091" i="6" s="1"/>
  <c r="H3507" i="6"/>
  <c r="I3507" i="6" s="1"/>
  <c r="H3791" i="6"/>
  <c r="I3791" i="6" s="1"/>
  <c r="H2739" i="6"/>
  <c r="I2739" i="6" s="1"/>
  <c r="H3395" i="6"/>
  <c r="I3395" i="6" s="1"/>
  <c r="H3647" i="6"/>
  <c r="I3647" i="6" s="1"/>
  <c r="H3831" i="6"/>
  <c r="I3831" i="6" s="1"/>
  <c r="H3171" i="6"/>
  <c r="I3171" i="6" s="1"/>
  <c r="H3475" i="6"/>
  <c r="I3475" i="6" s="1"/>
  <c r="H3667" i="6"/>
  <c r="I3667" i="6" s="1"/>
  <c r="H2591" i="6"/>
  <c r="I2591" i="6" s="1"/>
  <c r="H3323" i="6"/>
  <c r="I3323" i="6" s="1"/>
  <c r="H3743" i="6"/>
  <c r="I3743" i="6" s="1"/>
  <c r="H2635" i="6"/>
  <c r="I2635" i="6" s="1"/>
  <c r="H2859" i="6"/>
  <c r="I2859" i="6" s="1"/>
  <c r="H3255" i="6"/>
  <c r="I3255" i="6" s="1"/>
  <c r="H3491" i="6"/>
  <c r="I3491" i="6" s="1"/>
  <c r="H3779" i="6"/>
  <c r="I3779" i="6" s="1"/>
  <c r="H2507" i="6"/>
  <c r="I2507" i="6" s="1"/>
  <c r="H3419" i="6"/>
  <c r="I3419" i="6" s="1"/>
  <c r="H3459" i="6"/>
  <c r="I3459" i="6" s="1"/>
  <c r="H3391" i="6"/>
  <c r="I3391" i="6" s="1"/>
  <c r="H3511" i="6"/>
  <c r="I3511" i="6" s="1"/>
  <c r="H3659" i="6"/>
  <c r="I3659" i="6" s="1"/>
  <c r="H3607" i="6"/>
  <c r="I3607" i="6" s="1"/>
  <c r="H3663" i="6"/>
  <c r="I3663" i="6" s="1"/>
  <c r="H3735" i="6"/>
  <c r="I3735" i="6" s="1"/>
  <c r="H151" i="6"/>
  <c r="I151" i="6" s="1"/>
  <c r="H343" i="6"/>
  <c r="I343" i="6" s="1"/>
  <c r="H559" i="6"/>
  <c r="I559" i="6" s="1"/>
  <c r="H295" i="6"/>
  <c r="I295" i="6" s="1"/>
  <c r="H91" i="6"/>
  <c r="I91" i="6" s="1"/>
  <c r="H287" i="6"/>
  <c r="I287" i="6" s="1"/>
  <c r="H563" i="6"/>
  <c r="I563" i="6" s="1"/>
  <c r="H315" i="6"/>
  <c r="I315" i="6" s="1"/>
  <c r="H67" i="6"/>
  <c r="I67" i="6" s="1"/>
  <c r="H299" i="6"/>
  <c r="I299" i="6" s="1"/>
  <c r="H131" i="6"/>
  <c r="I131" i="6" s="1"/>
  <c r="H351" i="6"/>
  <c r="I351" i="6" s="1"/>
  <c r="H215" i="6"/>
  <c r="I215" i="6" s="1"/>
  <c r="H775" i="6"/>
  <c r="I775" i="6" s="1"/>
  <c r="H363" i="6"/>
  <c r="I363" i="6" s="1"/>
  <c r="H703" i="6"/>
  <c r="I703" i="6" s="1"/>
  <c r="H179" i="6"/>
  <c r="I179" i="6" s="1"/>
  <c r="H115" i="6"/>
  <c r="I115" i="6" s="1"/>
  <c r="H635" i="6"/>
  <c r="I635" i="6" s="1"/>
  <c r="H827" i="6"/>
  <c r="I827" i="6" s="1"/>
  <c r="H387" i="6"/>
  <c r="I387" i="6" s="1"/>
  <c r="H727" i="6"/>
  <c r="I727" i="6" s="1"/>
  <c r="H623" i="6"/>
  <c r="I623" i="6" s="1"/>
  <c r="H847" i="6"/>
  <c r="I847" i="6" s="1"/>
  <c r="H587" i="6"/>
  <c r="I587" i="6" s="1"/>
  <c r="H1203" i="6"/>
  <c r="I1203" i="6" s="1"/>
  <c r="H1147" i="6"/>
  <c r="I1147" i="6" s="1"/>
  <c r="H1295" i="6"/>
  <c r="I1295" i="6" s="1"/>
  <c r="H963" i="6"/>
  <c r="I963" i="6" s="1"/>
  <c r="H1099" i="6"/>
  <c r="I1099" i="6" s="1"/>
  <c r="H1207" i="6"/>
  <c r="I1207" i="6" s="1"/>
  <c r="H839" i="6"/>
  <c r="I839" i="6" s="1"/>
  <c r="H1023" i="6"/>
  <c r="I1023" i="6" s="1"/>
  <c r="H783" i="6"/>
  <c r="I783" i="6" s="1"/>
  <c r="H1059" i="6"/>
  <c r="I1059" i="6" s="1"/>
  <c r="H1191" i="6"/>
  <c r="I1191" i="6" s="1"/>
  <c r="H1531" i="6"/>
  <c r="I1531" i="6" s="1"/>
  <c r="H1383" i="6"/>
  <c r="I1383" i="6" s="1"/>
  <c r="H1631" i="6"/>
  <c r="I1631" i="6" s="1"/>
  <c r="H1423" i="6"/>
  <c r="I1423" i="6" s="1"/>
  <c r="H1083" i="6"/>
  <c r="I1083" i="6" s="1"/>
  <c r="H1467" i="6"/>
  <c r="I1467" i="6" s="1"/>
  <c r="H1343" i="6"/>
  <c r="I1343" i="6" s="1"/>
  <c r="H1031" i="6"/>
  <c r="I1031" i="6" s="1"/>
  <c r="H1495" i="6"/>
  <c r="I1495" i="6" s="1"/>
  <c r="H1799" i="6"/>
  <c r="I1799" i="6" s="1"/>
  <c r="H1499" i="6"/>
  <c r="I1499" i="6" s="1"/>
  <c r="H1939" i="6"/>
  <c r="I1939" i="6" s="1"/>
  <c r="H1635" i="6"/>
  <c r="I1635" i="6" s="1"/>
  <c r="H1931" i="6"/>
  <c r="I1931" i="6" s="1"/>
  <c r="H1411" i="6"/>
  <c r="I1411" i="6" s="1"/>
  <c r="H1739" i="6"/>
  <c r="I1739" i="6" s="1"/>
  <c r="H931" i="6"/>
  <c r="I931" i="6" s="1"/>
  <c r="H1599" i="6"/>
  <c r="I1599" i="6" s="1"/>
  <c r="H1707" i="6"/>
  <c r="I1707" i="6" s="1"/>
  <c r="H1903" i="6"/>
  <c r="I1903" i="6" s="1"/>
  <c r="H1507" i="6"/>
  <c r="I1507" i="6" s="1"/>
  <c r="H1875" i="6"/>
  <c r="I1875" i="6" s="1"/>
  <c r="H2059" i="6"/>
  <c r="I2059" i="6" s="1"/>
  <c r="H1667" i="6"/>
  <c r="I1667" i="6" s="1"/>
  <c r="H2267" i="6"/>
  <c r="I2267" i="6" s="1"/>
  <c r="H2007" i="6"/>
  <c r="I2007" i="6" s="1"/>
  <c r="H1871" i="6"/>
  <c r="I1871" i="6" s="1"/>
  <c r="H2307" i="6"/>
  <c r="I2307" i="6" s="1"/>
  <c r="H1987" i="6"/>
  <c r="I1987" i="6" s="1"/>
  <c r="H2275" i="6"/>
  <c r="I2275" i="6" s="1"/>
  <c r="H1907" i="6"/>
  <c r="I1907" i="6" s="1"/>
  <c r="H2151" i="6"/>
  <c r="I2151" i="6" s="1"/>
  <c r="H2127" i="6"/>
  <c r="I2127" i="6" s="1"/>
  <c r="H2339" i="6"/>
  <c r="I2339" i="6" s="1"/>
  <c r="H2303" i="6"/>
  <c r="I2303" i="6" s="1"/>
  <c r="H2543" i="6"/>
  <c r="I2543" i="6" s="1"/>
  <c r="H2671" i="6"/>
  <c r="I2671" i="6" s="1"/>
  <c r="H2695" i="6"/>
  <c r="I2695" i="6" s="1"/>
  <c r="H2291" i="6"/>
  <c r="I2291" i="6" s="1"/>
  <c r="H2727" i="6"/>
  <c r="I2727" i="6" s="1"/>
  <c r="H2503" i="6"/>
  <c r="I2503" i="6" s="1"/>
  <c r="H2679" i="6"/>
  <c r="I2679" i="6" s="1"/>
  <c r="H2803" i="6"/>
  <c r="I2803" i="6" s="1"/>
  <c r="H2807" i="6"/>
  <c r="I2807" i="6" s="1"/>
  <c r="H2623" i="6"/>
  <c r="I2623" i="6" s="1"/>
  <c r="H2815" i="6"/>
  <c r="I2815" i="6" s="1"/>
  <c r="H3183" i="6"/>
  <c r="I3183" i="6" s="1"/>
  <c r="H1699" i="6"/>
  <c r="I1699" i="6" s="1"/>
  <c r="H2903" i="6"/>
  <c r="I2903" i="6" s="1"/>
  <c r="H3115" i="6"/>
  <c r="I3115" i="6" s="1"/>
  <c r="H2655" i="6"/>
  <c r="I2655" i="6" s="1"/>
  <c r="H2987" i="6"/>
  <c r="I2987" i="6" s="1"/>
  <c r="H3267" i="6"/>
  <c r="I3267" i="6" s="1"/>
  <c r="H2715" i="6"/>
  <c r="I2715" i="6" s="1"/>
  <c r="H2999" i="6"/>
  <c r="I2999" i="6" s="1"/>
  <c r="H3279" i="6"/>
  <c r="I3279" i="6" s="1"/>
  <c r="H2843" i="6"/>
  <c r="I2843" i="6" s="1"/>
  <c r="H3211" i="6"/>
  <c r="I3211" i="6" s="1"/>
  <c r="H3531" i="6"/>
  <c r="I3531" i="6" s="1"/>
  <c r="H3851" i="6"/>
  <c r="I3851" i="6" s="1"/>
  <c r="H2787" i="6"/>
  <c r="I2787" i="6" s="1"/>
  <c r="H3415" i="6"/>
  <c r="I3415" i="6" s="1"/>
  <c r="H3675" i="6"/>
  <c r="I3675" i="6" s="1"/>
  <c r="H3859" i="6"/>
  <c r="I3859" i="6" s="1"/>
  <c r="H3175" i="6"/>
  <c r="I3175" i="6" s="1"/>
  <c r="H3487" i="6"/>
  <c r="I3487" i="6" s="1"/>
  <c r="H3755" i="6"/>
  <c r="I3755" i="6" s="1"/>
  <c r="H2751" i="6"/>
  <c r="I2751" i="6" s="1"/>
  <c r="H3339" i="6"/>
  <c r="I3339" i="6" s="1"/>
  <c r="H3795" i="6"/>
  <c r="I3795" i="6" s="1"/>
  <c r="H2875" i="6"/>
  <c r="I2875" i="6" s="1"/>
  <c r="H2959" i="6"/>
  <c r="I2959" i="6" s="1"/>
  <c r="H3295" i="6"/>
  <c r="I3295" i="6" s="1"/>
  <c r="H3527" i="6"/>
  <c r="I3527" i="6" s="1"/>
  <c r="H3783" i="6"/>
  <c r="I3783" i="6" s="1"/>
  <c r="H2983" i="6"/>
  <c r="I2983" i="6" s="1"/>
  <c r="H3099" i="6"/>
  <c r="I3099" i="6" s="1"/>
  <c r="H3503" i="6"/>
  <c r="I3503" i="6" s="1"/>
  <c r="H3887" i="6"/>
  <c r="I3887" i="6" s="1"/>
  <c r="H3515" i="6"/>
  <c r="I3515" i="6" s="1"/>
  <c r="H3883" i="6"/>
  <c r="I3883" i="6" s="1"/>
  <c r="H3643" i="6"/>
  <c r="I3643" i="6" s="1"/>
  <c r="H3807" i="6"/>
  <c r="I3807" i="6" s="1"/>
  <c r="H3843" i="6"/>
  <c r="I3843" i="6" s="1"/>
  <c r="H163" i="6"/>
  <c r="I163" i="6" s="1"/>
  <c r="H367" i="6"/>
  <c r="I367" i="6" s="1"/>
  <c r="H575" i="6"/>
  <c r="I575" i="6" s="1"/>
  <c r="H303" i="6"/>
  <c r="I303" i="6" s="1"/>
  <c r="H107" i="6"/>
  <c r="I107" i="6" s="1"/>
  <c r="H323" i="6"/>
  <c r="I323" i="6" s="1"/>
  <c r="H63" i="6"/>
  <c r="I63" i="6" s="1"/>
  <c r="H335" i="6"/>
  <c r="I335" i="6" s="1"/>
  <c r="H95" i="6"/>
  <c r="I95" i="6" s="1"/>
  <c r="H379" i="6"/>
  <c r="I379" i="6" s="1"/>
  <c r="H147" i="6"/>
  <c r="I147" i="6" s="1"/>
  <c r="H359" i="6"/>
  <c r="I359" i="6" s="1"/>
  <c r="H487" i="6"/>
  <c r="I487" i="6" s="1"/>
  <c r="H787" i="6"/>
  <c r="I787" i="6" s="1"/>
  <c r="H479" i="6"/>
  <c r="I479" i="6" s="1"/>
  <c r="H715" i="6"/>
  <c r="I715" i="6" s="1"/>
  <c r="H259" i="6"/>
  <c r="I259" i="6" s="1"/>
  <c r="H243" i="6"/>
  <c r="I243" i="6" s="1"/>
  <c r="H655" i="6"/>
  <c r="I655" i="6" s="1"/>
  <c r="H859" i="6"/>
  <c r="I859" i="6" s="1"/>
  <c r="H527" i="6"/>
  <c r="I527" i="6" s="1"/>
  <c r="H807" i="6"/>
  <c r="I807" i="6" s="1"/>
  <c r="H647" i="6"/>
  <c r="I647" i="6" s="1"/>
  <c r="H851" i="6"/>
  <c r="I851" i="6" s="1"/>
  <c r="H891" i="6"/>
  <c r="I891" i="6" s="1"/>
  <c r="H1247" i="6"/>
  <c r="I1247" i="6" s="1"/>
  <c r="H1155" i="6"/>
  <c r="I1155" i="6" s="1"/>
  <c r="H1311" i="6"/>
  <c r="I1311" i="6" s="1"/>
  <c r="H1003" i="6"/>
  <c r="I1003" i="6" s="1"/>
  <c r="H1107" i="6"/>
  <c r="I1107" i="6" s="1"/>
  <c r="H1275" i="6"/>
  <c r="I1275" i="6" s="1"/>
  <c r="H943" i="6"/>
  <c r="I943" i="6" s="1"/>
  <c r="H1159" i="6"/>
  <c r="I1159" i="6" s="1"/>
  <c r="H895" i="6"/>
  <c r="I895" i="6" s="1"/>
  <c r="H1067" i="6"/>
  <c r="I1067" i="6" s="1"/>
  <c r="H1219" i="6"/>
  <c r="I1219" i="6" s="1"/>
  <c r="H1547" i="6"/>
  <c r="I1547" i="6" s="1"/>
  <c r="H1399" i="6"/>
  <c r="I1399" i="6" s="1"/>
  <c r="H1647" i="6"/>
  <c r="I1647" i="6" s="1"/>
  <c r="H1435" i="6"/>
  <c r="I1435" i="6" s="1"/>
  <c r="H1087" i="6"/>
  <c r="I1087" i="6" s="1"/>
  <c r="H1483" i="6"/>
  <c r="I1483" i="6" s="1"/>
  <c r="H1439" i="6"/>
  <c r="I1439" i="6" s="1"/>
  <c r="H1167" i="6"/>
  <c r="I1167" i="6" s="1"/>
  <c r="H1539" i="6"/>
  <c r="I1539" i="6" s="1"/>
  <c r="H1819" i="6"/>
  <c r="I1819" i="6" s="1"/>
  <c r="H1691" i="6"/>
  <c r="I1691" i="6" s="1"/>
  <c r="H1967" i="6"/>
  <c r="I1967" i="6" s="1"/>
  <c r="H1639" i="6"/>
  <c r="I1639" i="6" s="1"/>
  <c r="H1943" i="6"/>
  <c r="I1943" i="6" s="1"/>
  <c r="H1575" i="6"/>
  <c r="I1575" i="6" s="1"/>
  <c r="H1751" i="6"/>
  <c r="I1751" i="6" s="1"/>
  <c r="H1151" i="6"/>
  <c r="I1151" i="6" s="1"/>
  <c r="H1603" i="6"/>
  <c r="I1603" i="6" s="1"/>
  <c r="H1755" i="6"/>
  <c r="I1755" i="6" s="1"/>
  <c r="H1935" i="6"/>
  <c r="I1935" i="6" s="1"/>
  <c r="H1511" i="6"/>
  <c r="I1511" i="6" s="1"/>
  <c r="H911" i="6"/>
  <c r="I911" i="6" s="1"/>
  <c r="H2071" i="6"/>
  <c r="I2071" i="6" s="1"/>
  <c r="H1743" i="6"/>
  <c r="I1743" i="6" s="1"/>
  <c r="H2319" i="6"/>
  <c r="I2319" i="6" s="1"/>
  <c r="H2015" i="6"/>
  <c r="I2015" i="6" s="1"/>
  <c r="H2019" i="6"/>
  <c r="I2019" i="6" s="1"/>
  <c r="H2327" i="6"/>
  <c r="I2327" i="6" s="1"/>
  <c r="H2043" i="6"/>
  <c r="I2043" i="6" s="1"/>
  <c r="H2295" i="6"/>
  <c r="I2295" i="6" s="1"/>
  <c r="H1927" i="6"/>
  <c r="I1927" i="6" s="1"/>
  <c r="H2171" i="6"/>
  <c r="I2171" i="6" s="1"/>
  <c r="H2131" i="6"/>
  <c r="I2131" i="6" s="1"/>
  <c r="H2459" i="6"/>
  <c r="I2459" i="6" s="1"/>
  <c r="H2311" i="6"/>
  <c r="I2311" i="6" s="1"/>
  <c r="H2547" i="6"/>
  <c r="I2547" i="6" s="1"/>
  <c r="H2675" i="6"/>
  <c r="I2675" i="6" s="1"/>
  <c r="H2703" i="6"/>
  <c r="I2703" i="6" s="1"/>
  <c r="H2375" i="6"/>
  <c r="I2375" i="6" s="1"/>
  <c r="H2743" i="6"/>
  <c r="I2743" i="6" s="1"/>
  <c r="H2535" i="6"/>
  <c r="I2535" i="6" s="1"/>
  <c r="H2355" i="6"/>
  <c r="I2355" i="6" s="1"/>
  <c r="H2183" i="6"/>
  <c r="I2183" i="6" s="1"/>
  <c r="H2811" i="6"/>
  <c r="I2811" i="6" s="1"/>
  <c r="H2699" i="6"/>
  <c r="I2699" i="6" s="1"/>
  <c r="H2847" i="6"/>
  <c r="I2847" i="6" s="1"/>
  <c r="H3195" i="6"/>
  <c r="I3195" i="6" s="1"/>
  <c r="H2667" i="6"/>
  <c r="I2667" i="6" s="1"/>
  <c r="H2931" i="6"/>
  <c r="I2931" i="6" s="1"/>
  <c r="H3143" i="6"/>
  <c r="I3143" i="6" s="1"/>
  <c r="H2683" i="6"/>
  <c r="I2683" i="6" s="1"/>
  <c r="H3007" i="6"/>
  <c r="I3007" i="6" s="1"/>
  <c r="H3343" i="6"/>
  <c r="I3343" i="6" s="1"/>
  <c r="H2763" i="6"/>
  <c r="I2763" i="6" s="1"/>
  <c r="H3023" i="6"/>
  <c r="I3023" i="6" s="1"/>
  <c r="H3291" i="6"/>
  <c r="I3291" i="6" s="1"/>
  <c r="H2911" i="6"/>
  <c r="I2911" i="6" s="1"/>
  <c r="H3215" i="6"/>
  <c r="I3215" i="6" s="1"/>
  <c r="H3575" i="6"/>
  <c r="I3575" i="6" s="1"/>
  <c r="H3855" i="6"/>
  <c r="I3855" i="6" s="1"/>
  <c r="H2899" i="6"/>
  <c r="I2899" i="6" s="1"/>
  <c r="H3463" i="6"/>
  <c r="I3463" i="6" s="1"/>
  <c r="H3699" i="6"/>
  <c r="I3699" i="6" s="1"/>
  <c r="H2211" i="6"/>
  <c r="I2211" i="6" s="1"/>
  <c r="H3235" i="6"/>
  <c r="I3235" i="6" s="1"/>
  <c r="H3523" i="6"/>
  <c r="I3523" i="6" s="1"/>
  <c r="H3759" i="6"/>
  <c r="I3759" i="6" s="1"/>
  <c r="H2887" i="6"/>
  <c r="I2887" i="6" s="1"/>
  <c r="H3407" i="6"/>
  <c r="I3407" i="6" s="1"/>
  <c r="H3799" i="6"/>
  <c r="I3799" i="6" s="1"/>
  <c r="H3039" i="6"/>
  <c r="I3039" i="6" s="1"/>
  <c r="H2971" i="6"/>
  <c r="I2971" i="6" s="1"/>
  <c r="H3311" i="6"/>
  <c r="I3311" i="6" s="1"/>
  <c r="H3559" i="6"/>
  <c r="I3559" i="6" s="1"/>
  <c r="H3803" i="6"/>
  <c r="I3803" i="6" s="1"/>
  <c r="H3371" i="6"/>
  <c r="I3371" i="6" s="1"/>
  <c r="H3207" i="6"/>
  <c r="I3207" i="6" s="1"/>
  <c r="H3535" i="6"/>
  <c r="I3535" i="6" s="1"/>
  <c r="H3347" i="6"/>
  <c r="I3347" i="6" s="1"/>
  <c r="H3587" i="6"/>
  <c r="I3587" i="6" s="1"/>
  <c r="H3331" i="6"/>
  <c r="I3331" i="6" s="1"/>
  <c r="H3819" i="6"/>
  <c r="I3819" i="6" s="1"/>
  <c r="H3867" i="6"/>
  <c r="I3867" i="6" s="1"/>
  <c r="H2939" i="6"/>
  <c r="I2939" i="6" s="1"/>
  <c r="H207" i="6"/>
  <c r="I207" i="6" s="1"/>
  <c r="H111" i="6"/>
  <c r="I111" i="6" s="1"/>
  <c r="H463" i="6"/>
  <c r="I463" i="6" s="1"/>
  <c r="H923" i="6"/>
  <c r="I923" i="6" s="1"/>
  <c r="H1235" i="6"/>
  <c r="I1235" i="6" s="1"/>
  <c r="H1263" i="6"/>
  <c r="I1263" i="6" s="1"/>
  <c r="H1643" i="6"/>
  <c r="I1643" i="6" s="1"/>
  <c r="H1515" i="6"/>
  <c r="I1515" i="6" s="1"/>
  <c r="H2107" i="6"/>
  <c r="I2107" i="6" s="1"/>
  <c r="H1711" i="6"/>
  <c r="I1711" i="6" s="1"/>
  <c r="H2723" i="6"/>
  <c r="I2723" i="6" s="1"/>
  <c r="H2139" i="6"/>
  <c r="I2139" i="6" s="1"/>
  <c r="H2995" i="6"/>
  <c r="I2995" i="6" s="1"/>
  <c r="H3499" i="6"/>
  <c r="I3499" i="6" s="1"/>
  <c r="H3275" i="6"/>
  <c r="I3275" i="6" s="1"/>
  <c r="H411" i="6"/>
  <c r="I411" i="6" s="1"/>
  <c r="H399" i="6"/>
  <c r="I399" i="6" s="1"/>
  <c r="H251" i="6"/>
  <c r="I251" i="6" s="1"/>
  <c r="H1347" i="6"/>
  <c r="I1347" i="6" s="1"/>
  <c r="H899" i="6"/>
  <c r="I899" i="6" s="1"/>
  <c r="H779" i="6"/>
  <c r="I779" i="6" s="1"/>
  <c r="H1955" i="6"/>
  <c r="I1955" i="6" s="1"/>
  <c r="H1671" i="6"/>
  <c r="I1671" i="6" s="1"/>
  <c r="H2331" i="6"/>
  <c r="I2331" i="6" s="1"/>
  <c r="H1899" i="6"/>
  <c r="I1899" i="6" s="1"/>
  <c r="H2863" i="6"/>
  <c r="I2863" i="6" s="1"/>
  <c r="H2799" i="6"/>
  <c r="I2799" i="6" s="1"/>
  <c r="H3495" i="6"/>
  <c r="I3495" i="6" s="1"/>
  <c r="H3811" i="6"/>
  <c r="I3811" i="6" s="1"/>
  <c r="H3551" i="6"/>
  <c r="I3551" i="6" s="1"/>
  <c r="H611" i="6"/>
  <c r="I611" i="6" s="1"/>
  <c r="H199" i="6"/>
  <c r="I199" i="6" s="1"/>
  <c r="H679" i="6"/>
  <c r="I679" i="6" s="1"/>
  <c r="H1195" i="6"/>
  <c r="I1195" i="6" s="1"/>
  <c r="H1075" i="6"/>
  <c r="I1075" i="6" s="1"/>
  <c r="H1455" i="6"/>
  <c r="I1455" i="6" s="1"/>
  <c r="H1611" i="6"/>
  <c r="I1611" i="6" s="1"/>
  <c r="H2099" i="6"/>
  <c r="I2099" i="6" s="1"/>
  <c r="H1951" i="6"/>
  <c r="I1951" i="6" s="1"/>
  <c r="H2395" i="6"/>
  <c r="I2395" i="6" s="1"/>
  <c r="H3219" i="6"/>
  <c r="I3219" i="6" s="1"/>
  <c r="H3055" i="6"/>
  <c r="I3055" i="6" s="1"/>
  <c r="H3703" i="6"/>
  <c r="I3703" i="6" s="1"/>
  <c r="H2439" i="6"/>
  <c r="I2439" i="6" s="1"/>
  <c r="H3751" i="6"/>
  <c r="I3751" i="6" s="1"/>
  <c r="H371" i="6"/>
  <c r="I371" i="6" s="1"/>
  <c r="H403" i="6"/>
  <c r="I403" i="6" s="1"/>
  <c r="H879" i="6"/>
  <c r="I879" i="6" s="1"/>
  <c r="H1387" i="6"/>
  <c r="I1387" i="6" s="1"/>
  <c r="H1243" i="6"/>
  <c r="I1243" i="6" s="1"/>
  <c r="H1179" i="6"/>
  <c r="I1179" i="6" s="1"/>
  <c r="H1767" i="6"/>
  <c r="I1767" i="6" s="1"/>
  <c r="H1983" i="6"/>
  <c r="I1983" i="6" s="1"/>
  <c r="H2215" i="6"/>
  <c r="I2215" i="6" s="1"/>
  <c r="H2067" i="6"/>
  <c r="I2067" i="6" s="1"/>
  <c r="H2711" i="6"/>
  <c r="I2711" i="6" s="1"/>
  <c r="H3303" i="6"/>
  <c r="I3303" i="6" s="1"/>
  <c r="H2767" i="6"/>
  <c r="I2767" i="6" s="1"/>
  <c r="H3031" i="6"/>
  <c r="I3031" i="6" s="1"/>
  <c r="H3631" i="6"/>
  <c r="I3631" i="6" s="1"/>
  <c r="H139" i="6"/>
  <c r="I139" i="6" s="1"/>
  <c r="H515" i="6"/>
  <c r="I515" i="6" s="1"/>
  <c r="H555" i="6"/>
  <c r="I555" i="6" s="1"/>
  <c r="H1011" i="6"/>
  <c r="I1011" i="6" s="1"/>
  <c r="H1559" i="6"/>
  <c r="I1559" i="6" s="1"/>
  <c r="H1675" i="6"/>
  <c r="I1675" i="6" s="1"/>
  <c r="H1351" i="6"/>
  <c r="I1351" i="6" s="1"/>
  <c r="H2343" i="6"/>
  <c r="I2343" i="6" s="1"/>
  <c r="H2175" i="6"/>
  <c r="I2175" i="6" s="1"/>
  <c r="H2551" i="6"/>
  <c r="I2551" i="6" s="1"/>
  <c r="H2943" i="6"/>
  <c r="I2943" i="6" s="1"/>
  <c r="H2915" i="6"/>
  <c r="I2915" i="6" s="1"/>
  <c r="H3335" i="6"/>
  <c r="I3335" i="6" s="1"/>
  <c r="H3363" i="6"/>
  <c r="I3363" i="6" s="1"/>
  <c r="H3539" i="6"/>
  <c r="I3539" i="6" s="1"/>
  <c r="H395" i="6"/>
  <c r="I395" i="6" s="1"/>
  <c r="H835" i="6"/>
  <c r="I835" i="6" s="1"/>
  <c r="H815" i="6"/>
  <c r="I815" i="6" s="1"/>
  <c r="H1115" i="6"/>
  <c r="I1115" i="6" s="1"/>
  <c r="H1463" i="6"/>
  <c r="I1463" i="6" s="1"/>
  <c r="H1879" i="6"/>
  <c r="I1879" i="6" s="1"/>
  <c r="H1627" i="6"/>
  <c r="I1627" i="6" s="1"/>
  <c r="H2023" i="6"/>
  <c r="I2023" i="6" s="1"/>
  <c r="H2511" i="6"/>
  <c r="I2511" i="6" s="1"/>
  <c r="H2435" i="6"/>
  <c r="I2435" i="6" s="1"/>
  <c r="H3155" i="6"/>
  <c r="I3155" i="6" s="1"/>
  <c r="H3319" i="6"/>
  <c r="I3319" i="6" s="1"/>
  <c r="H3543" i="6"/>
  <c r="I3543" i="6" s="1"/>
  <c r="H3583" i="6"/>
  <c r="I3583" i="6" s="1"/>
  <c r="H3839" i="6"/>
  <c r="I3839" i="6" s="1"/>
  <c r="H79" i="6"/>
  <c r="I79" i="6" s="1"/>
  <c r="H507" i="6"/>
  <c r="I507" i="6" s="1"/>
  <c r="H667" i="6"/>
  <c r="I667" i="6" s="1"/>
  <c r="H1283" i="6"/>
  <c r="I1283" i="6" s="1"/>
  <c r="H1143" i="6"/>
  <c r="I1143" i="6" s="1"/>
  <c r="H1715" i="6"/>
  <c r="I1715" i="6" s="1"/>
  <c r="H1759" i="6"/>
  <c r="I1759" i="6" s="1"/>
  <c r="H2051" i="6"/>
  <c r="I2051" i="6" s="1"/>
  <c r="H2403" i="6"/>
  <c r="I2403" i="6" s="1"/>
  <c r="H2247" i="6"/>
  <c r="I2247" i="6" s="1"/>
  <c r="H2759" i="6"/>
  <c r="I2759" i="6" s="1"/>
  <c r="H3599" i="6"/>
  <c r="I3599" i="6" s="1"/>
  <c r="H3835" i="6"/>
  <c r="I3835" i="6" s="1"/>
  <c r="H2951" i="6"/>
  <c r="I2951" i="6" s="1"/>
  <c r="H3307" i="6"/>
  <c r="I3307" i="6" s="1"/>
  <c r="H347" i="6"/>
  <c r="I347" i="6" s="1"/>
  <c r="H811" i="6"/>
  <c r="I811" i="6" s="1"/>
  <c r="H863" i="6"/>
  <c r="I863" i="6" s="1"/>
  <c r="H979" i="6"/>
  <c r="I979" i="6" s="1"/>
  <c r="H1451" i="6"/>
  <c r="I1451" i="6" s="1"/>
  <c r="H1999" i="6"/>
  <c r="I1999" i="6" s="1"/>
  <c r="H1947" i="6"/>
  <c r="I1947" i="6" s="1"/>
  <c r="H2351" i="6"/>
  <c r="I2351" i="6" s="1"/>
  <c r="H2563" i="6"/>
  <c r="I2563" i="6" s="1"/>
  <c r="H2831" i="6"/>
  <c r="I2831" i="6" s="1"/>
  <c r="H3051" i="6"/>
  <c r="I3051" i="6" s="1"/>
  <c r="H3871" i="6"/>
  <c r="I3871" i="6" s="1"/>
  <c r="H3163" i="6"/>
  <c r="I3163" i="6" s="1"/>
  <c r="H3679" i="6"/>
  <c r="I3679" i="6" s="1"/>
  <c r="H3287" i="6"/>
  <c r="I3287" i="6" s="1"/>
  <c r="H2" i="6"/>
  <c r="H37" i="6"/>
  <c r="H13" i="6"/>
  <c r="H5" i="6"/>
  <c r="H33" i="6"/>
  <c r="H29" i="6"/>
  <c r="H25" i="6"/>
  <c r="H21" i="6"/>
  <c r="H17" i="6"/>
  <c r="H9" i="6"/>
  <c r="H4" i="6"/>
  <c r="H44" i="6"/>
  <c r="H36" i="6"/>
  <c r="H32" i="6"/>
  <c r="H28" i="6"/>
  <c r="H24" i="6"/>
  <c r="H20" i="6"/>
  <c r="H16" i="6"/>
  <c r="H12" i="6"/>
  <c r="H8" i="6"/>
  <c r="H38" i="6"/>
  <c r="H34" i="6"/>
  <c r="H22" i="6"/>
  <c r="H18" i="6"/>
  <c r="H14" i="6"/>
  <c r="H10" i="6"/>
  <c r="H27" i="6"/>
  <c r="H23" i="6"/>
  <c r="H19" i="6"/>
  <c r="H7" i="6"/>
  <c r="H3" i="6"/>
  <c r="H43" i="6"/>
  <c r="H35" i="6"/>
  <c r="H31" i="6"/>
  <c r="H15" i="6"/>
  <c r="H11" i="6"/>
  <c r="K55" i="5"/>
  <c r="K54" i="5"/>
  <c r="L50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H42" i="6" l="1"/>
  <c r="H262" i="6"/>
  <c r="I262" i="6" s="1"/>
  <c r="H450" i="6"/>
  <c r="I450" i="6" s="1"/>
  <c r="H154" i="6"/>
  <c r="I154" i="6" s="1"/>
  <c r="H418" i="6"/>
  <c r="I418" i="6" s="1"/>
  <c r="H274" i="6"/>
  <c r="I274" i="6" s="1"/>
  <c r="H594" i="6"/>
  <c r="I594" i="6" s="1"/>
  <c r="H202" i="6"/>
  <c r="I202" i="6" s="1"/>
  <c r="H54" i="6"/>
  <c r="I54" i="6" s="1"/>
  <c r="H406" i="6"/>
  <c r="I406" i="6" s="1"/>
  <c r="H118" i="6"/>
  <c r="I118" i="6" s="1"/>
  <c r="H310" i="6"/>
  <c r="I310" i="6" s="1"/>
  <c r="H574" i="6"/>
  <c r="I574" i="6" s="1"/>
  <c r="H542" i="6"/>
  <c r="I542" i="6" s="1"/>
  <c r="H826" i="6"/>
  <c r="I826" i="6" s="1"/>
  <c r="H410" i="6"/>
  <c r="I410" i="6" s="1"/>
  <c r="H718" i="6"/>
  <c r="I718" i="6" s="1"/>
  <c r="H498" i="6"/>
  <c r="I498" i="6" s="1"/>
  <c r="H342" i="6"/>
  <c r="I342" i="6" s="1"/>
  <c r="H706" i="6"/>
  <c r="I706" i="6" s="1"/>
  <c r="H106" i="6"/>
  <c r="I106" i="6" s="1"/>
  <c r="H646" i="6"/>
  <c r="I646" i="6" s="1"/>
  <c r="H850" i="6"/>
  <c r="I850" i="6" s="1"/>
  <c r="H506" i="6"/>
  <c r="I506" i="6" s="1"/>
  <c r="H778" i="6"/>
  <c r="I778" i="6" s="1"/>
  <c r="H698" i="6"/>
  <c r="I698" i="6" s="1"/>
  <c r="H1222" i="6"/>
  <c r="I1222" i="6" s="1"/>
  <c r="H770" i="6"/>
  <c r="I770" i="6" s="1"/>
  <c r="H1210" i="6"/>
  <c r="I1210" i="6" s="1"/>
  <c r="H970" i="6"/>
  <c r="I970" i="6" s="1"/>
  <c r="H1302" i="6"/>
  <c r="I1302" i="6" s="1"/>
  <c r="H946" i="6"/>
  <c r="I946" i="6" s="1"/>
  <c r="H822" i="6"/>
  <c r="I822" i="6" s="1"/>
  <c r="H1058" i="6"/>
  <c r="I1058" i="6" s="1"/>
  <c r="H1190" i="6"/>
  <c r="I1190" i="6" s="1"/>
  <c r="H1086" i="6"/>
  <c r="I1086" i="6" s="1"/>
  <c r="H1386" i="6"/>
  <c r="I1386" i="6" s="1"/>
  <c r="H1606" i="6"/>
  <c r="I1606" i="6" s="1"/>
  <c r="H1334" i="6"/>
  <c r="I1334" i="6" s="1"/>
  <c r="H1622" i="6"/>
  <c r="I1622" i="6" s="1"/>
  <c r="H1242" i="6"/>
  <c r="I1242" i="6" s="1"/>
  <c r="H1522" i="6"/>
  <c r="I1522" i="6" s="1"/>
  <c r="H1202" i="6"/>
  <c r="I1202" i="6" s="1"/>
  <c r="H1098" i="6"/>
  <c r="I1098" i="6" s="1"/>
  <c r="H1530" i="6"/>
  <c r="I1530" i="6" s="1"/>
  <c r="H1290" i="6"/>
  <c r="I1290" i="6" s="1"/>
  <c r="H1738" i="6"/>
  <c r="I1738" i="6" s="1"/>
  <c r="H1450" i="6"/>
  <c r="I1450" i="6" s="1"/>
  <c r="H1718" i="6"/>
  <c r="I1718" i="6" s="1"/>
  <c r="H1970" i="6"/>
  <c r="I1970" i="6" s="1"/>
  <c r="H286" i="6"/>
  <c r="I286" i="6" s="1"/>
  <c r="H470" i="6"/>
  <c r="I470" i="6" s="1"/>
  <c r="H170" i="6"/>
  <c r="I170" i="6" s="1"/>
  <c r="H454" i="6"/>
  <c r="I454" i="6" s="1"/>
  <c r="H282" i="6"/>
  <c r="I282" i="6" s="1"/>
  <c r="H82" i="6"/>
  <c r="I82" i="6" s="1"/>
  <c r="H214" i="6"/>
  <c r="I214" i="6" s="1"/>
  <c r="H70" i="6"/>
  <c r="I70" i="6" s="1"/>
  <c r="H426" i="6"/>
  <c r="I426" i="6" s="1"/>
  <c r="H134" i="6"/>
  <c r="I134" i="6" s="1"/>
  <c r="H330" i="6"/>
  <c r="I330" i="6" s="1"/>
  <c r="H58" i="6"/>
  <c r="I58" i="6" s="1"/>
  <c r="H550" i="6"/>
  <c r="I550" i="6" s="1"/>
  <c r="H858" i="6"/>
  <c r="I858" i="6" s="1"/>
  <c r="H534" i="6"/>
  <c r="I534" i="6" s="1"/>
  <c r="H722" i="6"/>
  <c r="I722" i="6" s="1"/>
  <c r="H530" i="6"/>
  <c r="I530" i="6" s="1"/>
  <c r="H370" i="6"/>
  <c r="I370" i="6" s="1"/>
  <c r="H726" i="6"/>
  <c r="I726" i="6" s="1"/>
  <c r="H122" i="6"/>
  <c r="I122" i="6" s="1"/>
  <c r="H666" i="6"/>
  <c r="I666" i="6" s="1"/>
  <c r="H862" i="6"/>
  <c r="I862" i="6" s="1"/>
  <c r="H614" i="6"/>
  <c r="I614" i="6" s="1"/>
  <c r="H802" i="6"/>
  <c r="I802" i="6" s="1"/>
  <c r="H874" i="6"/>
  <c r="I874" i="6" s="1"/>
  <c r="H1254" i="6"/>
  <c r="I1254" i="6" s="1"/>
  <c r="H846" i="6"/>
  <c r="I846" i="6" s="1"/>
  <c r="H1226" i="6"/>
  <c r="I1226" i="6" s="1"/>
  <c r="H974" i="6"/>
  <c r="I974" i="6" s="1"/>
  <c r="H1330" i="6"/>
  <c r="I1330" i="6" s="1"/>
  <c r="H982" i="6"/>
  <c r="I982" i="6" s="1"/>
  <c r="H894" i="6"/>
  <c r="I894" i="6" s="1"/>
  <c r="H1066" i="6"/>
  <c r="I1066" i="6" s="1"/>
  <c r="H1218" i="6"/>
  <c r="I1218" i="6" s="1"/>
  <c r="H1182" i="6"/>
  <c r="I1182" i="6" s="1"/>
  <c r="H1406" i="6"/>
  <c r="I1406" i="6" s="1"/>
  <c r="H1630" i="6"/>
  <c r="I1630" i="6" s="1"/>
  <c r="H1402" i="6"/>
  <c r="I1402" i="6" s="1"/>
  <c r="H1634" i="6"/>
  <c r="I1634" i="6" s="1"/>
  <c r="H1310" i="6"/>
  <c r="I1310" i="6" s="1"/>
  <c r="H1538" i="6"/>
  <c r="I1538" i="6" s="1"/>
  <c r="H1206" i="6"/>
  <c r="I1206" i="6" s="1"/>
  <c r="H1130" i="6"/>
  <c r="I1130" i="6" s="1"/>
  <c r="H1546" i="6"/>
  <c r="I1546" i="6" s="1"/>
  <c r="H1366" i="6"/>
  <c r="I1366" i="6" s="1"/>
  <c r="H1750" i="6"/>
  <c r="I1750" i="6" s="1"/>
  <c r="H1526" i="6"/>
  <c r="I1526" i="6" s="1"/>
  <c r="H1726" i="6"/>
  <c r="I1726" i="6" s="1"/>
  <c r="H2002" i="6"/>
  <c r="I2002" i="6" s="1"/>
  <c r="H1602" i="6"/>
  <c r="I1602" i="6" s="1"/>
  <c r="H1866" i="6"/>
  <c r="I1866" i="6" s="1"/>
  <c r="H1142" i="6"/>
  <c r="I1142" i="6" s="1"/>
  <c r="H1758" i="6"/>
  <c r="I1758" i="6" s="1"/>
  <c r="H1122" i="6"/>
  <c r="I1122" i="6" s="1"/>
  <c r="H306" i="6"/>
  <c r="I306" i="6" s="1"/>
  <c r="H486" i="6"/>
  <c r="I486" i="6" s="1"/>
  <c r="H246" i="6"/>
  <c r="I246" i="6" s="1"/>
  <c r="H490" i="6"/>
  <c r="I490" i="6" s="1"/>
  <c r="H358" i="6"/>
  <c r="I358" i="6" s="1"/>
  <c r="H98" i="6"/>
  <c r="I98" i="6" s="1"/>
  <c r="H238" i="6"/>
  <c r="I238" i="6" s="1"/>
  <c r="H222" i="6"/>
  <c r="I222" i="6" s="1"/>
  <c r="H442" i="6"/>
  <c r="I442" i="6" s="1"/>
  <c r="H150" i="6"/>
  <c r="I150" i="6" s="1"/>
  <c r="H366" i="6"/>
  <c r="I366" i="6" s="1"/>
  <c r="H74" i="6"/>
  <c r="I74" i="6" s="1"/>
  <c r="H578" i="6"/>
  <c r="I578" i="6" s="1"/>
  <c r="H890" i="6"/>
  <c r="I890" i="6" s="1"/>
  <c r="H566" i="6"/>
  <c r="I566" i="6" s="1"/>
  <c r="H742" i="6"/>
  <c r="I742" i="6" s="1"/>
  <c r="H562" i="6"/>
  <c r="I562" i="6" s="1"/>
  <c r="H554" i="6"/>
  <c r="I554" i="6" s="1"/>
  <c r="H746" i="6"/>
  <c r="I746" i="6" s="1"/>
  <c r="H166" i="6"/>
  <c r="I166" i="6" s="1"/>
  <c r="H686" i="6"/>
  <c r="I686" i="6" s="1"/>
  <c r="H902" i="6"/>
  <c r="I902" i="6" s="1"/>
  <c r="H630" i="6"/>
  <c r="I630" i="6" s="1"/>
  <c r="H314" i="6"/>
  <c r="I314" i="6" s="1"/>
  <c r="H510" i="6"/>
  <c r="I510" i="6" s="1"/>
  <c r="H270" i="6"/>
  <c r="I270" i="6" s="1"/>
  <c r="H66" i="6"/>
  <c r="I66" i="6" s="1"/>
  <c r="H378" i="6"/>
  <c r="I378" i="6" s="1"/>
  <c r="H114" i="6"/>
  <c r="I114" i="6" s="1"/>
  <c r="H258" i="6"/>
  <c r="I258" i="6" s="1"/>
  <c r="H242" i="6"/>
  <c r="I242" i="6" s="1"/>
  <c r="H478" i="6"/>
  <c r="I478" i="6" s="1"/>
  <c r="H162" i="6"/>
  <c r="I162" i="6" s="1"/>
  <c r="H386" i="6"/>
  <c r="I386" i="6" s="1"/>
  <c r="H138" i="6"/>
  <c r="I138" i="6" s="1"/>
  <c r="H602" i="6"/>
  <c r="I602" i="6" s="1"/>
  <c r="H906" i="6"/>
  <c r="I906" i="6" s="1"/>
  <c r="H582" i="6"/>
  <c r="I582" i="6" s="1"/>
  <c r="H754" i="6"/>
  <c r="I754" i="6" s="1"/>
  <c r="H570" i="6"/>
  <c r="I570" i="6" s="1"/>
  <c r="H590" i="6"/>
  <c r="I590" i="6" s="1"/>
  <c r="H782" i="6"/>
  <c r="I782" i="6" s="1"/>
  <c r="H218" i="6"/>
  <c r="I218" i="6" s="1"/>
  <c r="H734" i="6"/>
  <c r="I734" i="6" s="1"/>
  <c r="H46" i="6"/>
  <c r="I46" i="6" s="1"/>
  <c r="H650" i="6"/>
  <c r="I650" i="6" s="1"/>
  <c r="H866" i="6"/>
  <c r="I866" i="6" s="1"/>
  <c r="H1018" i="6"/>
  <c r="I1018" i="6" s="1"/>
  <c r="H1270" i="6"/>
  <c r="I1270" i="6" s="1"/>
  <c r="H966" i="6"/>
  <c r="I966" i="6" s="1"/>
  <c r="H1262" i="6"/>
  <c r="I1262" i="6" s="1"/>
  <c r="H1158" i="6"/>
  <c r="I1158" i="6" s="1"/>
  <c r="H322" i="6"/>
  <c r="I322" i="6" s="1"/>
  <c r="H414" i="6"/>
  <c r="I414" i="6" s="1"/>
  <c r="H950" i="6"/>
  <c r="I950" i="6" s="1"/>
  <c r="H1102" i="6"/>
  <c r="I1102" i="6" s="1"/>
  <c r="H1266" i="6"/>
  <c r="I1266" i="6" s="1"/>
  <c r="H958" i="6"/>
  <c r="I958" i="6" s="1"/>
  <c r="H1462" i="6"/>
  <c r="I1462" i="6" s="1"/>
  <c r="H598" i="6"/>
  <c r="I598" i="6" s="1"/>
  <c r="H1482" i="6"/>
  <c r="I1482" i="6" s="1"/>
  <c r="H986" i="6"/>
  <c r="I986" i="6" s="1"/>
  <c r="H1346" i="6"/>
  <c r="I1346" i="6" s="1"/>
  <c r="H1638" i="6"/>
  <c r="I1638" i="6" s="1"/>
  <c r="H1418" i="6"/>
  <c r="I1418" i="6" s="1"/>
  <c r="H1174" i="6"/>
  <c r="I1174" i="6" s="1"/>
  <c r="H1570" i="6"/>
  <c r="I1570" i="6" s="1"/>
  <c r="H1198" i="6"/>
  <c r="I1198" i="6" s="1"/>
  <c r="H1806" i="6"/>
  <c r="I1806" i="6" s="1"/>
  <c r="H1578" i="6"/>
  <c r="I1578" i="6" s="1"/>
  <c r="H1830" i="6"/>
  <c r="I1830" i="6" s="1"/>
  <c r="H1370" i="6"/>
  <c r="I1370" i="6" s="1"/>
  <c r="H1682" i="6"/>
  <c r="I1682" i="6" s="1"/>
  <c r="H1934" i="6"/>
  <c r="I1934" i="6" s="1"/>
  <c r="H1474" i="6"/>
  <c r="I1474" i="6" s="1"/>
  <c r="H1890" i="6"/>
  <c r="I1890" i="6" s="1"/>
  <c r="H1318" i="6"/>
  <c r="I1318" i="6" s="1"/>
  <c r="H62" i="6"/>
  <c r="I62" i="6" s="1"/>
  <c r="H334" i="6"/>
  <c r="I334" i="6" s="1"/>
  <c r="H50" i="6"/>
  <c r="I50" i="6" s="1"/>
  <c r="H290" i="6"/>
  <c r="I290" i="6" s="1"/>
  <c r="H186" i="6"/>
  <c r="I186" i="6" s="1"/>
  <c r="H422" i="6"/>
  <c r="I422" i="6" s="1"/>
  <c r="H130" i="6"/>
  <c r="I130" i="6" s="1"/>
  <c r="H266" i="6"/>
  <c r="I266" i="6" s="1"/>
  <c r="H250" i="6"/>
  <c r="I250" i="6" s="1"/>
  <c r="H494" i="6"/>
  <c r="I494" i="6" s="1"/>
  <c r="H178" i="6"/>
  <c r="I178" i="6" s="1"/>
  <c r="H430" i="6"/>
  <c r="I430" i="6" s="1"/>
  <c r="H190" i="6"/>
  <c r="I190" i="6" s="1"/>
  <c r="H674" i="6"/>
  <c r="I674" i="6" s="1"/>
  <c r="H294" i="6"/>
  <c r="I294" i="6" s="1"/>
  <c r="H618" i="6"/>
  <c r="I618" i="6" s="1"/>
  <c r="H838" i="6"/>
  <c r="I838" i="6" s="1"/>
  <c r="H586" i="6"/>
  <c r="I586" i="6" s="1"/>
  <c r="H606" i="6"/>
  <c r="I606" i="6" s="1"/>
  <c r="H818" i="6"/>
  <c r="I818" i="6" s="1"/>
  <c r="H434" i="6"/>
  <c r="I434" i="6" s="1"/>
  <c r="H774" i="6"/>
  <c r="I774" i="6" s="1"/>
  <c r="H182" i="6"/>
  <c r="I182" i="6" s="1"/>
  <c r="H670" i="6"/>
  <c r="I670" i="6" s="1"/>
  <c r="H918" i="6"/>
  <c r="I918" i="6" s="1"/>
  <c r="H1078" i="6"/>
  <c r="I1078" i="6" s="1"/>
  <c r="H1282" i="6"/>
  <c r="I1282" i="6" s="1"/>
  <c r="H978" i="6"/>
  <c r="I978" i="6" s="1"/>
  <c r="H1354" i="6"/>
  <c r="I1354" i="6" s="1"/>
  <c r="H1178" i="6"/>
  <c r="I1178" i="6" s="1"/>
  <c r="H762" i="6"/>
  <c r="I762" i="6" s="1"/>
  <c r="H626" i="6"/>
  <c r="I626" i="6" s="1"/>
  <c r="H1006" i="6"/>
  <c r="I1006" i="6" s="1"/>
  <c r="H1110" i="6"/>
  <c r="I1110" i="6" s="1"/>
  <c r="H514" i="6"/>
  <c r="I514" i="6" s="1"/>
  <c r="H1038" i="6"/>
  <c r="I1038" i="6" s="1"/>
  <c r="H1478" i="6"/>
  <c r="I1478" i="6" s="1"/>
  <c r="H842" i="6"/>
  <c r="I842" i="6" s="1"/>
  <c r="H1494" i="6"/>
  <c r="I1494" i="6" s="1"/>
  <c r="H1002" i="6"/>
  <c r="I1002" i="6" s="1"/>
  <c r="H1378" i="6"/>
  <c r="I1378" i="6" s="1"/>
  <c r="H1650" i="6"/>
  <c r="I1650" i="6" s="1"/>
  <c r="H1438" i="6"/>
  <c r="I1438" i="6" s="1"/>
  <c r="H1322" i="6"/>
  <c r="I1322" i="6" s="1"/>
  <c r="H1658" i="6"/>
  <c r="I1658" i="6" s="1"/>
  <c r="H1306" i="6"/>
  <c r="I1306" i="6" s="1"/>
  <c r="H1826" i="6"/>
  <c r="I1826" i="6" s="1"/>
  <c r="H1614" i="6"/>
  <c r="I1614" i="6" s="1"/>
  <c r="H1842" i="6"/>
  <c r="I1842" i="6" s="1"/>
  <c r="H1422" i="6"/>
  <c r="I1422" i="6" s="1"/>
  <c r="H78" i="6"/>
  <c r="I78" i="6" s="1"/>
  <c r="H374" i="6"/>
  <c r="I374" i="6" s="1"/>
  <c r="H94" i="6"/>
  <c r="I94" i="6" s="1"/>
  <c r="H298" i="6"/>
  <c r="I298" i="6" s="1"/>
  <c r="H198" i="6"/>
  <c r="I198" i="6" s="1"/>
  <c r="H458" i="6"/>
  <c r="I458" i="6" s="1"/>
  <c r="H146" i="6"/>
  <c r="I146" i="6" s="1"/>
  <c r="H350" i="6"/>
  <c r="I350" i="6" s="1"/>
  <c r="H326" i="6"/>
  <c r="I326" i="6" s="1"/>
  <c r="H526" i="6"/>
  <c r="I526" i="6" s="1"/>
  <c r="H206" i="6"/>
  <c r="I206" i="6" s="1"/>
  <c r="H446" i="6"/>
  <c r="I446" i="6" s="1"/>
  <c r="H462" i="6"/>
  <c r="I462" i="6" s="1"/>
  <c r="H690" i="6"/>
  <c r="I690" i="6" s="1"/>
  <c r="H302" i="6"/>
  <c r="I302" i="6" s="1"/>
  <c r="H634" i="6"/>
  <c r="I634" i="6" s="1"/>
  <c r="H878" i="6"/>
  <c r="I878" i="6" s="1"/>
  <c r="H658" i="6"/>
  <c r="I658" i="6" s="1"/>
  <c r="H638" i="6"/>
  <c r="I638" i="6" s="1"/>
  <c r="H830" i="6"/>
  <c r="I830" i="6" s="1"/>
  <c r="H522" i="6"/>
  <c r="I522" i="6" s="1"/>
  <c r="H786" i="6"/>
  <c r="I786" i="6" s="1"/>
  <c r="H210" i="6"/>
  <c r="I210" i="6" s="1"/>
  <c r="H702" i="6"/>
  <c r="I702" i="6" s="1"/>
  <c r="H930" i="6"/>
  <c r="I930" i="6" s="1"/>
  <c r="H1146" i="6"/>
  <c r="I1146" i="6" s="1"/>
  <c r="H1338" i="6"/>
  <c r="I1338" i="6" s="1"/>
  <c r="H1030" i="6"/>
  <c r="I1030" i="6" s="1"/>
  <c r="H642" i="6"/>
  <c r="I642" i="6" s="1"/>
  <c r="H1238" i="6"/>
  <c r="I1238" i="6" s="1"/>
  <c r="H798" i="6"/>
  <c r="I798" i="6" s="1"/>
  <c r="H730" i="6"/>
  <c r="I730" i="6" s="1"/>
  <c r="H1034" i="6"/>
  <c r="I1034" i="6" s="1"/>
  <c r="H1118" i="6"/>
  <c r="I1118" i="6" s="1"/>
  <c r="H870" i="6"/>
  <c r="I870" i="6" s="1"/>
  <c r="H1070" i="6"/>
  <c r="I1070" i="6" s="1"/>
  <c r="H1502" i="6"/>
  <c r="I1502" i="6" s="1"/>
  <c r="H1046" i="6"/>
  <c r="I1046" i="6" s="1"/>
  <c r="H1506" i="6"/>
  <c r="I1506" i="6" s="1"/>
  <c r="H1150" i="6"/>
  <c r="I1150" i="6" s="1"/>
  <c r="H1410" i="6"/>
  <c r="I1410" i="6" s="1"/>
  <c r="H1666" i="6"/>
  <c r="I1666" i="6" s="1"/>
  <c r="H1454" i="6"/>
  <c r="I1454" i="6" s="1"/>
  <c r="H1398" i="6"/>
  <c r="I1398" i="6" s="1"/>
  <c r="H814" i="6"/>
  <c r="I814" i="6" s="1"/>
  <c r="H126" i="6"/>
  <c r="I126" i="6" s="1"/>
  <c r="H394" i="6"/>
  <c r="I394" i="6" s="1"/>
  <c r="H110" i="6"/>
  <c r="I110" i="6" s="1"/>
  <c r="H346" i="6"/>
  <c r="I346" i="6" s="1"/>
  <c r="H230" i="6"/>
  <c r="I230" i="6" s="1"/>
  <c r="H474" i="6"/>
  <c r="I474" i="6" s="1"/>
  <c r="H158" i="6"/>
  <c r="I158" i="6" s="1"/>
  <c r="H382" i="6"/>
  <c r="I382" i="6" s="1"/>
  <c r="H338" i="6"/>
  <c r="I338" i="6" s="1"/>
  <c r="H86" i="6"/>
  <c r="I86" i="6" s="1"/>
  <c r="H226" i="6"/>
  <c r="I226" i="6" s="1"/>
  <c r="H546" i="6"/>
  <c r="I546" i="6" s="1"/>
  <c r="H466" i="6"/>
  <c r="I466" i="6" s="1"/>
  <c r="H766" i="6"/>
  <c r="I766" i="6" s="1"/>
  <c r="H318" i="6"/>
  <c r="I318" i="6" s="1"/>
  <c r="H654" i="6"/>
  <c r="I654" i="6" s="1"/>
  <c r="H278" i="6"/>
  <c r="I278" i="6" s="1"/>
  <c r="H694" i="6"/>
  <c r="I694" i="6" s="1"/>
  <c r="H662" i="6"/>
  <c r="I662" i="6" s="1"/>
  <c r="H882" i="6"/>
  <c r="I882" i="6" s="1"/>
  <c r="H610" i="6"/>
  <c r="I610" i="6" s="1"/>
  <c r="H810" i="6"/>
  <c r="I810" i="6" s="1"/>
  <c r="H482" i="6"/>
  <c r="I482" i="6" s="1"/>
  <c r="H714" i="6"/>
  <c r="I714" i="6" s="1"/>
  <c r="H990" i="6"/>
  <c r="I990" i="6" s="1"/>
  <c r="H1154" i="6"/>
  <c r="I1154" i="6" s="1"/>
  <c r="H1350" i="6"/>
  <c r="I1350" i="6" s="1"/>
  <c r="H1090" i="6"/>
  <c r="I1090" i="6" s="1"/>
  <c r="H738" i="6"/>
  <c r="I738" i="6" s="1"/>
  <c r="H1278" i="6"/>
  <c r="I1278" i="6" s="1"/>
  <c r="H910" i="6"/>
  <c r="I910" i="6" s="1"/>
  <c r="H758" i="6"/>
  <c r="I758" i="6" s="1"/>
  <c r="H1042" i="6"/>
  <c r="I1042" i="6" s="1"/>
  <c r="H1126" i="6"/>
  <c r="I1126" i="6" s="1"/>
  <c r="H886" i="6"/>
  <c r="I886" i="6" s="1"/>
  <c r="H1274" i="6"/>
  <c r="I1274" i="6" s="1"/>
  <c r="H1518" i="6"/>
  <c r="I1518" i="6" s="1"/>
  <c r="H1082" i="6"/>
  <c r="I1082" i="6" s="1"/>
  <c r="H1594" i="6"/>
  <c r="I1594" i="6" s="1"/>
  <c r="H1162" i="6"/>
  <c r="I1162" i="6" s="1"/>
  <c r="H1426" i="6"/>
  <c r="I1426" i="6" s="1"/>
  <c r="H994" i="6"/>
  <c r="I994" i="6" s="1"/>
  <c r="H1062" i="6"/>
  <c r="I1062" i="6" s="1"/>
  <c r="H1430" i="6"/>
  <c r="I1430" i="6" s="1"/>
  <c r="H938" i="6"/>
  <c r="I938" i="6" s="1"/>
  <c r="H194" i="6"/>
  <c r="I194" i="6" s="1"/>
  <c r="H362" i="6"/>
  <c r="I362" i="6" s="1"/>
  <c r="H354" i="6"/>
  <c r="I354" i="6" s="1"/>
  <c r="H854" i="6"/>
  <c r="I854" i="6" s="1"/>
  <c r="H1234" i="6"/>
  <c r="I1234" i="6" s="1"/>
  <c r="H922" i="6"/>
  <c r="I922" i="6" s="1"/>
  <c r="H1414" i="6"/>
  <c r="I1414" i="6" s="1"/>
  <c r="H1314" i="6"/>
  <c r="I1314" i="6" s="1"/>
  <c r="H1558" i="6"/>
  <c r="I1558" i="6" s="1"/>
  <c r="H1858" i="6"/>
  <c r="I1858" i="6" s="1"/>
  <c r="H1946" i="6"/>
  <c r="I1946" i="6" s="1"/>
  <c r="H1754" i="6"/>
  <c r="I1754" i="6" s="1"/>
  <c r="H2018" i="6"/>
  <c r="I2018" i="6" s="1"/>
  <c r="H1730" i="6"/>
  <c r="I1730" i="6" s="1"/>
  <c r="H1374" i="6"/>
  <c r="I1374" i="6" s="1"/>
  <c r="H1542" i="6"/>
  <c r="I1542" i="6" s="1"/>
  <c r="H1974" i="6"/>
  <c r="I1974" i="6" s="1"/>
  <c r="H1714" i="6"/>
  <c r="I1714" i="6" s="1"/>
  <c r="H2014" i="6"/>
  <c r="I2014" i="6" s="1"/>
  <c r="H2050" i="6"/>
  <c r="I2050" i="6" s="1"/>
  <c r="H2254" i="6"/>
  <c r="I2254" i="6" s="1"/>
  <c r="H1906" i="6"/>
  <c r="I1906" i="6" s="1"/>
  <c r="H1846" i="6"/>
  <c r="I1846" i="6" s="1"/>
  <c r="H2210" i="6"/>
  <c r="I2210" i="6" s="1"/>
  <c r="H1838" i="6"/>
  <c r="I1838" i="6" s="1"/>
  <c r="H2298" i="6"/>
  <c r="I2298" i="6" s="1"/>
  <c r="H2158" i="6"/>
  <c r="I2158" i="6" s="1"/>
  <c r="H1874" i="6"/>
  <c r="I1874" i="6" s="1"/>
  <c r="H2226" i="6"/>
  <c r="I2226" i="6" s="1"/>
  <c r="H2386" i="6"/>
  <c r="I2386" i="6" s="1"/>
  <c r="H2218" i="6"/>
  <c r="I2218" i="6" s="1"/>
  <c r="H2598" i="6"/>
  <c r="I2598" i="6" s="1"/>
  <c r="H2350" i="6"/>
  <c r="I2350" i="6" s="1"/>
  <c r="H2718" i="6"/>
  <c r="I2718" i="6" s="1"/>
  <c r="H2334" i="6"/>
  <c r="I2334" i="6" s="1"/>
  <c r="H2586" i="6"/>
  <c r="I2586" i="6" s="1"/>
  <c r="H1742" i="6"/>
  <c r="I1742" i="6" s="1"/>
  <c r="H2454" i="6"/>
  <c r="I2454" i="6" s="1"/>
  <c r="H2622" i="6"/>
  <c r="I2622" i="6" s="1"/>
  <c r="H2230" i="6"/>
  <c r="I2230" i="6" s="1"/>
  <c r="H2302" i="6"/>
  <c r="I2302" i="6" s="1"/>
  <c r="H2786" i="6"/>
  <c r="I2786" i="6" s="1"/>
  <c r="H2546" i="6"/>
  <c r="I2546" i="6" s="1"/>
  <c r="H2902" i="6"/>
  <c r="I2902" i="6" s="1"/>
  <c r="H3102" i="6"/>
  <c r="I3102" i="6" s="1"/>
  <c r="H2482" i="6"/>
  <c r="I2482" i="6" s="1"/>
  <c r="H2530" i="6"/>
  <c r="I2530" i="6" s="1"/>
  <c r="H2978" i="6"/>
  <c r="I2978" i="6" s="1"/>
  <c r="H2638" i="6"/>
  <c r="I2638" i="6" s="1"/>
  <c r="H3002" i="6"/>
  <c r="I3002" i="6" s="1"/>
  <c r="H3254" i="6"/>
  <c r="I3254" i="6" s="1"/>
  <c r="H2694" i="6"/>
  <c r="I2694" i="6" s="1"/>
  <c r="H3062" i="6"/>
  <c r="I3062" i="6" s="1"/>
  <c r="H3270" i="6"/>
  <c r="I3270" i="6" s="1"/>
  <c r="H3234" i="6"/>
  <c r="I3234" i="6" s="1"/>
  <c r="H3542" i="6"/>
  <c r="I3542" i="6" s="1"/>
  <c r="H3706" i="6"/>
  <c r="I3706" i="6" s="1"/>
  <c r="H3814" i="6"/>
  <c r="I3814" i="6" s="1"/>
  <c r="H3182" i="6"/>
  <c r="I3182" i="6" s="1"/>
  <c r="H3546" i="6"/>
  <c r="I3546" i="6" s="1"/>
  <c r="H2874" i="6"/>
  <c r="I2874" i="6" s="1"/>
  <c r="H3306" i="6"/>
  <c r="I3306" i="6" s="1"/>
  <c r="H3534" i="6"/>
  <c r="I3534" i="6" s="1"/>
  <c r="H3726" i="6"/>
  <c r="I3726" i="6" s="1"/>
  <c r="H3126" i="6"/>
  <c r="I3126" i="6" s="1"/>
  <c r="H3454" i="6"/>
  <c r="I3454" i="6" s="1"/>
  <c r="H3766" i="6"/>
  <c r="I3766" i="6" s="1"/>
  <c r="H3138" i="6"/>
  <c r="I3138" i="6" s="1"/>
  <c r="H3066" i="6"/>
  <c r="I3066" i="6" s="1"/>
  <c r="H3366" i="6"/>
  <c r="I3366" i="6" s="1"/>
  <c r="H3682" i="6"/>
  <c r="I3682" i="6" s="1"/>
  <c r="H3870" i="6"/>
  <c r="I3870" i="6" s="1"/>
  <c r="H2722" i="6"/>
  <c r="I2722" i="6" s="1"/>
  <c r="H3806" i="6"/>
  <c r="I3806" i="6" s="1"/>
  <c r="H3550" i="6"/>
  <c r="I3550" i="6" s="1"/>
  <c r="H3598" i="6"/>
  <c r="I3598" i="6" s="1"/>
  <c r="H3770" i="6"/>
  <c r="I3770" i="6" s="1"/>
  <c r="H3018" i="6"/>
  <c r="I3018" i="6" s="1"/>
  <c r="H3470" i="6"/>
  <c r="I3470" i="6" s="1"/>
  <c r="H1490" i="6"/>
  <c r="I1490" i="6" s="1"/>
  <c r="H3718" i="6"/>
  <c r="I3718" i="6" s="1"/>
  <c r="H2910" i="6"/>
  <c r="I2910" i="6" s="1"/>
  <c r="H2994" i="6"/>
  <c r="I2994" i="6" s="1"/>
  <c r="H3830" i="6"/>
  <c r="I3830" i="6" s="1"/>
  <c r="H3290" i="6"/>
  <c r="I3290" i="6" s="1"/>
  <c r="H3574" i="6"/>
  <c r="I3574" i="6" s="1"/>
  <c r="H438" i="6"/>
  <c r="I438" i="6" s="1"/>
  <c r="H102" i="6"/>
  <c r="I102" i="6" s="1"/>
  <c r="H90" i="6"/>
  <c r="I90" i="6" s="1"/>
  <c r="H998" i="6"/>
  <c r="I998" i="6" s="1"/>
  <c r="H794" i="6"/>
  <c r="I794" i="6" s="1"/>
  <c r="H1050" i="6"/>
  <c r="I1050" i="6" s="1"/>
  <c r="H1590" i="6"/>
  <c r="I1590" i="6" s="1"/>
  <c r="H1510" i="6"/>
  <c r="I1510" i="6" s="1"/>
  <c r="H1250" i="6"/>
  <c r="I1250" i="6" s="1"/>
  <c r="H1898" i="6"/>
  <c r="I1898" i="6" s="1"/>
  <c r="H1958" i="6"/>
  <c r="I1958" i="6" s="1"/>
  <c r="H1770" i="6"/>
  <c r="I1770" i="6" s="1"/>
  <c r="H2030" i="6"/>
  <c r="I2030" i="6" s="1"/>
  <c r="H1814" i="6"/>
  <c r="I1814" i="6" s="1"/>
  <c r="H1382" i="6"/>
  <c r="I1382" i="6" s="1"/>
  <c r="H1686" i="6"/>
  <c r="I1686" i="6" s="1"/>
  <c r="H2010" i="6"/>
  <c r="I2010" i="6" s="1"/>
  <c r="H1782" i="6"/>
  <c r="I1782" i="6" s="1"/>
  <c r="H2026" i="6"/>
  <c r="I2026" i="6" s="1"/>
  <c r="H2090" i="6"/>
  <c r="I2090" i="6" s="1"/>
  <c r="H2274" i="6"/>
  <c r="I2274" i="6" s="1"/>
  <c r="H1918" i="6"/>
  <c r="I1918" i="6" s="1"/>
  <c r="H1954" i="6"/>
  <c r="I1954" i="6" s="1"/>
  <c r="H2214" i="6"/>
  <c r="I2214" i="6" s="1"/>
  <c r="H1930" i="6"/>
  <c r="I1930" i="6" s="1"/>
  <c r="H2370" i="6"/>
  <c r="I2370" i="6" s="1"/>
  <c r="H2178" i="6"/>
  <c r="I2178" i="6" s="1"/>
  <c r="H2074" i="6"/>
  <c r="I2074" i="6" s="1"/>
  <c r="H2070" i="6"/>
  <c r="I2070" i="6" s="1"/>
  <c r="H2390" i="6"/>
  <c r="I2390" i="6" s="1"/>
  <c r="H2358" i="6"/>
  <c r="I2358" i="6" s="1"/>
  <c r="H2614" i="6"/>
  <c r="I2614" i="6" s="1"/>
  <c r="H2362" i="6"/>
  <c r="I2362" i="6" s="1"/>
  <c r="H1702" i="6"/>
  <c r="I1702" i="6" s="1"/>
  <c r="H2442" i="6"/>
  <c r="I2442" i="6" s="1"/>
  <c r="H2618" i="6"/>
  <c r="I2618" i="6" s="1"/>
  <c r="H2086" i="6"/>
  <c r="I2086" i="6" s="1"/>
  <c r="H2474" i="6"/>
  <c r="I2474" i="6" s="1"/>
  <c r="H2654" i="6"/>
  <c r="I2654" i="6" s="1"/>
  <c r="H2674" i="6"/>
  <c r="I2674" i="6" s="1"/>
  <c r="H2402" i="6"/>
  <c r="I2402" i="6" s="1"/>
  <c r="H2818" i="6"/>
  <c r="I2818" i="6" s="1"/>
  <c r="H2610" i="6"/>
  <c r="I2610" i="6" s="1"/>
  <c r="H2930" i="6"/>
  <c r="I2930" i="6" s="1"/>
  <c r="H3114" i="6"/>
  <c r="I3114" i="6" s="1"/>
  <c r="H2542" i="6"/>
  <c r="I2542" i="6" s="1"/>
  <c r="H2686" i="6"/>
  <c r="I2686" i="6" s="1"/>
  <c r="H3014" i="6"/>
  <c r="I3014" i="6" s="1"/>
  <c r="H2642" i="6"/>
  <c r="I2642" i="6" s="1"/>
  <c r="H3038" i="6"/>
  <c r="I3038" i="6" s="1"/>
  <c r="H3294" i="6"/>
  <c r="I3294" i="6" s="1"/>
  <c r="H2802" i="6"/>
  <c r="I2802" i="6" s="1"/>
  <c r="H3078" i="6"/>
  <c r="I3078" i="6" s="1"/>
  <c r="H3330" i="6"/>
  <c r="I3330" i="6" s="1"/>
  <c r="H3326" i="6"/>
  <c r="I3326" i="6" s="1"/>
  <c r="H3566" i="6"/>
  <c r="I3566" i="6" s="1"/>
  <c r="H3722" i="6"/>
  <c r="I3722" i="6" s="1"/>
  <c r="H3882" i="6"/>
  <c r="I3882" i="6" s="1"/>
  <c r="H3198" i="6"/>
  <c r="I3198" i="6" s="1"/>
  <c r="H3626" i="6"/>
  <c r="I3626" i="6" s="1"/>
  <c r="H2962" i="6"/>
  <c r="I2962" i="6" s="1"/>
  <c r="H3310" i="6"/>
  <c r="I3310" i="6" s="1"/>
  <c r="H3570" i="6"/>
  <c r="I3570" i="6" s="1"/>
  <c r="H3802" i="6"/>
  <c r="I3802" i="6" s="1"/>
  <c r="H3150" i="6"/>
  <c r="I3150" i="6" s="1"/>
  <c r="H3490" i="6"/>
  <c r="I3490" i="6" s="1"/>
  <c r="H3782" i="6"/>
  <c r="I3782" i="6" s="1"/>
  <c r="H2410" i="6"/>
  <c r="I2410" i="6" s="1"/>
  <c r="H3070" i="6"/>
  <c r="I3070" i="6" s="1"/>
  <c r="H3390" i="6"/>
  <c r="I3390" i="6" s="1"/>
  <c r="H3698" i="6"/>
  <c r="I3698" i="6" s="1"/>
  <c r="H3890" i="6"/>
  <c r="I3890" i="6" s="1"/>
  <c r="H2806" i="6"/>
  <c r="I2806" i="6" s="1"/>
  <c r="H2918" i="6"/>
  <c r="I2918" i="6" s="1"/>
  <c r="H3478" i="6"/>
  <c r="I3478" i="6" s="1"/>
  <c r="H3606" i="6"/>
  <c r="I3606" i="6" s="1"/>
  <c r="H3834" i="6"/>
  <c r="I3834" i="6" s="1"/>
  <c r="H3218" i="6"/>
  <c r="I3218" i="6" s="1"/>
  <c r="H3378" i="6"/>
  <c r="I3378" i="6" s="1"/>
  <c r="H3262" i="6"/>
  <c r="I3262" i="6" s="1"/>
  <c r="H3514" i="6"/>
  <c r="I3514" i="6" s="1"/>
  <c r="H3714" i="6"/>
  <c r="I3714" i="6" s="1"/>
  <c r="H2714" i="6"/>
  <c r="I2714" i="6" s="1"/>
  <c r="H3394" i="6"/>
  <c r="I3394" i="6" s="1"/>
  <c r="H3646" i="6"/>
  <c r="I3646" i="6" s="1"/>
  <c r="H142" i="6"/>
  <c r="I142" i="6" s="1"/>
  <c r="H234" i="6"/>
  <c r="I234" i="6" s="1"/>
  <c r="H682" i="6"/>
  <c r="I682" i="6" s="1"/>
  <c r="H934" i="6"/>
  <c r="I934" i="6" s="1"/>
  <c r="H1022" i="6"/>
  <c r="I1022" i="6" s="1"/>
  <c r="H1074" i="6"/>
  <c r="I1074" i="6" s="1"/>
  <c r="H1646" i="6"/>
  <c r="I1646" i="6" s="1"/>
  <c r="H1554" i="6"/>
  <c r="I1554" i="6" s="1"/>
  <c r="H962" i="6"/>
  <c r="I962" i="6" s="1"/>
  <c r="H1574" i="6"/>
  <c r="I1574" i="6" s="1"/>
  <c r="H1010" i="6"/>
  <c r="I1010" i="6" s="1"/>
  <c r="H1790" i="6"/>
  <c r="I1790" i="6" s="1"/>
  <c r="H1138" i="6"/>
  <c r="I1138" i="6" s="1"/>
  <c r="H1902" i="6"/>
  <c r="I1902" i="6" s="1"/>
  <c r="H1470" i="6"/>
  <c r="I1470" i="6" s="1"/>
  <c r="H1722" i="6"/>
  <c r="I1722" i="6" s="1"/>
  <c r="H2022" i="6"/>
  <c r="I2022" i="6" s="1"/>
  <c r="H1802" i="6"/>
  <c r="I1802" i="6" s="1"/>
  <c r="H2062" i="6"/>
  <c r="I2062" i="6" s="1"/>
  <c r="H2106" i="6"/>
  <c r="I2106" i="6" s="1"/>
  <c r="H2294" i="6"/>
  <c r="I2294" i="6" s="1"/>
  <c r="H1922" i="6"/>
  <c r="I1922" i="6" s="1"/>
  <c r="H1990" i="6"/>
  <c r="I1990" i="6" s="1"/>
  <c r="H2354" i="6"/>
  <c r="I2354" i="6" s="1"/>
  <c r="H1942" i="6"/>
  <c r="I1942" i="6" s="1"/>
  <c r="H1878" i="6"/>
  <c r="I1878" i="6" s="1"/>
  <c r="H2318" i="6"/>
  <c r="I2318" i="6" s="1"/>
  <c r="H2118" i="6"/>
  <c r="I2118" i="6" s="1"/>
  <c r="H2114" i="6"/>
  <c r="I2114" i="6" s="1"/>
  <c r="H2414" i="6"/>
  <c r="I2414" i="6" s="1"/>
  <c r="H2462" i="6"/>
  <c r="I2462" i="6" s="1"/>
  <c r="H2630" i="6"/>
  <c r="I2630" i="6" s="1"/>
  <c r="H2434" i="6"/>
  <c r="I2434" i="6" s="1"/>
  <c r="H1746" i="6"/>
  <c r="I1746" i="6" s="1"/>
  <c r="H2446" i="6"/>
  <c r="I2446" i="6" s="1"/>
  <c r="H2634" i="6"/>
  <c r="I2634" i="6" s="1"/>
  <c r="H2126" i="6"/>
  <c r="I2126" i="6" s="1"/>
  <c r="H2494" i="6"/>
  <c r="I2494" i="6" s="1"/>
  <c r="H2666" i="6"/>
  <c r="I2666" i="6" s="1"/>
  <c r="H2678" i="6"/>
  <c r="I2678" i="6" s="1"/>
  <c r="H2658" i="6"/>
  <c r="I2658" i="6" s="1"/>
  <c r="H2834" i="6"/>
  <c r="I2834" i="6" s="1"/>
  <c r="H2742" i="6"/>
  <c r="I2742" i="6" s="1"/>
  <c r="H2942" i="6"/>
  <c r="I2942" i="6" s="1"/>
  <c r="H3142" i="6"/>
  <c r="I3142" i="6" s="1"/>
  <c r="H2574" i="6"/>
  <c r="I2574" i="6" s="1"/>
  <c r="H2762" i="6"/>
  <c r="I2762" i="6" s="1"/>
  <c r="H3054" i="6"/>
  <c r="I3054" i="6" s="1"/>
  <c r="H2766" i="6"/>
  <c r="I2766" i="6" s="1"/>
  <c r="H3058" i="6"/>
  <c r="I3058" i="6" s="1"/>
  <c r="H3314" i="6"/>
  <c r="I3314" i="6" s="1"/>
  <c r="H2842" i="6"/>
  <c r="I2842" i="6" s="1"/>
  <c r="H3090" i="6"/>
  <c r="I3090" i="6" s="1"/>
  <c r="H3358" i="6"/>
  <c r="I3358" i="6" s="1"/>
  <c r="H3426" i="6"/>
  <c r="I3426" i="6" s="1"/>
  <c r="H3578" i="6"/>
  <c r="I3578" i="6" s="1"/>
  <c r="H3742" i="6"/>
  <c r="I3742" i="6" s="1"/>
  <c r="H2322" i="6"/>
  <c r="I2322" i="6" s="1"/>
  <c r="H3282" i="6"/>
  <c r="I3282" i="6" s="1"/>
  <c r="H3658" i="6"/>
  <c r="I3658" i="6" s="1"/>
  <c r="H3118" i="6"/>
  <c r="I3118" i="6" s="1"/>
  <c r="H3382" i="6"/>
  <c r="I3382" i="6" s="1"/>
  <c r="H3594" i="6"/>
  <c r="I3594" i="6" s="1"/>
  <c r="H3866" i="6"/>
  <c r="I3866" i="6" s="1"/>
  <c r="H3202" i="6"/>
  <c r="I3202" i="6" s="1"/>
  <c r="H3526" i="6"/>
  <c r="I3526" i="6" s="1"/>
  <c r="H3822" i="6"/>
  <c r="I3822" i="6" s="1"/>
  <c r="H2758" i="6"/>
  <c r="I2758" i="6" s="1"/>
  <c r="H3094" i="6"/>
  <c r="I3094" i="6" s="1"/>
  <c r="H3402" i="6"/>
  <c r="I3402" i="6" s="1"/>
  <c r="H3278" i="6"/>
  <c r="I3278" i="6" s="1"/>
  <c r="H3634" i="6"/>
  <c r="I3634" i="6" s="1"/>
  <c r="H3446" i="6"/>
  <c r="I3446" i="6" s="1"/>
  <c r="H398" i="6"/>
  <c r="I398" i="6" s="1"/>
  <c r="H558" i="6"/>
  <c r="I558" i="6" s="1"/>
  <c r="H898" i="6"/>
  <c r="I898" i="6" s="1"/>
  <c r="H1194" i="6"/>
  <c r="I1194" i="6" s="1"/>
  <c r="H1286" i="6"/>
  <c r="I1286" i="6" s="1"/>
  <c r="H1134" i="6"/>
  <c r="I1134" i="6" s="1"/>
  <c r="H1114" i="6"/>
  <c r="I1114" i="6" s="1"/>
  <c r="H1054" i="6"/>
  <c r="I1054" i="6" s="1"/>
  <c r="H1458" i="6"/>
  <c r="I1458" i="6" s="1"/>
  <c r="H1618" i="6"/>
  <c r="I1618" i="6" s="1"/>
  <c r="H1446" i="6"/>
  <c r="I1446" i="6" s="1"/>
  <c r="H1810" i="6"/>
  <c r="I1810" i="6" s="1"/>
  <c r="H1186" i="6"/>
  <c r="I1186" i="6" s="1"/>
  <c r="H1914" i="6"/>
  <c r="I1914" i="6" s="1"/>
  <c r="H1550" i="6"/>
  <c r="I1550" i="6" s="1"/>
  <c r="H1762" i="6"/>
  <c r="I1762" i="6" s="1"/>
  <c r="H1026" i="6"/>
  <c r="I1026" i="6" s="1"/>
  <c r="H1882" i="6"/>
  <c r="I1882" i="6" s="1"/>
  <c r="H2142" i="6"/>
  <c r="I2142" i="6" s="1"/>
  <c r="H2122" i="6"/>
  <c r="I2122" i="6" s="1"/>
  <c r="H2306" i="6"/>
  <c r="I2306" i="6" s="1"/>
  <c r="H2034" i="6"/>
  <c r="I2034" i="6" s="1"/>
  <c r="H2054" i="6"/>
  <c r="I2054" i="6" s="1"/>
  <c r="H2406" i="6"/>
  <c r="I2406" i="6" s="1"/>
  <c r="H1950" i="6"/>
  <c r="I1950" i="6" s="1"/>
  <c r="H1966" i="6"/>
  <c r="I1966" i="6" s="1"/>
  <c r="H2342" i="6"/>
  <c r="I2342" i="6" s="1"/>
  <c r="H2154" i="6"/>
  <c r="I2154" i="6" s="1"/>
  <c r="H2278" i="6"/>
  <c r="I2278" i="6" s="1"/>
  <c r="H2514" i="6"/>
  <c r="I2514" i="6" s="1"/>
  <c r="H2486" i="6"/>
  <c r="I2486" i="6" s="1"/>
  <c r="H2662" i="6"/>
  <c r="I2662" i="6" s="1"/>
  <c r="H2466" i="6"/>
  <c r="I2466" i="6" s="1"/>
  <c r="H1794" i="6"/>
  <c r="I1794" i="6" s="1"/>
  <c r="H2490" i="6"/>
  <c r="I2490" i="6" s="1"/>
  <c r="H2650" i="6"/>
  <c r="I2650" i="6" s="1"/>
  <c r="H2238" i="6"/>
  <c r="I2238" i="6" s="1"/>
  <c r="H2526" i="6"/>
  <c r="I2526" i="6" s="1"/>
  <c r="H2682" i="6"/>
  <c r="I2682" i="6" s="1"/>
  <c r="H2702" i="6"/>
  <c r="I2702" i="6" s="1"/>
  <c r="H2670" i="6"/>
  <c r="I2670" i="6" s="1"/>
  <c r="H2850" i="6"/>
  <c r="I2850" i="6" s="1"/>
  <c r="H2754" i="6"/>
  <c r="I2754" i="6" s="1"/>
  <c r="H2954" i="6"/>
  <c r="I2954" i="6" s="1"/>
  <c r="H3154" i="6"/>
  <c r="I3154" i="6" s="1"/>
  <c r="H2594" i="6"/>
  <c r="I2594" i="6" s="1"/>
  <c r="H2798" i="6"/>
  <c r="I2798" i="6" s="1"/>
  <c r="H3086" i="6"/>
  <c r="I3086" i="6" s="1"/>
  <c r="H2826" i="6"/>
  <c r="I2826" i="6" s="1"/>
  <c r="H3106" i="6"/>
  <c r="I3106" i="6" s="1"/>
  <c r="H3346" i="6"/>
  <c r="I3346" i="6" s="1"/>
  <c r="H2870" i="6"/>
  <c r="I2870" i="6" s="1"/>
  <c r="H3122" i="6"/>
  <c r="I3122" i="6" s="1"/>
  <c r="H2770" i="6"/>
  <c r="I2770" i="6" s="1"/>
  <c r="H3438" i="6"/>
  <c r="I3438" i="6" s="1"/>
  <c r="H3602" i="6"/>
  <c r="I3602" i="6" s="1"/>
  <c r="H3758" i="6"/>
  <c r="I3758" i="6" s="1"/>
  <c r="H2426" i="6"/>
  <c r="I2426" i="6" s="1"/>
  <c r="H3322" i="6"/>
  <c r="I3322" i="6" s="1"/>
  <c r="H3762" i="6"/>
  <c r="I3762" i="6" s="1"/>
  <c r="H3186" i="6"/>
  <c r="I3186" i="6" s="1"/>
  <c r="H3386" i="6"/>
  <c r="I3386" i="6" s="1"/>
  <c r="H3638" i="6"/>
  <c r="I3638" i="6" s="1"/>
  <c r="H3130" i="6"/>
  <c r="I3130" i="6" s="1"/>
  <c r="H3342" i="6"/>
  <c r="I3342" i="6" s="1"/>
  <c r="H3558" i="6"/>
  <c r="I3558" i="6" s="1"/>
  <c r="H3842" i="6"/>
  <c r="I3842" i="6" s="1"/>
  <c r="H2794" i="6"/>
  <c r="I2794" i="6" s="1"/>
  <c r="H3098" i="6"/>
  <c r="I3098" i="6" s="1"/>
  <c r="H3434" i="6"/>
  <c r="I3434" i="6" s="1"/>
  <c r="H3734" i="6"/>
  <c r="I3734" i="6" s="1"/>
  <c r="H2914" i="6"/>
  <c r="I2914" i="6" s="1"/>
  <c r="H3334" i="6"/>
  <c r="I3334" i="6" s="1"/>
  <c r="H3414" i="6"/>
  <c r="I3414" i="6" s="1"/>
  <c r="H3494" i="6"/>
  <c r="I3494" i="6" s="1"/>
  <c r="H3642" i="6"/>
  <c r="I3642" i="6" s="1"/>
  <c r="H3786" i="6"/>
  <c r="I3786" i="6" s="1"/>
  <c r="H254" i="6"/>
  <c r="I254" i="6" s="1"/>
  <c r="H538" i="6"/>
  <c r="I538" i="6" s="1"/>
  <c r="H622" i="6"/>
  <c r="I622" i="6" s="1"/>
  <c r="H1258" i="6"/>
  <c r="I1258" i="6" s="1"/>
  <c r="H1342" i="6"/>
  <c r="I1342" i="6" s="1"/>
  <c r="H1246" i="6"/>
  <c r="I1246" i="6" s="1"/>
  <c r="H1466" i="6"/>
  <c r="I1466" i="6" s="1"/>
  <c r="H1358" i="6"/>
  <c r="I1358" i="6" s="1"/>
  <c r="H1534" i="6"/>
  <c r="I1534" i="6" s="1"/>
  <c r="H1694" i="6"/>
  <c r="I1694" i="6" s="1"/>
  <c r="H1562" i="6"/>
  <c r="I1562" i="6" s="1"/>
  <c r="H1862" i="6"/>
  <c r="I1862" i="6" s="1"/>
  <c r="H1566" i="6"/>
  <c r="I1566" i="6" s="1"/>
  <c r="H1926" i="6"/>
  <c r="I1926" i="6" s="1"/>
  <c r="H1654" i="6"/>
  <c r="I1654" i="6" s="1"/>
  <c r="H1798" i="6"/>
  <c r="I1798" i="6" s="1"/>
  <c r="H1486" i="6"/>
  <c r="I1486" i="6" s="1"/>
  <c r="H1734" i="6"/>
  <c r="I1734" i="6" s="1"/>
  <c r="H2162" i="6"/>
  <c r="I2162" i="6" s="1"/>
  <c r="H2166" i="6"/>
  <c r="I2166" i="6" s="1"/>
  <c r="H2366" i="6"/>
  <c r="I2366" i="6" s="1"/>
  <c r="H2066" i="6"/>
  <c r="I2066" i="6" s="1"/>
  <c r="H2094" i="6"/>
  <c r="I2094" i="6" s="1"/>
  <c r="H2422" i="6"/>
  <c r="I2422" i="6" s="1"/>
  <c r="H2130" i="6"/>
  <c r="I2130" i="6" s="1"/>
  <c r="H1978" i="6"/>
  <c r="I1978" i="6" s="1"/>
  <c r="H2394" i="6"/>
  <c r="I2394" i="6" s="1"/>
  <c r="H2190" i="6"/>
  <c r="I2190" i="6" s="1"/>
  <c r="H2290" i="6"/>
  <c r="I2290" i="6" s="1"/>
  <c r="H2578" i="6"/>
  <c r="I2578" i="6" s="1"/>
  <c r="H2502" i="6"/>
  <c r="I2502" i="6" s="1"/>
  <c r="H1674" i="6"/>
  <c r="I1674" i="6" s="1"/>
  <c r="H2470" i="6"/>
  <c r="I2470" i="6" s="1"/>
  <c r="H2102" i="6"/>
  <c r="I2102" i="6" s="1"/>
  <c r="H2506" i="6"/>
  <c r="I2506" i="6" s="1"/>
  <c r="H2698" i="6"/>
  <c r="I2698" i="6" s="1"/>
  <c r="H2246" i="6"/>
  <c r="I2246" i="6" s="1"/>
  <c r="H2538" i="6"/>
  <c r="I2538" i="6" s="1"/>
  <c r="H2690" i="6"/>
  <c r="I2690" i="6" s="1"/>
  <c r="H2734" i="6"/>
  <c r="I2734" i="6" s="1"/>
  <c r="H2706" i="6"/>
  <c r="I2706" i="6" s="1"/>
  <c r="H2058" i="6"/>
  <c r="I2058" i="6" s="1"/>
  <c r="H2790" i="6"/>
  <c r="I2790" i="6" s="1"/>
  <c r="H2974" i="6"/>
  <c r="I2974" i="6" s="1"/>
  <c r="H3170" i="6"/>
  <c r="I3170" i="6" s="1"/>
  <c r="H2606" i="6"/>
  <c r="I2606" i="6" s="1"/>
  <c r="H2882" i="6"/>
  <c r="I2882" i="6" s="1"/>
  <c r="H3134" i="6"/>
  <c r="I3134" i="6" s="1"/>
  <c r="H2858" i="6"/>
  <c r="I2858" i="6" s="1"/>
  <c r="H3146" i="6"/>
  <c r="I3146" i="6" s="1"/>
  <c r="H3370" i="6"/>
  <c r="I3370" i="6" s="1"/>
  <c r="H2934" i="6"/>
  <c r="I2934" i="6" s="1"/>
  <c r="H3162" i="6"/>
  <c r="I3162" i="6" s="1"/>
  <c r="H2838" i="6"/>
  <c r="I2838" i="6" s="1"/>
  <c r="H3450" i="6"/>
  <c r="I3450" i="6" s="1"/>
  <c r="H3614" i="6"/>
  <c r="I3614" i="6" s="1"/>
  <c r="H3862" i="6"/>
  <c r="I3862" i="6" s="1"/>
  <c r="H2886" i="6"/>
  <c r="I2886" i="6" s="1"/>
  <c r="H3338" i="6"/>
  <c r="I3338" i="6" s="1"/>
  <c r="H3818" i="6"/>
  <c r="I3818" i="6" s="1"/>
  <c r="H3194" i="6"/>
  <c r="I3194" i="6" s="1"/>
  <c r="H3418" i="6"/>
  <c r="I3418" i="6" s="1"/>
  <c r="H3670" i="6"/>
  <c r="I3670" i="6" s="1"/>
  <c r="H2862" i="6"/>
  <c r="I2862" i="6" s="1"/>
  <c r="H3362" i="6"/>
  <c r="I3362" i="6" s="1"/>
  <c r="H3582" i="6"/>
  <c r="I3582" i="6" s="1"/>
  <c r="H3886" i="6"/>
  <c r="I3886" i="6" s="1"/>
  <c r="H2822" i="6"/>
  <c r="I2822" i="6" s="1"/>
  <c r="H3206" i="6"/>
  <c r="I3206" i="6" s="1"/>
  <c r="H3482" i="6"/>
  <c r="I3482" i="6" s="1"/>
  <c r="H3750" i="6"/>
  <c r="I3750" i="6" s="1"/>
  <c r="H2926" i="6"/>
  <c r="I2926" i="6" s="1"/>
  <c r="H3538" i="6"/>
  <c r="I3538" i="6" s="1"/>
  <c r="H3422" i="6"/>
  <c r="I3422" i="6" s="1"/>
  <c r="H3302" i="6"/>
  <c r="I3302" i="6" s="1"/>
  <c r="H3694" i="6"/>
  <c r="I3694" i="6" s="1"/>
  <c r="H3462" i="6"/>
  <c r="I3462" i="6" s="1"/>
  <c r="H3774" i="6"/>
  <c r="I3774" i="6" s="1"/>
  <c r="H3350" i="6"/>
  <c r="I3350" i="6" s="1"/>
  <c r="H3794" i="6"/>
  <c r="I3794" i="6" s="1"/>
  <c r="H3826" i="6"/>
  <c r="I3826" i="6" s="1"/>
  <c r="H3702" i="6"/>
  <c r="I3702" i="6" s="1"/>
  <c r="H3586" i="6"/>
  <c r="I3586" i="6" s="1"/>
  <c r="H3630" i="6"/>
  <c r="I3630" i="6" s="1"/>
  <c r="H3554" i="6"/>
  <c r="I3554" i="6" s="1"/>
  <c r="H518" i="6"/>
  <c r="I518" i="6" s="1"/>
  <c r="H790" i="6"/>
  <c r="I790" i="6" s="1"/>
  <c r="H834" i="6"/>
  <c r="I834" i="6" s="1"/>
  <c r="H1362" i="6"/>
  <c r="I1362" i="6" s="1"/>
  <c r="H914" i="6"/>
  <c r="I914" i="6" s="1"/>
  <c r="H954" i="6"/>
  <c r="I954" i="6" s="1"/>
  <c r="H1610" i="6"/>
  <c r="I1610" i="6" s="1"/>
  <c r="H1094" i="6"/>
  <c r="I1094" i="6" s="1"/>
  <c r="H1642" i="6"/>
  <c r="I1642" i="6" s="1"/>
  <c r="H1706" i="6"/>
  <c r="I1706" i="6" s="1"/>
  <c r="H1582" i="6"/>
  <c r="I1582" i="6" s="1"/>
  <c r="H1886" i="6"/>
  <c r="I1886" i="6" s="1"/>
  <c r="H1586" i="6"/>
  <c r="I1586" i="6" s="1"/>
  <c r="H1962" i="6"/>
  <c r="I1962" i="6" s="1"/>
  <c r="H1106" i="6"/>
  <c r="I1106" i="6" s="1"/>
  <c r="H1818" i="6"/>
  <c r="I1818" i="6" s="1"/>
  <c r="H1498" i="6"/>
  <c r="I1498" i="6" s="1"/>
  <c r="H1778" i="6"/>
  <c r="I1778" i="6" s="1"/>
  <c r="H1774" i="6"/>
  <c r="I1774" i="6" s="1"/>
  <c r="H2186" i="6"/>
  <c r="I2186" i="6" s="1"/>
  <c r="H2378" i="6"/>
  <c r="I2378" i="6" s="1"/>
  <c r="H2078" i="6"/>
  <c r="I2078" i="6" s="1"/>
  <c r="H2110" i="6"/>
  <c r="I2110" i="6" s="1"/>
  <c r="H2450" i="6"/>
  <c r="I2450" i="6" s="1"/>
  <c r="H2174" i="6"/>
  <c r="I2174" i="6" s="1"/>
  <c r="H2038" i="6"/>
  <c r="I2038" i="6" s="1"/>
  <c r="H2398" i="6"/>
  <c r="I2398" i="6" s="1"/>
  <c r="H2198" i="6"/>
  <c r="I2198" i="6" s="1"/>
  <c r="H2314" i="6"/>
  <c r="I2314" i="6" s="1"/>
  <c r="H1998" i="6"/>
  <c r="I1998" i="6" s="1"/>
  <c r="H2534" i="6"/>
  <c r="I2534" i="6" s="1"/>
  <c r="H1834" i="6"/>
  <c r="I1834" i="6" s="1"/>
  <c r="H2518" i="6"/>
  <c r="I2518" i="6" s="1"/>
  <c r="H2134" i="6"/>
  <c r="I2134" i="6" s="1"/>
  <c r="H2522" i="6"/>
  <c r="I2522" i="6" s="1"/>
  <c r="H2710" i="6"/>
  <c r="I2710" i="6" s="1"/>
  <c r="H2266" i="6"/>
  <c r="I2266" i="6" s="1"/>
  <c r="H2558" i="6"/>
  <c r="I2558" i="6" s="1"/>
  <c r="H2746" i="6"/>
  <c r="I2746" i="6" s="1"/>
  <c r="H2774" i="6"/>
  <c r="I2774" i="6" s="1"/>
  <c r="H2726" i="6"/>
  <c r="I2726" i="6" s="1"/>
  <c r="H2082" i="6"/>
  <c r="I2082" i="6" s="1"/>
  <c r="H2866" i="6"/>
  <c r="I2866" i="6" s="1"/>
  <c r="H3006" i="6"/>
  <c r="I3006" i="6" s="1"/>
  <c r="H3210" i="6"/>
  <c r="I3210" i="6" s="1"/>
  <c r="H2418" i="6"/>
  <c r="I2418" i="6" s="1"/>
  <c r="H2906" i="6"/>
  <c r="I2906" i="6" s="1"/>
  <c r="H3158" i="6"/>
  <c r="I3158" i="6" s="1"/>
  <c r="H2894" i="6"/>
  <c r="I2894" i="6" s="1"/>
  <c r="H3174" i="6"/>
  <c r="I3174" i="6" s="1"/>
  <c r="H2250" i="6"/>
  <c r="I2250" i="6" s="1"/>
  <c r="H2970" i="6"/>
  <c r="I2970" i="6" s="1"/>
  <c r="H3190" i="6"/>
  <c r="I3190" i="6" s="1"/>
  <c r="H2998" i="6"/>
  <c r="I2998" i="6" s="1"/>
  <c r="H3474" i="6"/>
  <c r="I3474" i="6" s="1"/>
  <c r="H3650" i="6"/>
  <c r="I3650" i="6" s="1"/>
  <c r="H3894" i="6"/>
  <c r="I3894" i="6" s="1"/>
  <c r="H3022" i="6"/>
  <c r="I3022" i="6" s="1"/>
  <c r="H3354" i="6"/>
  <c r="I3354" i="6" s="1"/>
  <c r="H3838" i="6"/>
  <c r="I3838" i="6" s="1"/>
  <c r="H3238" i="6"/>
  <c r="I3238" i="6" s="1"/>
  <c r="H3442" i="6"/>
  <c r="I3442" i="6" s="1"/>
  <c r="H3686" i="6"/>
  <c r="I3686" i="6" s="1"/>
  <c r="H3026" i="6"/>
  <c r="I3026" i="6" s="1"/>
  <c r="H3398" i="6"/>
  <c r="I3398" i="6" s="1"/>
  <c r="H3618" i="6"/>
  <c r="I3618" i="6" s="1"/>
  <c r="H2854" i="6"/>
  <c r="I2854" i="6" s="1"/>
  <c r="H2846" i="6"/>
  <c r="I2846" i="6" s="1"/>
  <c r="H3266" i="6"/>
  <c r="I3266" i="6" s="1"/>
  <c r="H3562" i="6"/>
  <c r="I3562" i="6" s="1"/>
  <c r="H2986" i="6"/>
  <c r="I2986" i="6" s="1"/>
  <c r="H3458" i="6"/>
  <c r="I3458" i="6" s="1"/>
  <c r="H3858" i="6"/>
  <c r="I3858" i="6" s="1"/>
  <c r="H3854" i="6"/>
  <c r="I3854" i="6" s="1"/>
  <c r="H174" i="6"/>
  <c r="I174" i="6" s="1"/>
  <c r="H390" i="6"/>
  <c r="I390" i="6" s="1"/>
  <c r="H502" i="6"/>
  <c r="I502" i="6" s="1"/>
  <c r="H942" i="6"/>
  <c r="I942" i="6" s="1"/>
  <c r="H1014" i="6"/>
  <c r="I1014" i="6" s="1"/>
  <c r="H1230" i="6"/>
  <c r="I1230" i="6" s="1"/>
  <c r="H710" i="6"/>
  <c r="I710" i="6" s="1"/>
  <c r="H1170" i="6"/>
  <c r="I1170" i="6" s="1"/>
  <c r="H1766" i="6"/>
  <c r="I1766" i="6" s="1"/>
  <c r="H1786" i="6"/>
  <c r="I1786" i="6" s="1"/>
  <c r="H1598" i="6"/>
  <c r="I1598" i="6" s="1"/>
  <c r="H1982" i="6"/>
  <c r="I1982" i="6" s="1"/>
  <c r="H1662" i="6"/>
  <c r="I1662" i="6" s="1"/>
  <c r="H926" i="6"/>
  <c r="I926" i="6" s="1"/>
  <c r="H1434" i="6"/>
  <c r="I1434" i="6" s="1"/>
  <c r="H1894" i="6"/>
  <c r="I1894" i="6" s="1"/>
  <c r="H1678" i="6"/>
  <c r="I1678" i="6" s="1"/>
  <c r="H1986" i="6"/>
  <c r="I1986" i="6" s="1"/>
  <c r="H1870" i="6"/>
  <c r="I1870" i="6" s="1"/>
  <c r="H2206" i="6"/>
  <c r="I2206" i="6" s="1"/>
  <c r="H1822" i="6"/>
  <c r="I1822" i="6" s="1"/>
  <c r="H1394" i="6"/>
  <c r="I1394" i="6" s="1"/>
  <c r="H2150" i="6"/>
  <c r="I2150" i="6" s="1"/>
  <c r="H1294" i="6"/>
  <c r="I1294" i="6" s="1"/>
  <c r="H2258" i="6"/>
  <c r="I2258" i="6" s="1"/>
  <c r="H2046" i="6"/>
  <c r="I2046" i="6" s="1"/>
  <c r="H2438" i="6"/>
  <c r="I2438" i="6" s="1"/>
  <c r="H2202" i="6"/>
  <c r="I2202" i="6" s="1"/>
  <c r="H2374" i="6"/>
  <c r="I2374" i="6" s="1"/>
  <c r="H2146" i="6"/>
  <c r="I2146" i="6" s="1"/>
  <c r="H2550" i="6"/>
  <c r="I2550" i="6" s="1"/>
  <c r="H2182" i="6"/>
  <c r="I2182" i="6" s="1"/>
  <c r="H2582" i="6"/>
  <c r="I2582" i="6" s="1"/>
  <c r="H2138" i="6"/>
  <c r="I2138" i="6" s="1"/>
  <c r="H2554" i="6"/>
  <c r="I2554" i="6" s="1"/>
  <c r="H2730" i="6"/>
  <c r="I2730" i="6" s="1"/>
  <c r="H2326" i="6"/>
  <c r="I2326" i="6" s="1"/>
  <c r="H2590" i="6"/>
  <c r="I2590" i="6" s="1"/>
  <c r="H2778" i="6"/>
  <c r="I2778" i="6" s="1"/>
  <c r="H2782" i="6"/>
  <c r="I2782" i="6" s="1"/>
  <c r="H2738" i="6"/>
  <c r="I2738" i="6" s="1"/>
  <c r="H2242" i="6"/>
  <c r="I2242" i="6" s="1"/>
  <c r="H2878" i="6"/>
  <c r="I2878" i="6" s="1"/>
  <c r="H3034" i="6"/>
  <c r="I3034" i="6" s="1"/>
  <c r="H3250" i="6"/>
  <c r="I3250" i="6" s="1"/>
  <c r="H2478" i="6"/>
  <c r="I2478" i="6" s="1"/>
  <c r="H2946" i="6"/>
  <c r="I2946" i="6" s="1"/>
  <c r="H2310" i="6"/>
  <c r="I2310" i="6" s="1"/>
  <c r="H2922" i="6"/>
  <c r="I2922" i="6" s="1"/>
  <c r="H3214" i="6"/>
  <c r="I3214" i="6" s="1"/>
  <c r="H2498" i="6"/>
  <c r="I2498" i="6" s="1"/>
  <c r="H2990" i="6"/>
  <c r="I2990" i="6" s="1"/>
  <c r="H3230" i="6"/>
  <c r="I3230" i="6" s="1"/>
  <c r="H3166" i="6"/>
  <c r="I3166" i="6" s="1"/>
  <c r="H3486" i="6"/>
  <c r="I3486" i="6" s="1"/>
  <c r="H3666" i="6"/>
  <c r="I3666" i="6" s="1"/>
  <c r="H3778" i="6"/>
  <c r="I3778" i="6" s="1"/>
  <c r="H3050" i="6"/>
  <c r="I3050" i="6" s="1"/>
  <c r="H3406" i="6"/>
  <c r="I3406" i="6" s="1"/>
  <c r="H3878" i="6"/>
  <c r="I3878" i="6" s="1"/>
  <c r="H3246" i="6"/>
  <c r="I3246" i="6" s="1"/>
  <c r="H3466" i="6"/>
  <c r="I3466" i="6" s="1"/>
  <c r="H3690" i="6"/>
  <c r="I3690" i="6" s="1"/>
  <c r="H3030" i="6"/>
  <c r="I3030" i="6" s="1"/>
  <c r="H3410" i="6"/>
  <c r="I3410" i="6" s="1"/>
  <c r="H3730" i="6"/>
  <c r="I3730" i="6" s="1"/>
  <c r="H2950" i="6"/>
  <c r="I2950" i="6" s="1"/>
  <c r="H2938" i="6"/>
  <c r="I2938" i="6" s="1"/>
  <c r="H3274" i="6"/>
  <c r="I3274" i="6" s="1"/>
  <c r="H3610" i="6"/>
  <c r="I3610" i="6" s="1"/>
  <c r="H3846" i="6"/>
  <c r="I3846" i="6" s="1"/>
  <c r="H3074" i="6"/>
  <c r="I3074" i="6" s="1"/>
  <c r="H3754" i="6"/>
  <c r="I3754" i="6" s="1"/>
  <c r="H3502" i="6"/>
  <c r="I3502" i="6" s="1"/>
  <c r="H3518" i="6"/>
  <c r="I3518" i="6" s="1"/>
  <c r="H3874" i="6"/>
  <c r="I3874" i="6" s="1"/>
  <c r="H2430" i="6"/>
  <c r="I2430" i="6" s="1"/>
  <c r="H3258" i="6"/>
  <c r="I3258" i="6" s="1"/>
  <c r="H3318" i="6"/>
  <c r="I3318" i="6" s="1"/>
  <c r="H3654" i="6"/>
  <c r="I3654" i="6" s="1"/>
  <c r="H3790" i="6"/>
  <c r="I3790" i="6" s="1"/>
  <c r="H3590" i="6"/>
  <c r="I3590" i="6" s="1"/>
  <c r="H2898" i="6"/>
  <c r="I2898" i="6" s="1"/>
  <c r="H3506" i="6"/>
  <c r="I3506" i="6" s="1"/>
  <c r="H3622" i="6"/>
  <c r="I3622" i="6" s="1"/>
  <c r="H3674" i="6"/>
  <c r="I3674" i="6" s="1"/>
  <c r="H402" i="6"/>
  <c r="I402" i="6" s="1"/>
  <c r="H678" i="6"/>
  <c r="I678" i="6" s="1"/>
  <c r="H750" i="6"/>
  <c r="I750" i="6" s="1"/>
  <c r="H1166" i="6"/>
  <c r="I1166" i="6" s="1"/>
  <c r="H806" i="6"/>
  <c r="I806" i="6" s="1"/>
  <c r="H1326" i="6"/>
  <c r="I1326" i="6" s="1"/>
  <c r="H1214" i="6"/>
  <c r="I1214" i="6" s="1"/>
  <c r="H1442" i="6"/>
  <c r="I1442" i="6" s="1"/>
  <c r="H1854" i="6"/>
  <c r="I1854" i="6" s="1"/>
  <c r="H1910" i="6"/>
  <c r="I1910" i="6" s="1"/>
  <c r="H1626" i="6"/>
  <c r="I1626" i="6" s="1"/>
  <c r="H1994" i="6"/>
  <c r="I1994" i="6" s="1"/>
  <c r="H1670" i="6"/>
  <c r="I1670" i="6" s="1"/>
  <c r="H1298" i="6"/>
  <c r="I1298" i="6" s="1"/>
  <c r="H1514" i="6"/>
  <c r="I1514" i="6" s="1"/>
  <c r="H1938" i="6"/>
  <c r="I1938" i="6" s="1"/>
  <c r="H1690" i="6"/>
  <c r="I1690" i="6" s="1"/>
  <c r="H2006" i="6"/>
  <c r="I2006" i="6" s="1"/>
  <c r="H2042" i="6"/>
  <c r="I2042" i="6" s="1"/>
  <c r="H2234" i="6"/>
  <c r="I2234" i="6" s="1"/>
  <c r="H1850" i="6"/>
  <c r="I1850" i="6" s="1"/>
  <c r="H1710" i="6"/>
  <c r="I1710" i="6" s="1"/>
  <c r="H2170" i="6"/>
  <c r="I2170" i="6" s="1"/>
  <c r="H1390" i="6"/>
  <c r="I1390" i="6" s="1"/>
  <c r="H2282" i="6"/>
  <c r="I2282" i="6" s="1"/>
  <c r="H2098" i="6"/>
  <c r="I2098" i="6" s="1"/>
  <c r="H2458" i="6"/>
  <c r="I2458" i="6" s="1"/>
  <c r="H2222" i="6"/>
  <c r="I2222" i="6" s="1"/>
  <c r="H2382" i="6"/>
  <c r="I2382" i="6" s="1"/>
  <c r="H2194" i="6"/>
  <c r="I2194" i="6" s="1"/>
  <c r="H2566" i="6"/>
  <c r="I2566" i="6" s="1"/>
  <c r="H2270" i="6"/>
  <c r="I2270" i="6" s="1"/>
  <c r="H2646" i="6"/>
  <c r="I2646" i="6" s="1"/>
  <c r="H2262" i="6"/>
  <c r="I2262" i="6" s="1"/>
  <c r="H2570" i="6"/>
  <c r="I2570" i="6" s="1"/>
  <c r="H1698" i="6"/>
  <c r="I1698" i="6" s="1"/>
  <c r="H2346" i="6"/>
  <c r="I2346" i="6" s="1"/>
  <c r="H2602" i="6"/>
  <c r="I2602" i="6" s="1"/>
  <c r="H2810" i="6"/>
  <c r="I2810" i="6" s="1"/>
  <c r="H2814" i="6"/>
  <c r="I2814" i="6" s="1"/>
  <c r="H2750" i="6"/>
  <c r="I2750" i="6" s="1"/>
  <c r="H2330" i="6"/>
  <c r="I2330" i="6" s="1"/>
  <c r="H2890" i="6"/>
  <c r="I2890" i="6" s="1"/>
  <c r="H3046" i="6"/>
  <c r="I3046" i="6" s="1"/>
  <c r="H2286" i="6"/>
  <c r="I2286" i="6" s="1"/>
  <c r="H2510" i="6"/>
  <c r="I2510" i="6" s="1"/>
  <c r="H2966" i="6"/>
  <c r="I2966" i="6" s="1"/>
  <c r="H2562" i="6"/>
  <c r="I2562" i="6" s="1"/>
  <c r="H2958" i="6"/>
  <c r="I2958" i="6" s="1"/>
  <c r="H3226" i="6"/>
  <c r="I3226" i="6" s="1"/>
  <c r="H2626" i="6"/>
  <c r="I2626" i="6" s="1"/>
  <c r="H3010" i="6"/>
  <c r="I3010" i="6" s="1"/>
  <c r="H3242" i="6"/>
  <c r="I3242" i="6" s="1"/>
  <c r="H3222" i="6"/>
  <c r="I3222" i="6" s="1"/>
  <c r="H3522" i="6"/>
  <c r="I3522" i="6" s="1"/>
  <c r="H3678" i="6"/>
  <c r="I3678" i="6" s="1"/>
  <c r="H3798" i="6"/>
  <c r="I3798" i="6" s="1"/>
  <c r="H3178" i="6"/>
  <c r="I3178" i="6" s="1"/>
  <c r="H3498" i="6"/>
  <c r="I3498" i="6" s="1"/>
  <c r="H2830" i="6"/>
  <c r="I2830" i="6" s="1"/>
  <c r="H3286" i="6"/>
  <c r="I3286" i="6" s="1"/>
  <c r="H3510" i="6"/>
  <c r="I3510" i="6" s="1"/>
  <c r="H3710" i="6"/>
  <c r="I3710" i="6" s="1"/>
  <c r="H3042" i="6"/>
  <c r="I3042" i="6" s="1"/>
  <c r="H3430" i="6"/>
  <c r="I3430" i="6" s="1"/>
  <c r="H3746" i="6"/>
  <c r="I3746" i="6" s="1"/>
  <c r="H3110" i="6"/>
  <c r="I3110" i="6" s="1"/>
  <c r="H2982" i="6"/>
  <c r="I2982" i="6" s="1"/>
  <c r="H3298" i="6"/>
  <c r="I3298" i="6" s="1"/>
  <c r="H3662" i="6"/>
  <c r="I3662" i="6" s="1"/>
  <c r="H3850" i="6"/>
  <c r="I3850" i="6" s="1"/>
  <c r="H3082" i="6"/>
  <c r="I3082" i="6" s="1"/>
  <c r="H3530" i="6"/>
  <c r="I3530" i="6" s="1"/>
  <c r="H3738" i="6"/>
  <c r="I3738" i="6" s="1"/>
  <c r="H3374" i="6"/>
  <c r="I3374" i="6" s="1"/>
  <c r="H3810" i="6"/>
  <c r="I3810" i="6" s="1"/>
  <c r="H2338" i="6"/>
  <c r="I2338" i="6" s="1"/>
  <c r="S43" i="6"/>
  <c r="S44" i="6"/>
  <c r="H26" i="6"/>
  <c r="I26" i="6" s="1"/>
  <c r="H30" i="6"/>
  <c r="H6" i="6"/>
  <c r="I23" i="6"/>
  <c r="I12" i="6"/>
  <c r="I44" i="6"/>
  <c r="I31" i="6"/>
  <c r="I16" i="6"/>
  <c r="I5" i="6"/>
  <c r="I30" i="6"/>
  <c r="I20" i="6"/>
  <c r="I9" i="6"/>
  <c r="I13" i="6"/>
  <c r="I39" i="6"/>
  <c r="J2" i="6" s="1"/>
  <c r="I6" i="6"/>
  <c r="I34" i="6"/>
  <c r="I24" i="6"/>
  <c r="I17" i="6"/>
  <c r="I37" i="6"/>
  <c r="I43" i="6"/>
  <c r="I2" i="6"/>
  <c r="I38" i="6"/>
  <c r="I28" i="6"/>
  <c r="I21" i="6"/>
  <c r="I15" i="6"/>
  <c r="I22" i="6"/>
  <c r="I41" i="6"/>
  <c r="I27" i="6"/>
  <c r="I4" i="6"/>
  <c r="I35" i="6"/>
  <c r="I3" i="6"/>
  <c r="I10" i="6"/>
  <c r="I42" i="6"/>
  <c r="I32" i="6"/>
  <c r="I25" i="6"/>
  <c r="I7" i="6"/>
  <c r="I14" i="6"/>
  <c r="I36" i="6"/>
  <c r="I29" i="6"/>
  <c r="I11" i="6"/>
  <c r="I19" i="6"/>
  <c r="I18" i="6"/>
  <c r="I8" i="6"/>
  <c r="I40" i="6"/>
  <c r="I33" i="6"/>
  <c r="L52" i="5"/>
  <c r="L51" i="5"/>
  <c r="L53" i="5"/>
  <c r="H10" i="5"/>
  <c r="I10" i="5" s="1"/>
  <c r="H18" i="5"/>
  <c r="I18" i="5" s="1"/>
  <c r="H26" i="5"/>
  <c r="I26" i="5" s="1"/>
  <c r="H34" i="5"/>
  <c r="I34" i="5" s="1"/>
  <c r="H42" i="5"/>
  <c r="I42" i="5" s="1"/>
  <c r="H2" i="5"/>
  <c r="I2" i="5" s="1"/>
  <c r="H6" i="5"/>
  <c r="I6" i="5" s="1"/>
  <c r="H14" i="5"/>
  <c r="I14" i="5" s="1"/>
  <c r="H22" i="5"/>
  <c r="I22" i="5" s="1"/>
  <c r="H30" i="5"/>
  <c r="I30" i="5" s="1"/>
  <c r="H38" i="5"/>
  <c r="I38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J3" i="6" l="1"/>
  <c r="J11" i="6"/>
  <c r="J19" i="6"/>
  <c r="J27" i="6"/>
  <c r="J35" i="6"/>
  <c r="J43" i="6"/>
  <c r="J51" i="6"/>
  <c r="J59" i="6"/>
  <c r="J67" i="6"/>
  <c r="J75" i="6"/>
  <c r="J83" i="6"/>
  <c r="J91" i="6"/>
  <c r="J99" i="6"/>
  <c r="J107" i="6"/>
  <c r="J115" i="6"/>
  <c r="J123" i="6"/>
  <c r="J131" i="6"/>
  <c r="J139" i="6"/>
  <c r="J147" i="6"/>
  <c r="J155" i="6"/>
  <c r="J163" i="6"/>
  <c r="J171" i="6"/>
  <c r="J179" i="6"/>
  <c r="J187" i="6"/>
  <c r="J195" i="6"/>
  <c r="J203" i="6"/>
  <c r="J211" i="6"/>
  <c r="J219" i="6"/>
  <c r="J227" i="6"/>
  <c r="J235" i="6"/>
  <c r="J243" i="6"/>
  <c r="J251" i="6"/>
  <c r="J259" i="6"/>
  <c r="J267" i="6"/>
  <c r="J275" i="6"/>
  <c r="J283" i="6"/>
  <c r="J291" i="6"/>
  <c r="J299" i="6"/>
  <c r="J307" i="6"/>
  <c r="J315" i="6"/>
  <c r="J323" i="6"/>
  <c r="J331" i="6"/>
  <c r="J339" i="6"/>
  <c r="J347" i="6"/>
  <c r="J355" i="6"/>
  <c r="J363" i="6"/>
  <c r="J371" i="6"/>
  <c r="J379" i="6"/>
  <c r="J387" i="6"/>
  <c r="J395" i="6"/>
  <c r="J403" i="6"/>
  <c r="J411" i="6"/>
  <c r="J419" i="6"/>
  <c r="J427" i="6"/>
  <c r="J435" i="6"/>
  <c r="J443" i="6"/>
  <c r="J451" i="6"/>
  <c r="J459" i="6"/>
  <c r="J467" i="6"/>
  <c r="J475" i="6"/>
  <c r="J483" i="6"/>
  <c r="J491" i="6"/>
  <c r="J499" i="6"/>
  <c r="J507" i="6"/>
  <c r="J515" i="6"/>
  <c r="J523" i="6"/>
  <c r="J531" i="6"/>
  <c r="J539" i="6"/>
  <c r="J547" i="6"/>
  <c r="J555" i="6"/>
  <c r="J563" i="6"/>
  <c r="J571" i="6"/>
  <c r="J579" i="6"/>
  <c r="J587" i="6"/>
  <c r="J595" i="6"/>
  <c r="J603" i="6"/>
  <c r="J611" i="6"/>
  <c r="J619" i="6"/>
  <c r="J627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J204" i="6"/>
  <c r="J212" i="6"/>
  <c r="J220" i="6"/>
  <c r="J228" i="6"/>
  <c r="J236" i="6"/>
  <c r="J244" i="6"/>
  <c r="J252" i="6"/>
  <c r="J260" i="6"/>
  <c r="J268" i="6"/>
  <c r="J276" i="6"/>
  <c r="J284" i="6"/>
  <c r="J292" i="6"/>
  <c r="J300" i="6"/>
  <c r="J308" i="6"/>
  <c r="J316" i="6"/>
  <c r="J324" i="6"/>
  <c r="J332" i="6"/>
  <c r="J340" i="6"/>
  <c r="J348" i="6"/>
  <c r="J356" i="6"/>
  <c r="J364" i="6"/>
  <c r="J372" i="6"/>
  <c r="J380" i="6"/>
  <c r="J388" i="6"/>
  <c r="J396" i="6"/>
  <c r="J404" i="6"/>
  <c r="J412" i="6"/>
  <c r="J420" i="6"/>
  <c r="J428" i="6"/>
  <c r="J436" i="6"/>
  <c r="J444" i="6"/>
  <c r="J452" i="6"/>
  <c r="J460" i="6"/>
  <c r="J468" i="6"/>
  <c r="J476" i="6"/>
  <c r="J484" i="6"/>
  <c r="J492" i="6"/>
  <c r="J500" i="6"/>
  <c r="J508" i="6"/>
  <c r="J516" i="6"/>
  <c r="J524" i="6"/>
  <c r="J532" i="6"/>
  <c r="J540" i="6"/>
  <c r="J548" i="6"/>
  <c r="J556" i="6"/>
  <c r="J564" i="6"/>
  <c r="J572" i="6"/>
  <c r="J580" i="6"/>
  <c r="J588" i="6"/>
  <c r="J596" i="6"/>
  <c r="J604" i="6"/>
  <c r="J612" i="6"/>
  <c r="J620" i="6"/>
  <c r="J628" i="6"/>
  <c r="J636" i="6"/>
  <c r="J644" i="6"/>
  <c r="J652" i="6"/>
  <c r="J660" i="6"/>
  <c r="J668" i="6"/>
  <c r="J676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77" i="6"/>
  <c r="J6" i="6"/>
  <c r="J14" i="6"/>
  <c r="J22" i="6"/>
  <c r="J30" i="6"/>
  <c r="J38" i="6"/>
  <c r="J46" i="6"/>
  <c r="J54" i="6"/>
  <c r="J62" i="6"/>
  <c r="J70" i="6"/>
  <c r="J78" i="6"/>
  <c r="J86" i="6"/>
  <c r="J94" i="6"/>
  <c r="J102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278" i="6"/>
  <c r="J286" i="6"/>
  <c r="J294" i="6"/>
  <c r="J302" i="6"/>
  <c r="J310" i="6"/>
  <c r="J318" i="6"/>
  <c r="J326" i="6"/>
  <c r="J334" i="6"/>
  <c r="J342" i="6"/>
  <c r="J350" i="6"/>
  <c r="J358" i="6"/>
  <c r="J366" i="6"/>
  <c r="J374" i="6"/>
  <c r="J382" i="6"/>
  <c r="J390" i="6"/>
  <c r="J398" i="6"/>
  <c r="J406" i="6"/>
  <c r="J414" i="6"/>
  <c r="J422" i="6"/>
  <c r="J430" i="6"/>
  <c r="J438" i="6"/>
  <c r="J446" i="6"/>
  <c r="J454" i="6"/>
  <c r="J462" i="6"/>
  <c r="J470" i="6"/>
  <c r="J478" i="6"/>
  <c r="J486" i="6"/>
  <c r="J494" i="6"/>
  <c r="J502" i="6"/>
  <c r="J510" i="6"/>
  <c r="J518" i="6"/>
  <c r="J526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630" i="6"/>
  <c r="J638" i="6"/>
  <c r="J646" i="6"/>
  <c r="J7" i="6"/>
  <c r="J15" i="6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J127" i="6"/>
  <c r="J135" i="6"/>
  <c r="J143" i="6"/>
  <c r="J151" i="6"/>
  <c r="J159" i="6"/>
  <c r="J167" i="6"/>
  <c r="J175" i="6"/>
  <c r="J183" i="6"/>
  <c r="J191" i="6"/>
  <c r="J199" i="6"/>
  <c r="J207" i="6"/>
  <c r="J215" i="6"/>
  <c r="J223" i="6"/>
  <c r="J231" i="6"/>
  <c r="J239" i="6"/>
  <c r="J247" i="6"/>
  <c r="J255" i="6"/>
  <c r="J263" i="6"/>
  <c r="J271" i="6"/>
  <c r="J279" i="6"/>
  <c r="J287" i="6"/>
  <c r="J295" i="6"/>
  <c r="J303" i="6"/>
  <c r="J311" i="6"/>
  <c r="J319" i="6"/>
  <c r="J327" i="6"/>
  <c r="J335" i="6"/>
  <c r="J343" i="6"/>
  <c r="J351" i="6"/>
  <c r="J359" i="6"/>
  <c r="J367" i="6"/>
  <c r="J375" i="6"/>
  <c r="J383" i="6"/>
  <c r="J391" i="6"/>
  <c r="J399" i="6"/>
  <c r="J407" i="6"/>
  <c r="J415" i="6"/>
  <c r="J423" i="6"/>
  <c r="J431" i="6"/>
  <c r="J439" i="6"/>
  <c r="J447" i="6"/>
  <c r="J455" i="6"/>
  <c r="J463" i="6"/>
  <c r="J471" i="6"/>
  <c r="J479" i="6"/>
  <c r="J487" i="6"/>
  <c r="J495" i="6"/>
  <c r="J503" i="6"/>
  <c r="J511" i="6"/>
  <c r="J519" i="6"/>
  <c r="J527" i="6"/>
  <c r="J535" i="6"/>
  <c r="J543" i="6"/>
  <c r="J551" i="6"/>
  <c r="J559" i="6"/>
  <c r="J567" i="6"/>
  <c r="J575" i="6"/>
  <c r="J583" i="6"/>
  <c r="J591" i="6"/>
  <c r="J599" i="6"/>
  <c r="J607" i="6"/>
  <c r="J615" i="6"/>
  <c r="J623" i="6"/>
  <c r="J631" i="6"/>
  <c r="J639" i="6"/>
  <c r="J647" i="6"/>
  <c r="J655" i="6"/>
  <c r="J663" i="6"/>
  <c r="J671" i="6"/>
  <c r="J679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296" i="6"/>
  <c r="J304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10" i="6"/>
  <c r="J18" i="6"/>
  <c r="J26" i="6"/>
  <c r="J34" i="6"/>
  <c r="J42" i="6"/>
  <c r="J50" i="6"/>
  <c r="J58" i="6"/>
  <c r="J66" i="6"/>
  <c r="J74" i="6"/>
  <c r="J82" i="6"/>
  <c r="J90" i="6"/>
  <c r="J98" i="6"/>
  <c r="J106" i="6"/>
  <c r="J114" i="6"/>
  <c r="J122" i="6"/>
  <c r="J130" i="6"/>
  <c r="J138" i="6"/>
  <c r="J146" i="6"/>
  <c r="J154" i="6"/>
  <c r="J162" i="6"/>
  <c r="J170" i="6"/>
  <c r="J178" i="6"/>
  <c r="J186" i="6"/>
  <c r="J194" i="6"/>
  <c r="J202" i="6"/>
  <c r="J210" i="6"/>
  <c r="J218" i="6"/>
  <c r="J226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J338" i="6"/>
  <c r="J346" i="6"/>
  <c r="J354" i="6"/>
  <c r="J362" i="6"/>
  <c r="J370" i="6"/>
  <c r="J378" i="6"/>
  <c r="J386" i="6"/>
  <c r="J394" i="6"/>
  <c r="J402" i="6"/>
  <c r="J410" i="6"/>
  <c r="J418" i="6"/>
  <c r="J426" i="6"/>
  <c r="J434" i="6"/>
  <c r="J442" i="6"/>
  <c r="J450" i="6"/>
  <c r="J458" i="6"/>
  <c r="J466" i="6"/>
  <c r="J474" i="6"/>
  <c r="J482" i="6"/>
  <c r="J490" i="6"/>
  <c r="J498" i="6"/>
  <c r="J506" i="6"/>
  <c r="J514" i="6"/>
  <c r="J522" i="6"/>
  <c r="J530" i="6"/>
  <c r="J538" i="6"/>
  <c r="J546" i="6"/>
  <c r="J554" i="6"/>
  <c r="J562" i="6"/>
  <c r="J570" i="6"/>
  <c r="J578" i="6"/>
  <c r="J586" i="6"/>
  <c r="J594" i="6"/>
  <c r="J602" i="6"/>
  <c r="J610" i="6"/>
  <c r="J618" i="6"/>
  <c r="J626" i="6"/>
  <c r="J634" i="6"/>
  <c r="J642" i="6"/>
  <c r="J650" i="6"/>
  <c r="J658" i="6"/>
  <c r="J666" i="6"/>
  <c r="J674" i="6"/>
  <c r="J682" i="6"/>
  <c r="J9" i="6"/>
  <c r="J73" i="6"/>
  <c r="J137" i="6"/>
  <c r="J201" i="6"/>
  <c r="J265" i="6"/>
  <c r="J329" i="6"/>
  <c r="J393" i="6"/>
  <c r="J457" i="6"/>
  <c r="J504" i="6"/>
  <c r="J536" i="6"/>
  <c r="J568" i="6"/>
  <c r="J600" i="6"/>
  <c r="J632" i="6"/>
  <c r="J651" i="6"/>
  <c r="J667" i="6"/>
  <c r="J683" i="6"/>
  <c r="J691" i="6"/>
  <c r="J699" i="6"/>
  <c r="J707" i="6"/>
  <c r="J715" i="6"/>
  <c r="J723" i="6"/>
  <c r="J731" i="6"/>
  <c r="J739" i="6"/>
  <c r="J747" i="6"/>
  <c r="J755" i="6"/>
  <c r="J763" i="6"/>
  <c r="J771" i="6"/>
  <c r="J779" i="6"/>
  <c r="J787" i="6"/>
  <c r="J795" i="6"/>
  <c r="J803" i="6"/>
  <c r="J811" i="6"/>
  <c r="J819" i="6"/>
  <c r="J827" i="6"/>
  <c r="J835" i="6"/>
  <c r="J843" i="6"/>
  <c r="J851" i="6"/>
  <c r="J859" i="6"/>
  <c r="J867" i="6"/>
  <c r="J875" i="6"/>
  <c r="J883" i="6"/>
  <c r="J891" i="6"/>
  <c r="J899" i="6"/>
  <c r="J907" i="6"/>
  <c r="J915" i="6"/>
  <c r="J923" i="6"/>
  <c r="J931" i="6"/>
  <c r="J939" i="6"/>
  <c r="J947" i="6"/>
  <c r="J955" i="6"/>
  <c r="J963" i="6"/>
  <c r="J971" i="6"/>
  <c r="J979" i="6"/>
  <c r="J987" i="6"/>
  <c r="J995" i="6"/>
  <c r="J1003" i="6"/>
  <c r="J1011" i="6"/>
  <c r="J1019" i="6"/>
  <c r="J1027" i="6"/>
  <c r="J1035" i="6"/>
  <c r="J1043" i="6"/>
  <c r="J1051" i="6"/>
  <c r="J1059" i="6"/>
  <c r="J1067" i="6"/>
  <c r="J1075" i="6"/>
  <c r="J1083" i="6"/>
  <c r="J1091" i="6"/>
  <c r="J1099" i="6"/>
  <c r="J1107" i="6"/>
  <c r="J1115" i="6"/>
  <c r="J1123" i="6"/>
  <c r="J1131" i="6"/>
  <c r="J1139" i="6"/>
  <c r="J1147" i="6"/>
  <c r="J1155" i="6"/>
  <c r="J1163" i="6"/>
  <c r="J1171" i="6"/>
  <c r="J1179" i="6"/>
  <c r="J1187" i="6"/>
  <c r="J1195" i="6"/>
  <c r="J1203" i="6"/>
  <c r="J1211" i="6"/>
  <c r="J1219" i="6"/>
  <c r="J1227" i="6"/>
  <c r="J1235" i="6"/>
  <c r="J17" i="6"/>
  <c r="J81" i="6"/>
  <c r="J145" i="6"/>
  <c r="J209" i="6"/>
  <c r="J273" i="6"/>
  <c r="J337" i="6"/>
  <c r="J401" i="6"/>
  <c r="J465" i="6"/>
  <c r="J505" i="6"/>
  <c r="J537" i="6"/>
  <c r="J569" i="6"/>
  <c r="J601" i="6"/>
  <c r="J633" i="6"/>
  <c r="J654" i="6"/>
  <c r="J670" i="6"/>
  <c r="J684" i="6"/>
  <c r="J692" i="6"/>
  <c r="J700" i="6"/>
  <c r="J708" i="6"/>
  <c r="J716" i="6"/>
  <c r="J724" i="6"/>
  <c r="J732" i="6"/>
  <c r="J740" i="6"/>
  <c r="J748" i="6"/>
  <c r="J756" i="6"/>
  <c r="J764" i="6"/>
  <c r="J772" i="6"/>
  <c r="J780" i="6"/>
  <c r="J788" i="6"/>
  <c r="J796" i="6"/>
  <c r="J804" i="6"/>
  <c r="J812" i="6"/>
  <c r="J820" i="6"/>
  <c r="J828" i="6"/>
  <c r="J836" i="6"/>
  <c r="J844" i="6"/>
  <c r="J852" i="6"/>
  <c r="J860" i="6"/>
  <c r="J868" i="6"/>
  <c r="J876" i="6"/>
  <c r="J884" i="6"/>
  <c r="J892" i="6"/>
  <c r="J900" i="6"/>
  <c r="J908" i="6"/>
  <c r="J916" i="6"/>
  <c r="J924" i="6"/>
  <c r="J932" i="6"/>
  <c r="J940" i="6"/>
  <c r="J948" i="6"/>
  <c r="J956" i="6"/>
  <c r="J964" i="6"/>
  <c r="J972" i="6"/>
  <c r="J980" i="6"/>
  <c r="J988" i="6"/>
  <c r="J996" i="6"/>
  <c r="J1004" i="6"/>
  <c r="J1012" i="6"/>
  <c r="J1020" i="6"/>
  <c r="J1028" i="6"/>
  <c r="J1036" i="6"/>
  <c r="J1044" i="6"/>
  <c r="J1052" i="6"/>
  <c r="J1060" i="6"/>
  <c r="J1068" i="6"/>
  <c r="J1076" i="6"/>
  <c r="J1084" i="6"/>
  <c r="J1092" i="6"/>
  <c r="J1100" i="6"/>
  <c r="J1108" i="6"/>
  <c r="J1116" i="6"/>
  <c r="J1124" i="6"/>
  <c r="J1132" i="6"/>
  <c r="J1140" i="6"/>
  <c r="J1148" i="6"/>
  <c r="J1156" i="6"/>
  <c r="J1164" i="6"/>
  <c r="J1172" i="6"/>
  <c r="J1180" i="6"/>
  <c r="J1188" i="6"/>
  <c r="J1196" i="6"/>
  <c r="J1204" i="6"/>
  <c r="J1212" i="6"/>
  <c r="J1220" i="6"/>
  <c r="J1228" i="6"/>
  <c r="J1236" i="6"/>
  <c r="J25" i="6"/>
  <c r="J89" i="6"/>
  <c r="J153" i="6"/>
  <c r="J217" i="6"/>
  <c r="J281" i="6"/>
  <c r="J345" i="6"/>
  <c r="J409" i="6"/>
  <c r="J473" i="6"/>
  <c r="J512" i="6"/>
  <c r="J544" i="6"/>
  <c r="J576" i="6"/>
  <c r="J608" i="6"/>
  <c r="J635" i="6"/>
  <c r="J656" i="6"/>
  <c r="J672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805" i="6"/>
  <c r="J813" i="6"/>
  <c r="J821" i="6"/>
  <c r="J829" i="6"/>
  <c r="J837" i="6"/>
  <c r="J845" i="6"/>
  <c r="J853" i="6"/>
  <c r="J861" i="6"/>
  <c r="J869" i="6"/>
  <c r="J877" i="6"/>
  <c r="J885" i="6"/>
  <c r="J893" i="6"/>
  <c r="J901" i="6"/>
  <c r="J909" i="6"/>
  <c r="J917" i="6"/>
  <c r="J925" i="6"/>
  <c r="J933" i="6"/>
  <c r="J941" i="6"/>
  <c r="J949" i="6"/>
  <c r="J957" i="6"/>
  <c r="J965" i="6"/>
  <c r="J973" i="6"/>
  <c r="J981" i="6"/>
  <c r="J989" i="6"/>
  <c r="J997" i="6"/>
  <c r="J1005" i="6"/>
  <c r="J1013" i="6"/>
  <c r="J1021" i="6"/>
  <c r="J1029" i="6"/>
  <c r="J1037" i="6"/>
  <c r="J1045" i="6"/>
  <c r="J1053" i="6"/>
  <c r="J1061" i="6"/>
  <c r="J1069" i="6"/>
  <c r="J1077" i="6"/>
  <c r="J1085" i="6"/>
  <c r="J1093" i="6"/>
  <c r="J1101" i="6"/>
  <c r="J1109" i="6"/>
  <c r="J1117" i="6"/>
  <c r="J1125" i="6"/>
  <c r="J1133" i="6"/>
  <c r="J33" i="6"/>
  <c r="J97" i="6"/>
  <c r="J161" i="6"/>
  <c r="J225" i="6"/>
  <c r="J289" i="6"/>
  <c r="J353" i="6"/>
  <c r="J417" i="6"/>
  <c r="J481" i="6"/>
  <c r="J513" i="6"/>
  <c r="J545" i="6"/>
  <c r="J577" i="6"/>
  <c r="J609" i="6"/>
  <c r="J640" i="6"/>
  <c r="J657" i="6"/>
  <c r="J673" i="6"/>
  <c r="J686" i="6"/>
  <c r="J694" i="6"/>
  <c r="J702" i="6"/>
  <c r="J710" i="6"/>
  <c r="J718" i="6"/>
  <c r="J726" i="6"/>
  <c r="J734" i="6"/>
  <c r="J742" i="6"/>
  <c r="J750" i="6"/>
  <c r="J758" i="6"/>
  <c r="J766" i="6"/>
  <c r="J774" i="6"/>
  <c r="J782" i="6"/>
  <c r="J790" i="6"/>
  <c r="J798" i="6"/>
  <c r="J806" i="6"/>
  <c r="J814" i="6"/>
  <c r="J822" i="6"/>
  <c r="J830" i="6"/>
  <c r="J838" i="6"/>
  <c r="J846" i="6"/>
  <c r="J854" i="6"/>
  <c r="J862" i="6"/>
  <c r="J870" i="6"/>
  <c r="J878" i="6"/>
  <c r="J886" i="6"/>
  <c r="J894" i="6"/>
  <c r="J902" i="6"/>
  <c r="J910" i="6"/>
  <c r="J918" i="6"/>
  <c r="J926" i="6"/>
  <c r="J934" i="6"/>
  <c r="J942" i="6"/>
  <c r="J950" i="6"/>
  <c r="J958" i="6"/>
  <c r="J966" i="6"/>
  <c r="J974" i="6"/>
  <c r="J982" i="6"/>
  <c r="J990" i="6"/>
  <c r="J998" i="6"/>
  <c r="J1006" i="6"/>
  <c r="J1014" i="6"/>
  <c r="J1022" i="6"/>
  <c r="J1030" i="6"/>
  <c r="J1038" i="6"/>
  <c r="J1046" i="6"/>
  <c r="J1054" i="6"/>
  <c r="J1062" i="6"/>
  <c r="J1070" i="6"/>
  <c r="J1078" i="6"/>
  <c r="J1086" i="6"/>
  <c r="J1094" i="6"/>
  <c r="J1102" i="6"/>
  <c r="J1110" i="6"/>
  <c r="J1118" i="6"/>
  <c r="J1126" i="6"/>
  <c r="J1134" i="6"/>
  <c r="J1142" i="6"/>
  <c r="J1150" i="6"/>
  <c r="J1158" i="6"/>
  <c r="J1166" i="6"/>
  <c r="J1174" i="6"/>
  <c r="J1182" i="6"/>
  <c r="J1190" i="6"/>
  <c r="J1198" i="6"/>
  <c r="J1206" i="6"/>
  <c r="J1214" i="6"/>
  <c r="J1222" i="6"/>
  <c r="J1230" i="6"/>
  <c r="J1238" i="6"/>
  <c r="J41" i="6"/>
  <c r="J105" i="6"/>
  <c r="J169" i="6"/>
  <c r="J233" i="6"/>
  <c r="J297" i="6"/>
  <c r="J361" i="6"/>
  <c r="J425" i="6"/>
  <c r="J488" i="6"/>
  <c r="J520" i="6"/>
  <c r="J552" i="6"/>
  <c r="J584" i="6"/>
  <c r="J616" i="6"/>
  <c r="J641" i="6"/>
  <c r="J659" i="6"/>
  <c r="J675" i="6"/>
  <c r="J687" i="6"/>
  <c r="J695" i="6"/>
  <c r="J703" i="6"/>
  <c r="J711" i="6"/>
  <c r="J719" i="6"/>
  <c r="J727" i="6"/>
  <c r="J735" i="6"/>
  <c r="J743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879" i="6"/>
  <c r="J887" i="6"/>
  <c r="J895" i="6"/>
  <c r="J903" i="6"/>
  <c r="J911" i="6"/>
  <c r="J919" i="6"/>
  <c r="J927" i="6"/>
  <c r="J935" i="6"/>
  <c r="J943" i="6"/>
  <c r="J951" i="6"/>
  <c r="J959" i="6"/>
  <c r="J967" i="6"/>
  <c r="J975" i="6"/>
  <c r="J983" i="6"/>
  <c r="J991" i="6"/>
  <c r="J999" i="6"/>
  <c r="J1007" i="6"/>
  <c r="J1015" i="6"/>
  <c r="J1023" i="6"/>
  <c r="J1031" i="6"/>
  <c r="J1039" i="6"/>
  <c r="J1047" i="6"/>
  <c r="J1055" i="6"/>
  <c r="J1063" i="6"/>
  <c r="J1071" i="6"/>
  <c r="J1079" i="6"/>
  <c r="J1087" i="6"/>
  <c r="J1095" i="6"/>
  <c r="J1103" i="6"/>
  <c r="J1111" i="6"/>
  <c r="J1119" i="6"/>
  <c r="J1127" i="6"/>
  <c r="J1135" i="6"/>
  <c r="J1143" i="6"/>
  <c r="J1151" i="6"/>
  <c r="J1159" i="6"/>
  <c r="J1167" i="6"/>
  <c r="J1175" i="6"/>
  <c r="J1183" i="6"/>
  <c r="J1191" i="6"/>
  <c r="J1199" i="6"/>
  <c r="J1207" i="6"/>
  <c r="J1215" i="6"/>
  <c r="J1223" i="6"/>
  <c r="J1231" i="6"/>
  <c r="J1239" i="6"/>
  <c r="J49" i="6"/>
  <c r="J113" i="6"/>
  <c r="J177" i="6"/>
  <c r="J241" i="6"/>
  <c r="J305" i="6"/>
  <c r="J369" i="6"/>
  <c r="J433" i="6"/>
  <c r="J489" i="6"/>
  <c r="J521" i="6"/>
  <c r="J553" i="6"/>
  <c r="J585" i="6"/>
  <c r="J617" i="6"/>
  <c r="J643" i="6"/>
  <c r="J662" i="6"/>
  <c r="J678" i="6"/>
  <c r="J688" i="6"/>
  <c r="J696" i="6"/>
  <c r="J704" i="6"/>
  <c r="J712" i="6"/>
  <c r="J720" i="6"/>
  <c r="J728" i="6"/>
  <c r="J736" i="6"/>
  <c r="J744" i="6"/>
  <c r="J752" i="6"/>
  <c r="J760" i="6"/>
  <c r="J768" i="6"/>
  <c r="J776" i="6"/>
  <c r="J784" i="6"/>
  <c r="J792" i="6"/>
  <c r="J800" i="6"/>
  <c r="J808" i="6"/>
  <c r="J816" i="6"/>
  <c r="J824" i="6"/>
  <c r="J832" i="6"/>
  <c r="J840" i="6"/>
  <c r="J848" i="6"/>
  <c r="J856" i="6"/>
  <c r="J864" i="6"/>
  <c r="J872" i="6"/>
  <c r="J880" i="6"/>
  <c r="J888" i="6"/>
  <c r="J896" i="6"/>
  <c r="J904" i="6"/>
  <c r="J912" i="6"/>
  <c r="J920" i="6"/>
  <c r="J928" i="6"/>
  <c r="J936" i="6"/>
  <c r="J944" i="6"/>
  <c r="J952" i="6"/>
  <c r="J960" i="6"/>
  <c r="J968" i="6"/>
  <c r="J976" i="6"/>
  <c r="J984" i="6"/>
  <c r="J992" i="6"/>
  <c r="J1000" i="6"/>
  <c r="J1008" i="6"/>
  <c r="J1016" i="6"/>
  <c r="J1024" i="6"/>
  <c r="J1032" i="6"/>
  <c r="J1040" i="6"/>
  <c r="J1048" i="6"/>
  <c r="J1056" i="6"/>
  <c r="J1064" i="6"/>
  <c r="J1072" i="6"/>
  <c r="J1080" i="6"/>
  <c r="J1088" i="6"/>
  <c r="J1096" i="6"/>
  <c r="J1104" i="6"/>
  <c r="J1112" i="6"/>
  <c r="J1120" i="6"/>
  <c r="J1128" i="6"/>
  <c r="J1136" i="6"/>
  <c r="J1144" i="6"/>
  <c r="J57" i="6"/>
  <c r="J121" i="6"/>
  <c r="J185" i="6"/>
  <c r="J249" i="6"/>
  <c r="J313" i="6"/>
  <c r="J377" i="6"/>
  <c r="J441" i="6"/>
  <c r="J496" i="6"/>
  <c r="J528" i="6"/>
  <c r="J560" i="6"/>
  <c r="J592" i="6"/>
  <c r="J624" i="6"/>
  <c r="J648" i="6"/>
  <c r="J664" i="6"/>
  <c r="J680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897" i="6"/>
  <c r="J905" i="6"/>
  <c r="J913" i="6"/>
  <c r="J921" i="6"/>
  <c r="J929" i="6"/>
  <c r="J937" i="6"/>
  <c r="J945" i="6"/>
  <c r="J953" i="6"/>
  <c r="J961" i="6"/>
  <c r="J969" i="6"/>
  <c r="J977" i="6"/>
  <c r="J985" i="6"/>
  <c r="J993" i="6"/>
  <c r="J1001" i="6"/>
  <c r="J1009" i="6"/>
  <c r="J1017" i="6"/>
  <c r="J1025" i="6"/>
  <c r="J1033" i="6"/>
  <c r="J1041" i="6"/>
  <c r="J1049" i="6"/>
  <c r="J1057" i="6"/>
  <c r="J1065" i="6"/>
  <c r="J1073" i="6"/>
  <c r="J1081" i="6"/>
  <c r="J1089" i="6"/>
  <c r="J65" i="6"/>
  <c r="J129" i="6"/>
  <c r="J193" i="6"/>
  <c r="J257" i="6"/>
  <c r="J321" i="6"/>
  <c r="J385" i="6"/>
  <c r="J449" i="6"/>
  <c r="J497" i="6"/>
  <c r="J529" i="6"/>
  <c r="J561" i="6"/>
  <c r="J593" i="6"/>
  <c r="J625" i="6"/>
  <c r="J649" i="6"/>
  <c r="J665" i="6"/>
  <c r="J681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962" i="6"/>
  <c r="J970" i="6"/>
  <c r="J978" i="6"/>
  <c r="J986" i="6"/>
  <c r="J994" i="6"/>
  <c r="J1002" i="6"/>
  <c r="J1010" i="6"/>
  <c r="J1018" i="6"/>
  <c r="J1026" i="6"/>
  <c r="J1034" i="6"/>
  <c r="J1042" i="6"/>
  <c r="J1050" i="6"/>
  <c r="J1058" i="6"/>
  <c r="J1106" i="6"/>
  <c r="J1138" i="6"/>
  <c r="J1157" i="6"/>
  <c r="J1173" i="6"/>
  <c r="J1189" i="6"/>
  <c r="J1205" i="6"/>
  <c r="J1221" i="6"/>
  <c r="J1237" i="6"/>
  <c r="J1247" i="6"/>
  <c r="J1255" i="6"/>
  <c r="J1263" i="6"/>
  <c r="J1271" i="6"/>
  <c r="J1279" i="6"/>
  <c r="J1287" i="6"/>
  <c r="J1295" i="6"/>
  <c r="J1303" i="6"/>
  <c r="J1311" i="6"/>
  <c r="J1319" i="6"/>
  <c r="J1327" i="6"/>
  <c r="J1335" i="6"/>
  <c r="J1343" i="6"/>
  <c r="J1351" i="6"/>
  <c r="J1359" i="6"/>
  <c r="J1367" i="6"/>
  <c r="J1375" i="6"/>
  <c r="J1383" i="6"/>
  <c r="J1391" i="6"/>
  <c r="J1399" i="6"/>
  <c r="J1407" i="6"/>
  <c r="J1415" i="6"/>
  <c r="J1423" i="6"/>
  <c r="J1431" i="6"/>
  <c r="J1439" i="6"/>
  <c r="J1447" i="6"/>
  <c r="J1455" i="6"/>
  <c r="J1463" i="6"/>
  <c r="J1471" i="6"/>
  <c r="J1479" i="6"/>
  <c r="J1487" i="6"/>
  <c r="J1495" i="6"/>
  <c r="J1503" i="6"/>
  <c r="J1511" i="6"/>
  <c r="J1519" i="6"/>
  <c r="J1527" i="6"/>
  <c r="J1535" i="6"/>
  <c r="J1543" i="6"/>
  <c r="J1551" i="6"/>
  <c r="J1559" i="6"/>
  <c r="J1567" i="6"/>
  <c r="J1575" i="6"/>
  <c r="J1583" i="6"/>
  <c r="J1591" i="6"/>
  <c r="J1066" i="6"/>
  <c r="J1113" i="6"/>
  <c r="J1141" i="6"/>
  <c r="J1160" i="6"/>
  <c r="J1176" i="6"/>
  <c r="J1192" i="6"/>
  <c r="J1208" i="6"/>
  <c r="J1224" i="6"/>
  <c r="J1240" i="6"/>
  <c r="J1248" i="6"/>
  <c r="J1256" i="6"/>
  <c r="J1264" i="6"/>
  <c r="J1272" i="6"/>
  <c r="J1280" i="6"/>
  <c r="J1288" i="6"/>
  <c r="J1296" i="6"/>
  <c r="J1304" i="6"/>
  <c r="J1312" i="6"/>
  <c r="J1320" i="6"/>
  <c r="J1328" i="6"/>
  <c r="J1336" i="6"/>
  <c r="J1344" i="6"/>
  <c r="J1352" i="6"/>
  <c r="J1360" i="6"/>
  <c r="J1368" i="6"/>
  <c r="J1376" i="6"/>
  <c r="J1384" i="6"/>
  <c r="J1392" i="6"/>
  <c r="J1400" i="6"/>
  <c r="J1408" i="6"/>
  <c r="J1416" i="6"/>
  <c r="J1424" i="6"/>
  <c r="J1432" i="6"/>
  <c r="J1440" i="6"/>
  <c r="J1448" i="6"/>
  <c r="J1456" i="6"/>
  <c r="J1464" i="6"/>
  <c r="J1472" i="6"/>
  <c r="J1480" i="6"/>
  <c r="J1488" i="6"/>
  <c r="J1496" i="6"/>
  <c r="J1504" i="6"/>
  <c r="J1512" i="6"/>
  <c r="J1520" i="6"/>
  <c r="J1528" i="6"/>
  <c r="J1536" i="6"/>
  <c r="J1544" i="6"/>
  <c r="J1552" i="6"/>
  <c r="J1560" i="6"/>
  <c r="J1568" i="6"/>
  <c r="J1576" i="6"/>
  <c r="J1584" i="6"/>
  <c r="J1592" i="6"/>
  <c r="J1600" i="6"/>
  <c r="J1608" i="6"/>
  <c r="J1616" i="6"/>
  <c r="J1624" i="6"/>
  <c r="J1632" i="6"/>
  <c r="J1640" i="6"/>
  <c r="J1648" i="6"/>
  <c r="J1656" i="6"/>
  <c r="J1664" i="6"/>
  <c r="J1672" i="6"/>
  <c r="J1680" i="6"/>
  <c r="J1688" i="6"/>
  <c r="J1696" i="6"/>
  <c r="J1704" i="6"/>
  <c r="J1712" i="6"/>
  <c r="J1720" i="6"/>
  <c r="J1728" i="6"/>
  <c r="J1736" i="6"/>
  <c r="J1744" i="6"/>
  <c r="J1752" i="6"/>
  <c r="J1760" i="6"/>
  <c r="J1768" i="6"/>
  <c r="J1776" i="6"/>
  <c r="J1784" i="6"/>
  <c r="J1792" i="6"/>
  <c r="J1800" i="6"/>
  <c r="J1808" i="6"/>
  <c r="J1816" i="6"/>
  <c r="J1824" i="6"/>
  <c r="J1832" i="6"/>
  <c r="J1840" i="6"/>
  <c r="J1848" i="6"/>
  <c r="J1074" i="6"/>
  <c r="J1114" i="6"/>
  <c r="J1145" i="6"/>
  <c r="J1161" i="6"/>
  <c r="J1177" i="6"/>
  <c r="J1193" i="6"/>
  <c r="J1209" i="6"/>
  <c r="J1225" i="6"/>
  <c r="J1241" i="6"/>
  <c r="J1249" i="6"/>
  <c r="J1257" i="6"/>
  <c r="J1265" i="6"/>
  <c r="J1273" i="6"/>
  <c r="J1281" i="6"/>
  <c r="J1289" i="6"/>
  <c r="J1297" i="6"/>
  <c r="J1305" i="6"/>
  <c r="J1313" i="6"/>
  <c r="J1321" i="6"/>
  <c r="J1329" i="6"/>
  <c r="J1337" i="6"/>
  <c r="J1345" i="6"/>
  <c r="J1353" i="6"/>
  <c r="J1361" i="6"/>
  <c r="J1369" i="6"/>
  <c r="J1377" i="6"/>
  <c r="J1385" i="6"/>
  <c r="J1393" i="6"/>
  <c r="J1401" i="6"/>
  <c r="J1409" i="6"/>
  <c r="J1417" i="6"/>
  <c r="J1425" i="6"/>
  <c r="J1433" i="6"/>
  <c r="J1441" i="6"/>
  <c r="J1449" i="6"/>
  <c r="J1457" i="6"/>
  <c r="J1465" i="6"/>
  <c r="J1473" i="6"/>
  <c r="J1481" i="6"/>
  <c r="J1489" i="6"/>
  <c r="J1497" i="6"/>
  <c r="J1505" i="6"/>
  <c r="J1513" i="6"/>
  <c r="J1521" i="6"/>
  <c r="J1529" i="6"/>
  <c r="J1537" i="6"/>
  <c r="J1545" i="6"/>
  <c r="J1553" i="6"/>
  <c r="J1561" i="6"/>
  <c r="J1569" i="6"/>
  <c r="J1577" i="6"/>
  <c r="J1585" i="6"/>
  <c r="J1593" i="6"/>
  <c r="J1601" i="6"/>
  <c r="J1609" i="6"/>
  <c r="J1617" i="6"/>
  <c r="J1625" i="6"/>
  <c r="J1633" i="6"/>
  <c r="J1641" i="6"/>
  <c r="J1649" i="6"/>
  <c r="J1657" i="6"/>
  <c r="J1665" i="6"/>
  <c r="J1673" i="6"/>
  <c r="J1681" i="6"/>
  <c r="J1689" i="6"/>
  <c r="J1697" i="6"/>
  <c r="J1705" i="6"/>
  <c r="J1713" i="6"/>
  <c r="J1721" i="6"/>
  <c r="J1729" i="6"/>
  <c r="J1737" i="6"/>
  <c r="J1745" i="6"/>
  <c r="J1753" i="6"/>
  <c r="J1761" i="6"/>
  <c r="J1769" i="6"/>
  <c r="J1777" i="6"/>
  <c r="J1785" i="6"/>
  <c r="J1793" i="6"/>
  <c r="J1801" i="6"/>
  <c r="J1082" i="6"/>
  <c r="J1121" i="6"/>
  <c r="J1146" i="6"/>
  <c r="J1162" i="6"/>
  <c r="J1178" i="6"/>
  <c r="J1194" i="6"/>
  <c r="J1210" i="6"/>
  <c r="J1226" i="6"/>
  <c r="J1242" i="6"/>
  <c r="J1250" i="6"/>
  <c r="J1258" i="6"/>
  <c r="J1266" i="6"/>
  <c r="J1274" i="6"/>
  <c r="J1282" i="6"/>
  <c r="J1290" i="6"/>
  <c r="J1298" i="6"/>
  <c r="J1306" i="6"/>
  <c r="J1314" i="6"/>
  <c r="J1322" i="6"/>
  <c r="J1330" i="6"/>
  <c r="J1338" i="6"/>
  <c r="J1346" i="6"/>
  <c r="J1354" i="6"/>
  <c r="J1362" i="6"/>
  <c r="J1370" i="6"/>
  <c r="J1378" i="6"/>
  <c r="J1386" i="6"/>
  <c r="J1394" i="6"/>
  <c r="J1402" i="6"/>
  <c r="J1410" i="6"/>
  <c r="J1418" i="6"/>
  <c r="J1426" i="6"/>
  <c r="J1434" i="6"/>
  <c r="J1442" i="6"/>
  <c r="J1450" i="6"/>
  <c r="J1458" i="6"/>
  <c r="J1466" i="6"/>
  <c r="J1474" i="6"/>
  <c r="J1482" i="6"/>
  <c r="J1490" i="6"/>
  <c r="J1498" i="6"/>
  <c r="J1506" i="6"/>
  <c r="J1514" i="6"/>
  <c r="J1522" i="6"/>
  <c r="J1530" i="6"/>
  <c r="J1538" i="6"/>
  <c r="J1546" i="6"/>
  <c r="J1554" i="6"/>
  <c r="J1562" i="6"/>
  <c r="J1570" i="6"/>
  <c r="J1578" i="6"/>
  <c r="J1586" i="6"/>
  <c r="J1594" i="6"/>
  <c r="J1602" i="6"/>
  <c r="J1610" i="6"/>
  <c r="J1618" i="6"/>
  <c r="J1626" i="6"/>
  <c r="J1634" i="6"/>
  <c r="J1642" i="6"/>
  <c r="J1650" i="6"/>
  <c r="J1658" i="6"/>
  <c r="J1666" i="6"/>
  <c r="J1674" i="6"/>
  <c r="J1682" i="6"/>
  <c r="J1690" i="6"/>
  <c r="J1698" i="6"/>
  <c r="J1706" i="6"/>
  <c r="J1714" i="6"/>
  <c r="J1722" i="6"/>
  <c r="J1730" i="6"/>
  <c r="J1738" i="6"/>
  <c r="J1746" i="6"/>
  <c r="J1754" i="6"/>
  <c r="J1762" i="6"/>
  <c r="J1770" i="6"/>
  <c r="J1778" i="6"/>
  <c r="J1786" i="6"/>
  <c r="J1794" i="6"/>
  <c r="J1802" i="6"/>
  <c r="J1810" i="6"/>
  <c r="J1818" i="6"/>
  <c r="J1826" i="6"/>
  <c r="J1834" i="6"/>
  <c r="J1842" i="6"/>
  <c r="J1850" i="6"/>
  <c r="J1858" i="6"/>
  <c r="J1866" i="6"/>
  <c r="J1090" i="6"/>
  <c r="J1122" i="6"/>
  <c r="J1149" i="6"/>
  <c r="J1165" i="6"/>
  <c r="J1181" i="6"/>
  <c r="J1197" i="6"/>
  <c r="J1213" i="6"/>
  <c r="J1229" i="6"/>
  <c r="J1243" i="6"/>
  <c r="J1251" i="6"/>
  <c r="J1259" i="6"/>
  <c r="J1267" i="6"/>
  <c r="J1275" i="6"/>
  <c r="J1283" i="6"/>
  <c r="J1291" i="6"/>
  <c r="J1299" i="6"/>
  <c r="J1307" i="6"/>
  <c r="J1315" i="6"/>
  <c r="J1323" i="6"/>
  <c r="J1331" i="6"/>
  <c r="J1339" i="6"/>
  <c r="J1347" i="6"/>
  <c r="J1355" i="6"/>
  <c r="J1363" i="6"/>
  <c r="J1371" i="6"/>
  <c r="J1379" i="6"/>
  <c r="J1387" i="6"/>
  <c r="J1395" i="6"/>
  <c r="J1403" i="6"/>
  <c r="J1411" i="6"/>
  <c r="J1419" i="6"/>
  <c r="J1427" i="6"/>
  <c r="J1435" i="6"/>
  <c r="J1443" i="6"/>
  <c r="J1451" i="6"/>
  <c r="J1459" i="6"/>
  <c r="J1467" i="6"/>
  <c r="J1475" i="6"/>
  <c r="J1483" i="6"/>
  <c r="J1491" i="6"/>
  <c r="J1499" i="6"/>
  <c r="J1507" i="6"/>
  <c r="J1515" i="6"/>
  <c r="J1523" i="6"/>
  <c r="J1531" i="6"/>
  <c r="J1539" i="6"/>
  <c r="J1547" i="6"/>
  <c r="J1555" i="6"/>
  <c r="J1563" i="6"/>
  <c r="J1571" i="6"/>
  <c r="J1579" i="6"/>
  <c r="J1587" i="6"/>
  <c r="J1595" i="6"/>
  <c r="J1603" i="6"/>
  <c r="J1611" i="6"/>
  <c r="J1619" i="6"/>
  <c r="J1627" i="6"/>
  <c r="J1635" i="6"/>
  <c r="J1643" i="6"/>
  <c r="J1651" i="6"/>
  <c r="J1659" i="6"/>
  <c r="J1667" i="6"/>
  <c r="J1675" i="6"/>
  <c r="J1683" i="6"/>
  <c r="J1691" i="6"/>
  <c r="J1699" i="6"/>
  <c r="J1707" i="6"/>
  <c r="J1715" i="6"/>
  <c r="J1723" i="6"/>
  <c r="J1731" i="6"/>
  <c r="J1739" i="6"/>
  <c r="J1747" i="6"/>
  <c r="J1755" i="6"/>
  <c r="J1763" i="6"/>
  <c r="J1771" i="6"/>
  <c r="J1779" i="6"/>
  <c r="J1787" i="6"/>
  <c r="J1795" i="6"/>
  <c r="J1803" i="6"/>
  <c r="J1097" i="6"/>
  <c r="J1129" i="6"/>
  <c r="J1152" i="6"/>
  <c r="J1168" i="6"/>
  <c r="J1184" i="6"/>
  <c r="J1200" i="6"/>
  <c r="J1216" i="6"/>
  <c r="J1232" i="6"/>
  <c r="J1244" i="6"/>
  <c r="J1252" i="6"/>
  <c r="J1260" i="6"/>
  <c r="J1268" i="6"/>
  <c r="J1276" i="6"/>
  <c r="J1284" i="6"/>
  <c r="J1292" i="6"/>
  <c r="J1300" i="6"/>
  <c r="J1308" i="6"/>
  <c r="J1316" i="6"/>
  <c r="J1324" i="6"/>
  <c r="J1332" i="6"/>
  <c r="J1340" i="6"/>
  <c r="J1348" i="6"/>
  <c r="J1356" i="6"/>
  <c r="J1364" i="6"/>
  <c r="J1372" i="6"/>
  <c r="J1380" i="6"/>
  <c r="J1388" i="6"/>
  <c r="J1396" i="6"/>
  <c r="J1404" i="6"/>
  <c r="J1412" i="6"/>
  <c r="J1420" i="6"/>
  <c r="J1428" i="6"/>
  <c r="J1436" i="6"/>
  <c r="J1444" i="6"/>
  <c r="J1452" i="6"/>
  <c r="J1460" i="6"/>
  <c r="J1468" i="6"/>
  <c r="J1476" i="6"/>
  <c r="J1484" i="6"/>
  <c r="J1492" i="6"/>
  <c r="J1500" i="6"/>
  <c r="J1508" i="6"/>
  <c r="J1516" i="6"/>
  <c r="J1524" i="6"/>
  <c r="J1532" i="6"/>
  <c r="J1540" i="6"/>
  <c r="J1548" i="6"/>
  <c r="J1556" i="6"/>
  <c r="J1564" i="6"/>
  <c r="J1572" i="6"/>
  <c r="J1580" i="6"/>
  <c r="J1588" i="6"/>
  <c r="J1596" i="6"/>
  <c r="J1604" i="6"/>
  <c r="J1612" i="6"/>
  <c r="J1620" i="6"/>
  <c r="J1628" i="6"/>
  <c r="J1636" i="6"/>
  <c r="J1644" i="6"/>
  <c r="J1652" i="6"/>
  <c r="J1660" i="6"/>
  <c r="J1668" i="6"/>
  <c r="J1676" i="6"/>
  <c r="J1684" i="6"/>
  <c r="J1692" i="6"/>
  <c r="J1700" i="6"/>
  <c r="J1708" i="6"/>
  <c r="J1716" i="6"/>
  <c r="J1724" i="6"/>
  <c r="J1732" i="6"/>
  <c r="J1740" i="6"/>
  <c r="J1748" i="6"/>
  <c r="J1756" i="6"/>
  <c r="J1764" i="6"/>
  <c r="J1772" i="6"/>
  <c r="J1780" i="6"/>
  <c r="J1788" i="6"/>
  <c r="J1796" i="6"/>
  <c r="J1804" i="6"/>
  <c r="J1812" i="6"/>
  <c r="J1820" i="6"/>
  <c r="J1828" i="6"/>
  <c r="J1836" i="6"/>
  <c r="J1844" i="6"/>
  <c r="J1852" i="6"/>
  <c r="J1098" i="6"/>
  <c r="J1130" i="6"/>
  <c r="J1153" i="6"/>
  <c r="J1169" i="6"/>
  <c r="J1185" i="6"/>
  <c r="J1201" i="6"/>
  <c r="J1217" i="6"/>
  <c r="J1233" i="6"/>
  <c r="J1245" i="6"/>
  <c r="J1253" i="6"/>
  <c r="J1261" i="6"/>
  <c r="J1269" i="6"/>
  <c r="J1277" i="6"/>
  <c r="J1285" i="6"/>
  <c r="J1293" i="6"/>
  <c r="J1301" i="6"/>
  <c r="J1309" i="6"/>
  <c r="J1317" i="6"/>
  <c r="J1325" i="6"/>
  <c r="J1333" i="6"/>
  <c r="J1341" i="6"/>
  <c r="J1349" i="6"/>
  <c r="J1357" i="6"/>
  <c r="J1365" i="6"/>
  <c r="J1373" i="6"/>
  <c r="J1381" i="6"/>
  <c r="J1389" i="6"/>
  <c r="J1397" i="6"/>
  <c r="J1405" i="6"/>
  <c r="J1413" i="6"/>
  <c r="J1421" i="6"/>
  <c r="J1429" i="6"/>
  <c r="J1437" i="6"/>
  <c r="J1445" i="6"/>
  <c r="J1453" i="6"/>
  <c r="J1461" i="6"/>
  <c r="J1469" i="6"/>
  <c r="J1477" i="6"/>
  <c r="J1485" i="6"/>
  <c r="J1493" i="6"/>
  <c r="J1501" i="6"/>
  <c r="J1509" i="6"/>
  <c r="J1517" i="6"/>
  <c r="J1525" i="6"/>
  <c r="J1533" i="6"/>
  <c r="J1541" i="6"/>
  <c r="J1549" i="6"/>
  <c r="J1557" i="6"/>
  <c r="J1565" i="6"/>
  <c r="J1573" i="6"/>
  <c r="J1581" i="6"/>
  <c r="J1589" i="6"/>
  <c r="J1597" i="6"/>
  <c r="J1605" i="6"/>
  <c r="J1613" i="6"/>
  <c r="J1621" i="6"/>
  <c r="J1629" i="6"/>
  <c r="J1637" i="6"/>
  <c r="J1645" i="6"/>
  <c r="J1653" i="6"/>
  <c r="J1661" i="6"/>
  <c r="J1669" i="6"/>
  <c r="J1677" i="6"/>
  <c r="J1685" i="6"/>
  <c r="J1693" i="6"/>
  <c r="J1701" i="6"/>
  <c r="J1709" i="6"/>
  <c r="J1717" i="6"/>
  <c r="J1725" i="6"/>
  <c r="J1733" i="6"/>
  <c r="J1741" i="6"/>
  <c r="J1749" i="6"/>
  <c r="J1757" i="6"/>
  <c r="J1765" i="6"/>
  <c r="J1773" i="6"/>
  <c r="J1781" i="6"/>
  <c r="J1789" i="6"/>
  <c r="J1797" i="6"/>
  <c r="J1805" i="6"/>
  <c r="J1813" i="6"/>
  <c r="J1105" i="6"/>
  <c r="J1137" i="6"/>
  <c r="J1154" i="6"/>
  <c r="J1170" i="6"/>
  <c r="J1186" i="6"/>
  <c r="J1202" i="6"/>
  <c r="J1218" i="6"/>
  <c r="J1234" i="6"/>
  <c r="J1246" i="6"/>
  <c r="J1254" i="6"/>
  <c r="J1262" i="6"/>
  <c r="J1270" i="6"/>
  <c r="J1278" i="6"/>
  <c r="J1286" i="6"/>
  <c r="J1294" i="6"/>
  <c r="J1302" i="6"/>
  <c r="J1310" i="6"/>
  <c r="J1318" i="6"/>
  <c r="J1326" i="6"/>
  <c r="J1334" i="6"/>
  <c r="J1342" i="6"/>
  <c r="J1350" i="6"/>
  <c r="J1358" i="6"/>
  <c r="J1366" i="6"/>
  <c r="J1374" i="6"/>
  <c r="J1382" i="6"/>
  <c r="J1390" i="6"/>
  <c r="J1398" i="6"/>
  <c r="J1406" i="6"/>
  <c r="J1414" i="6"/>
  <c r="J1422" i="6"/>
  <c r="J1430" i="6"/>
  <c r="J1438" i="6"/>
  <c r="J1446" i="6"/>
  <c r="J1454" i="6"/>
  <c r="J1462" i="6"/>
  <c r="J1470" i="6"/>
  <c r="J1478" i="6"/>
  <c r="J1486" i="6"/>
  <c r="J1494" i="6"/>
  <c r="J1502" i="6"/>
  <c r="J1510" i="6"/>
  <c r="J1518" i="6"/>
  <c r="J1526" i="6"/>
  <c r="J1534" i="6"/>
  <c r="J1542" i="6"/>
  <c r="J1550" i="6"/>
  <c r="J1558" i="6"/>
  <c r="J1566" i="6"/>
  <c r="J1574" i="6"/>
  <c r="J1582" i="6"/>
  <c r="J1590" i="6"/>
  <c r="J1598" i="6"/>
  <c r="J1606" i="6"/>
  <c r="J1614" i="6"/>
  <c r="J1622" i="6"/>
  <c r="J1630" i="6"/>
  <c r="J1638" i="6"/>
  <c r="J1646" i="6"/>
  <c r="J1654" i="6"/>
  <c r="J1662" i="6"/>
  <c r="J1670" i="6"/>
  <c r="J1678" i="6"/>
  <c r="J1686" i="6"/>
  <c r="J1694" i="6"/>
  <c r="J1702" i="6"/>
  <c r="J1710" i="6"/>
  <c r="J1718" i="6"/>
  <c r="J1726" i="6"/>
  <c r="J1734" i="6"/>
  <c r="J1742" i="6"/>
  <c r="J1750" i="6"/>
  <c r="J1758" i="6"/>
  <c r="J1766" i="6"/>
  <c r="J1774" i="6"/>
  <c r="J1599" i="6"/>
  <c r="J1663" i="6"/>
  <c r="J1727" i="6"/>
  <c r="J1783" i="6"/>
  <c r="J1811" i="6"/>
  <c r="J1825" i="6"/>
  <c r="J1838" i="6"/>
  <c r="J1851" i="6"/>
  <c r="J1861" i="6"/>
  <c r="J1870" i="6"/>
  <c r="J1878" i="6"/>
  <c r="J1886" i="6"/>
  <c r="J1894" i="6"/>
  <c r="J1902" i="6"/>
  <c r="J1910" i="6"/>
  <c r="J1918" i="6"/>
  <c r="J1926" i="6"/>
  <c r="J1934" i="6"/>
  <c r="J1942" i="6"/>
  <c r="J1950" i="6"/>
  <c r="J1958" i="6"/>
  <c r="J1966" i="6"/>
  <c r="J1974" i="6"/>
  <c r="J1982" i="6"/>
  <c r="J1990" i="6"/>
  <c r="J1998" i="6"/>
  <c r="J2006" i="6"/>
  <c r="J2014" i="6"/>
  <c r="J2022" i="6"/>
  <c r="J2030" i="6"/>
  <c r="J2038" i="6"/>
  <c r="J2046" i="6"/>
  <c r="J2054" i="6"/>
  <c r="J2062" i="6"/>
  <c r="J2070" i="6"/>
  <c r="J2078" i="6"/>
  <c r="J2086" i="6"/>
  <c r="J2094" i="6"/>
  <c r="J2102" i="6"/>
  <c r="J2110" i="6"/>
  <c r="J2118" i="6"/>
  <c r="J2126" i="6"/>
  <c r="J2134" i="6"/>
  <c r="J2142" i="6"/>
  <c r="J2150" i="6"/>
  <c r="J2158" i="6"/>
  <c r="J2166" i="6"/>
  <c r="J2174" i="6"/>
  <c r="J2182" i="6"/>
  <c r="J2190" i="6"/>
  <c r="J2198" i="6"/>
  <c r="J2206" i="6"/>
  <c r="J2214" i="6"/>
  <c r="J2222" i="6"/>
  <c r="J2230" i="6"/>
  <c r="J2238" i="6"/>
  <c r="J2246" i="6"/>
  <c r="J2254" i="6"/>
  <c r="J2262" i="6"/>
  <c r="J2270" i="6"/>
  <c r="J2278" i="6"/>
  <c r="J2286" i="6"/>
  <c r="J2294" i="6"/>
  <c r="J2302" i="6"/>
  <c r="J2310" i="6"/>
  <c r="J2318" i="6"/>
  <c r="J2326" i="6"/>
  <c r="J2334" i="6"/>
  <c r="J2342" i="6"/>
  <c r="J2350" i="6"/>
  <c r="J2358" i="6"/>
  <c r="J2366" i="6"/>
  <c r="J2374" i="6"/>
  <c r="J2382" i="6"/>
  <c r="J2390" i="6"/>
  <c r="J2398" i="6"/>
  <c r="J2406" i="6"/>
  <c r="J2414" i="6"/>
  <c r="J2422" i="6"/>
  <c r="J2430" i="6"/>
  <c r="J2438" i="6"/>
  <c r="J2446" i="6"/>
  <c r="J2454" i="6"/>
  <c r="J2462" i="6"/>
  <c r="J2470" i="6"/>
  <c r="J1607" i="6"/>
  <c r="J1671" i="6"/>
  <c r="J1735" i="6"/>
  <c r="J1790" i="6"/>
  <c r="J1814" i="6"/>
  <c r="J1827" i="6"/>
  <c r="J1839" i="6"/>
  <c r="J1853" i="6"/>
  <c r="J1862" i="6"/>
  <c r="J1871" i="6"/>
  <c r="J1879" i="6"/>
  <c r="J1887" i="6"/>
  <c r="J1895" i="6"/>
  <c r="J1903" i="6"/>
  <c r="J1911" i="6"/>
  <c r="J1919" i="6"/>
  <c r="J1927" i="6"/>
  <c r="J1935" i="6"/>
  <c r="J1943" i="6"/>
  <c r="J1951" i="6"/>
  <c r="J1959" i="6"/>
  <c r="J1967" i="6"/>
  <c r="J1975" i="6"/>
  <c r="J1983" i="6"/>
  <c r="J1991" i="6"/>
  <c r="J1999" i="6"/>
  <c r="J2007" i="6"/>
  <c r="J2015" i="6"/>
  <c r="J2023" i="6"/>
  <c r="J2031" i="6"/>
  <c r="J2039" i="6"/>
  <c r="J2047" i="6"/>
  <c r="J2055" i="6"/>
  <c r="J2063" i="6"/>
  <c r="J2071" i="6"/>
  <c r="J2079" i="6"/>
  <c r="J2087" i="6"/>
  <c r="J2095" i="6"/>
  <c r="J2103" i="6"/>
  <c r="J2111" i="6"/>
  <c r="J2119" i="6"/>
  <c r="J2127" i="6"/>
  <c r="J2135" i="6"/>
  <c r="J2143" i="6"/>
  <c r="J2151" i="6"/>
  <c r="J2159" i="6"/>
  <c r="J2167" i="6"/>
  <c r="J2175" i="6"/>
  <c r="J2183" i="6"/>
  <c r="J2191" i="6"/>
  <c r="J2199" i="6"/>
  <c r="J2207" i="6"/>
  <c r="J2215" i="6"/>
  <c r="J2223" i="6"/>
  <c r="J2231" i="6"/>
  <c r="J2239" i="6"/>
  <c r="J2247" i="6"/>
  <c r="J2255" i="6"/>
  <c r="J2263" i="6"/>
  <c r="J2271" i="6"/>
  <c r="J2279" i="6"/>
  <c r="J2287" i="6"/>
  <c r="J2295" i="6"/>
  <c r="J2303" i="6"/>
  <c r="J2311" i="6"/>
  <c r="J2319" i="6"/>
  <c r="J2327" i="6"/>
  <c r="J2335" i="6"/>
  <c r="J2343" i="6"/>
  <c r="J2351" i="6"/>
  <c r="J2359" i="6"/>
  <c r="J2367" i="6"/>
  <c r="J2375" i="6"/>
  <c r="J2383" i="6"/>
  <c r="J2391" i="6"/>
  <c r="J2399" i="6"/>
  <c r="J2407" i="6"/>
  <c r="J2415" i="6"/>
  <c r="J2423" i="6"/>
  <c r="J2431" i="6"/>
  <c r="J2439" i="6"/>
  <c r="J2447" i="6"/>
  <c r="J2455" i="6"/>
  <c r="J2463" i="6"/>
  <c r="J2471" i="6"/>
  <c r="J2479" i="6"/>
  <c r="J1615" i="6"/>
  <c r="J1679" i="6"/>
  <c r="J1743" i="6"/>
  <c r="J1791" i="6"/>
  <c r="J1815" i="6"/>
  <c r="J1829" i="6"/>
  <c r="J1841" i="6"/>
  <c r="J1854" i="6"/>
  <c r="J1863" i="6"/>
  <c r="J1872" i="6"/>
  <c r="J1880" i="6"/>
  <c r="J1888" i="6"/>
  <c r="J1896" i="6"/>
  <c r="J1904" i="6"/>
  <c r="J1912" i="6"/>
  <c r="J1920" i="6"/>
  <c r="J1928" i="6"/>
  <c r="J1936" i="6"/>
  <c r="J1944" i="6"/>
  <c r="J1952" i="6"/>
  <c r="J1960" i="6"/>
  <c r="J1968" i="6"/>
  <c r="J1976" i="6"/>
  <c r="J1984" i="6"/>
  <c r="J1992" i="6"/>
  <c r="J2000" i="6"/>
  <c r="J2008" i="6"/>
  <c r="J2016" i="6"/>
  <c r="J2024" i="6"/>
  <c r="J2032" i="6"/>
  <c r="J2040" i="6"/>
  <c r="J2048" i="6"/>
  <c r="J2056" i="6"/>
  <c r="J2064" i="6"/>
  <c r="J2072" i="6"/>
  <c r="J2080" i="6"/>
  <c r="J2088" i="6"/>
  <c r="J2096" i="6"/>
  <c r="J2104" i="6"/>
  <c r="J2112" i="6"/>
  <c r="J2120" i="6"/>
  <c r="J2128" i="6"/>
  <c r="J2136" i="6"/>
  <c r="J2144" i="6"/>
  <c r="J2152" i="6"/>
  <c r="J2160" i="6"/>
  <c r="J2168" i="6"/>
  <c r="J2176" i="6"/>
  <c r="J2184" i="6"/>
  <c r="J2192" i="6"/>
  <c r="J2200" i="6"/>
  <c r="J2208" i="6"/>
  <c r="J2216" i="6"/>
  <c r="J2224" i="6"/>
  <c r="J2232" i="6"/>
  <c r="J2240" i="6"/>
  <c r="J2248" i="6"/>
  <c r="J2256" i="6"/>
  <c r="J2264" i="6"/>
  <c r="J2272" i="6"/>
  <c r="J2280" i="6"/>
  <c r="J2288" i="6"/>
  <c r="J2296" i="6"/>
  <c r="J2304" i="6"/>
  <c r="J2312" i="6"/>
  <c r="J2320" i="6"/>
  <c r="J2328" i="6"/>
  <c r="J2336" i="6"/>
  <c r="J2344" i="6"/>
  <c r="J2352" i="6"/>
  <c r="J2360" i="6"/>
  <c r="J2368" i="6"/>
  <c r="J2376" i="6"/>
  <c r="J2384" i="6"/>
  <c r="J2392" i="6"/>
  <c r="J2400" i="6"/>
  <c r="J2408" i="6"/>
  <c r="J2416" i="6"/>
  <c r="J2424" i="6"/>
  <c r="J2432" i="6"/>
  <c r="J2440" i="6"/>
  <c r="J2448" i="6"/>
  <c r="J2456" i="6"/>
  <c r="J2464" i="6"/>
  <c r="J2472" i="6"/>
  <c r="J1623" i="6"/>
  <c r="J1687" i="6"/>
  <c r="J1751" i="6"/>
  <c r="J1798" i="6"/>
  <c r="J1817" i="6"/>
  <c r="J1830" i="6"/>
  <c r="J1843" i="6"/>
  <c r="J1855" i="6"/>
  <c r="J1864" i="6"/>
  <c r="J1873" i="6"/>
  <c r="J1881" i="6"/>
  <c r="J1889" i="6"/>
  <c r="J1897" i="6"/>
  <c r="J1905" i="6"/>
  <c r="J1913" i="6"/>
  <c r="J1921" i="6"/>
  <c r="J1929" i="6"/>
  <c r="J1937" i="6"/>
  <c r="J1945" i="6"/>
  <c r="J1953" i="6"/>
  <c r="J1961" i="6"/>
  <c r="J1969" i="6"/>
  <c r="J1977" i="6"/>
  <c r="J1985" i="6"/>
  <c r="J1993" i="6"/>
  <c r="J2001" i="6"/>
  <c r="J2009" i="6"/>
  <c r="J2017" i="6"/>
  <c r="J2025" i="6"/>
  <c r="J2033" i="6"/>
  <c r="J2041" i="6"/>
  <c r="J2049" i="6"/>
  <c r="J2057" i="6"/>
  <c r="J2065" i="6"/>
  <c r="J2073" i="6"/>
  <c r="J2081" i="6"/>
  <c r="J2089" i="6"/>
  <c r="J2097" i="6"/>
  <c r="J2105" i="6"/>
  <c r="J2113" i="6"/>
  <c r="J2121" i="6"/>
  <c r="J2129" i="6"/>
  <c r="J2137" i="6"/>
  <c r="J2145" i="6"/>
  <c r="J2153" i="6"/>
  <c r="J2161" i="6"/>
  <c r="J2169" i="6"/>
  <c r="J2177" i="6"/>
  <c r="J2185" i="6"/>
  <c r="J2193" i="6"/>
  <c r="J2201" i="6"/>
  <c r="J2209" i="6"/>
  <c r="J2217" i="6"/>
  <c r="J2225" i="6"/>
  <c r="J2233" i="6"/>
  <c r="J2241" i="6"/>
  <c r="J2249" i="6"/>
  <c r="J2257" i="6"/>
  <c r="J2265" i="6"/>
  <c r="J2273" i="6"/>
  <c r="J2281" i="6"/>
  <c r="J2289" i="6"/>
  <c r="J2297" i="6"/>
  <c r="J2305" i="6"/>
  <c r="J2313" i="6"/>
  <c r="J2321" i="6"/>
  <c r="J2329" i="6"/>
  <c r="J2337" i="6"/>
  <c r="J2345" i="6"/>
  <c r="J2353" i="6"/>
  <c r="J2361" i="6"/>
  <c r="J2369" i="6"/>
  <c r="J2377" i="6"/>
  <c r="J2385" i="6"/>
  <c r="J2393" i="6"/>
  <c r="J2401" i="6"/>
  <c r="J2409" i="6"/>
  <c r="J2417" i="6"/>
  <c r="J2425" i="6"/>
  <c r="J1631" i="6"/>
  <c r="J1695" i="6"/>
  <c r="J1759" i="6"/>
  <c r="J1799" i="6"/>
  <c r="J1819" i="6"/>
  <c r="J1831" i="6"/>
  <c r="J1845" i="6"/>
  <c r="J1856" i="6"/>
  <c r="J1865" i="6"/>
  <c r="J1874" i="6"/>
  <c r="J1882" i="6"/>
  <c r="J1890" i="6"/>
  <c r="J1898" i="6"/>
  <c r="J1906" i="6"/>
  <c r="J1914" i="6"/>
  <c r="J1922" i="6"/>
  <c r="J1930" i="6"/>
  <c r="J1938" i="6"/>
  <c r="J1946" i="6"/>
  <c r="J1954" i="6"/>
  <c r="J1962" i="6"/>
  <c r="J1970" i="6"/>
  <c r="J1978" i="6"/>
  <c r="J1986" i="6"/>
  <c r="J1994" i="6"/>
  <c r="J2002" i="6"/>
  <c r="J2010" i="6"/>
  <c r="J2018" i="6"/>
  <c r="J2026" i="6"/>
  <c r="J2034" i="6"/>
  <c r="J2042" i="6"/>
  <c r="J2050" i="6"/>
  <c r="J2058" i="6"/>
  <c r="J2066" i="6"/>
  <c r="J2074" i="6"/>
  <c r="J2082" i="6"/>
  <c r="J2090" i="6"/>
  <c r="J2098" i="6"/>
  <c r="J2106" i="6"/>
  <c r="J2114" i="6"/>
  <c r="J2122" i="6"/>
  <c r="J2130" i="6"/>
  <c r="J2138" i="6"/>
  <c r="J2146" i="6"/>
  <c r="J2154" i="6"/>
  <c r="J2162" i="6"/>
  <c r="J2170" i="6"/>
  <c r="J2178" i="6"/>
  <c r="J2186" i="6"/>
  <c r="J2194" i="6"/>
  <c r="J2202" i="6"/>
  <c r="J2210" i="6"/>
  <c r="J2218" i="6"/>
  <c r="J2226" i="6"/>
  <c r="J2234" i="6"/>
  <c r="J2242" i="6"/>
  <c r="J2250" i="6"/>
  <c r="J2258" i="6"/>
  <c r="J2266" i="6"/>
  <c r="J2274" i="6"/>
  <c r="J2282" i="6"/>
  <c r="J2290" i="6"/>
  <c r="J2298" i="6"/>
  <c r="J2306" i="6"/>
  <c r="J2314" i="6"/>
  <c r="J2322" i="6"/>
  <c r="J2330" i="6"/>
  <c r="J2338" i="6"/>
  <c r="J2346" i="6"/>
  <c r="J2354" i="6"/>
  <c r="J2362" i="6"/>
  <c r="J2370" i="6"/>
  <c r="J2378" i="6"/>
  <c r="J2386" i="6"/>
  <c r="J2394" i="6"/>
  <c r="J2402" i="6"/>
  <c r="J2410" i="6"/>
  <c r="J2418" i="6"/>
  <c r="J2426" i="6"/>
  <c r="J2434" i="6"/>
  <c r="J2442" i="6"/>
  <c r="J2450" i="6"/>
  <c r="J2458" i="6"/>
  <c r="J2466" i="6"/>
  <c r="J2474" i="6"/>
  <c r="J2482" i="6"/>
  <c r="J1639" i="6"/>
  <c r="J1703" i="6"/>
  <c r="J1767" i="6"/>
  <c r="J1806" i="6"/>
  <c r="J1821" i="6"/>
  <c r="J1833" i="6"/>
  <c r="J1846" i="6"/>
  <c r="J1857" i="6"/>
  <c r="J1867" i="6"/>
  <c r="J1875" i="6"/>
  <c r="J1883" i="6"/>
  <c r="J1891" i="6"/>
  <c r="J1899" i="6"/>
  <c r="J1907" i="6"/>
  <c r="J1915" i="6"/>
  <c r="J1923" i="6"/>
  <c r="J1931" i="6"/>
  <c r="J1939" i="6"/>
  <c r="J1947" i="6"/>
  <c r="J1955" i="6"/>
  <c r="J1963" i="6"/>
  <c r="J1971" i="6"/>
  <c r="J1979" i="6"/>
  <c r="J1987" i="6"/>
  <c r="J1995" i="6"/>
  <c r="J2003" i="6"/>
  <c r="J2011" i="6"/>
  <c r="J2019" i="6"/>
  <c r="J2027" i="6"/>
  <c r="J2035" i="6"/>
  <c r="J2043" i="6"/>
  <c r="J2051" i="6"/>
  <c r="J2059" i="6"/>
  <c r="J2067" i="6"/>
  <c r="J2075" i="6"/>
  <c r="J2083" i="6"/>
  <c r="J2091" i="6"/>
  <c r="J2099" i="6"/>
  <c r="J2107" i="6"/>
  <c r="J2115" i="6"/>
  <c r="J2123" i="6"/>
  <c r="J2131" i="6"/>
  <c r="J2139" i="6"/>
  <c r="J2147" i="6"/>
  <c r="J2155" i="6"/>
  <c r="J2163" i="6"/>
  <c r="J2171" i="6"/>
  <c r="J2179" i="6"/>
  <c r="J2187" i="6"/>
  <c r="J2195" i="6"/>
  <c r="J2203" i="6"/>
  <c r="J2211" i="6"/>
  <c r="J2219" i="6"/>
  <c r="J2227" i="6"/>
  <c r="J2235" i="6"/>
  <c r="J2243" i="6"/>
  <c r="J2251" i="6"/>
  <c r="J2259" i="6"/>
  <c r="J2267" i="6"/>
  <c r="J2275" i="6"/>
  <c r="J2283" i="6"/>
  <c r="J2291" i="6"/>
  <c r="J2299" i="6"/>
  <c r="J2307" i="6"/>
  <c r="J2315" i="6"/>
  <c r="J2323" i="6"/>
  <c r="J2331" i="6"/>
  <c r="J2339" i="6"/>
  <c r="J1647" i="6"/>
  <c r="J1711" i="6"/>
  <c r="J1775" i="6"/>
  <c r="J1807" i="6"/>
  <c r="J1822" i="6"/>
  <c r="J1835" i="6"/>
  <c r="J1847" i="6"/>
  <c r="J1859" i="6"/>
  <c r="J1868" i="6"/>
  <c r="J1876" i="6"/>
  <c r="J1884" i="6"/>
  <c r="J1892" i="6"/>
  <c r="J1900" i="6"/>
  <c r="J1908" i="6"/>
  <c r="J1916" i="6"/>
  <c r="J1924" i="6"/>
  <c r="J1932" i="6"/>
  <c r="J1940" i="6"/>
  <c r="J1948" i="6"/>
  <c r="J1956" i="6"/>
  <c r="J1964" i="6"/>
  <c r="J1972" i="6"/>
  <c r="J1980" i="6"/>
  <c r="J1988" i="6"/>
  <c r="J1996" i="6"/>
  <c r="J2004" i="6"/>
  <c r="J2012" i="6"/>
  <c r="J2020" i="6"/>
  <c r="J2028" i="6"/>
  <c r="J2036" i="6"/>
  <c r="J2044" i="6"/>
  <c r="J2052" i="6"/>
  <c r="J2060" i="6"/>
  <c r="J2068" i="6"/>
  <c r="J2076" i="6"/>
  <c r="J2084" i="6"/>
  <c r="J2092" i="6"/>
  <c r="J2100" i="6"/>
  <c r="J2108" i="6"/>
  <c r="J2116" i="6"/>
  <c r="J2124" i="6"/>
  <c r="J2132" i="6"/>
  <c r="J2140" i="6"/>
  <c r="J2148" i="6"/>
  <c r="J2156" i="6"/>
  <c r="J2164" i="6"/>
  <c r="J2172" i="6"/>
  <c r="J2180" i="6"/>
  <c r="J2188" i="6"/>
  <c r="J2196" i="6"/>
  <c r="J2204" i="6"/>
  <c r="J2212" i="6"/>
  <c r="J2220" i="6"/>
  <c r="J2228" i="6"/>
  <c r="J2236" i="6"/>
  <c r="J2244" i="6"/>
  <c r="J2252" i="6"/>
  <c r="J2260" i="6"/>
  <c r="J2268" i="6"/>
  <c r="J2276" i="6"/>
  <c r="J2284" i="6"/>
  <c r="J2292" i="6"/>
  <c r="J2300" i="6"/>
  <c r="J2308" i="6"/>
  <c r="J2316" i="6"/>
  <c r="J2324" i="6"/>
  <c r="J2332" i="6"/>
  <c r="J2340" i="6"/>
  <c r="J2348" i="6"/>
  <c r="J2356" i="6"/>
  <c r="J2364" i="6"/>
  <c r="J2372" i="6"/>
  <c r="J2380" i="6"/>
  <c r="J2388" i="6"/>
  <c r="J2396" i="6"/>
  <c r="J2404" i="6"/>
  <c r="J2412" i="6"/>
  <c r="J2420" i="6"/>
  <c r="J2428" i="6"/>
  <c r="J2436" i="6"/>
  <c r="J2444" i="6"/>
  <c r="J2452" i="6"/>
  <c r="J2460" i="6"/>
  <c r="J2468" i="6"/>
  <c r="J2476" i="6"/>
  <c r="J1655" i="6"/>
  <c r="J1719" i="6"/>
  <c r="J1782" i="6"/>
  <c r="J1809" i="6"/>
  <c r="J1823" i="6"/>
  <c r="J1837" i="6"/>
  <c r="J1849" i="6"/>
  <c r="J1860" i="6"/>
  <c r="J1869" i="6"/>
  <c r="J1877" i="6"/>
  <c r="J1885" i="6"/>
  <c r="J1893" i="6"/>
  <c r="J1901" i="6"/>
  <c r="J1909" i="6"/>
  <c r="J1917" i="6"/>
  <c r="J1925" i="6"/>
  <c r="J1933" i="6"/>
  <c r="J1941" i="6"/>
  <c r="J1949" i="6"/>
  <c r="J1957" i="6"/>
  <c r="J1965" i="6"/>
  <c r="J1973" i="6"/>
  <c r="J1981" i="6"/>
  <c r="J1989" i="6"/>
  <c r="J1997" i="6"/>
  <c r="J2005" i="6"/>
  <c r="J2013" i="6"/>
  <c r="J2021" i="6"/>
  <c r="J2029" i="6"/>
  <c r="J2037" i="6"/>
  <c r="J2045" i="6"/>
  <c r="J2053" i="6"/>
  <c r="J2061" i="6"/>
  <c r="J2069" i="6"/>
  <c r="J2077" i="6"/>
  <c r="J2085" i="6"/>
  <c r="J2093" i="6"/>
  <c r="J2101" i="6"/>
  <c r="J2109" i="6"/>
  <c r="J2117" i="6"/>
  <c r="J2125" i="6"/>
  <c r="J2133" i="6"/>
  <c r="J2141" i="6"/>
  <c r="J2149" i="6"/>
  <c r="J2157" i="6"/>
  <c r="J2165" i="6"/>
  <c r="J2173" i="6"/>
  <c r="J2181" i="6"/>
  <c r="J2189" i="6"/>
  <c r="J2197" i="6"/>
  <c r="J2261" i="6"/>
  <c r="J2325" i="6"/>
  <c r="J2365" i="6"/>
  <c r="J2397" i="6"/>
  <c r="J2429" i="6"/>
  <c r="J2451" i="6"/>
  <c r="J2473" i="6"/>
  <c r="J2485" i="6"/>
  <c r="J2493" i="6"/>
  <c r="J2501" i="6"/>
  <c r="J2509" i="6"/>
  <c r="J2517" i="6"/>
  <c r="J2525" i="6"/>
  <c r="J2533" i="6"/>
  <c r="J2541" i="6"/>
  <c r="J2549" i="6"/>
  <c r="J2557" i="6"/>
  <c r="J2565" i="6"/>
  <c r="J2573" i="6"/>
  <c r="J2581" i="6"/>
  <c r="J2589" i="6"/>
  <c r="J2597" i="6"/>
  <c r="J2605" i="6"/>
  <c r="J2613" i="6"/>
  <c r="J2621" i="6"/>
  <c r="J2629" i="6"/>
  <c r="J2637" i="6"/>
  <c r="J2645" i="6"/>
  <c r="J2653" i="6"/>
  <c r="J2661" i="6"/>
  <c r="J2669" i="6"/>
  <c r="J2677" i="6"/>
  <c r="J2685" i="6"/>
  <c r="J2693" i="6"/>
  <c r="J2701" i="6"/>
  <c r="J2709" i="6"/>
  <c r="J2717" i="6"/>
  <c r="J2725" i="6"/>
  <c r="J2733" i="6"/>
  <c r="J2741" i="6"/>
  <c r="J2749" i="6"/>
  <c r="J2757" i="6"/>
  <c r="J2765" i="6"/>
  <c r="J2773" i="6"/>
  <c r="J2781" i="6"/>
  <c r="J2789" i="6"/>
  <c r="J2797" i="6"/>
  <c r="J2805" i="6"/>
  <c r="J2813" i="6"/>
  <c r="J2821" i="6"/>
  <c r="J2829" i="6"/>
  <c r="J2837" i="6"/>
  <c r="J2845" i="6"/>
  <c r="J2853" i="6"/>
  <c r="J2861" i="6"/>
  <c r="J2869" i="6"/>
  <c r="J2877" i="6"/>
  <c r="J2885" i="6"/>
  <c r="J2893" i="6"/>
  <c r="J2901" i="6"/>
  <c r="J2909" i="6"/>
  <c r="J2917" i="6"/>
  <c r="J2925" i="6"/>
  <c r="J2933" i="6"/>
  <c r="J2941" i="6"/>
  <c r="J2949" i="6"/>
  <c r="J2957" i="6"/>
  <c r="J2965" i="6"/>
  <c r="J2973" i="6"/>
  <c r="J2981" i="6"/>
  <c r="J2989" i="6"/>
  <c r="J2997" i="6"/>
  <c r="J3005" i="6"/>
  <c r="J3013" i="6"/>
  <c r="J3021" i="6"/>
  <c r="J3029" i="6"/>
  <c r="J3037" i="6"/>
  <c r="J3045" i="6"/>
  <c r="J3053" i="6"/>
  <c r="J3061" i="6"/>
  <c r="J3069" i="6"/>
  <c r="J3077" i="6"/>
  <c r="J3085" i="6"/>
  <c r="J3093" i="6"/>
  <c r="J2205" i="6"/>
  <c r="J2269" i="6"/>
  <c r="J2333" i="6"/>
  <c r="J2371" i="6"/>
  <c r="J2403" i="6"/>
  <c r="J2433" i="6"/>
  <c r="J2453" i="6"/>
  <c r="J2475" i="6"/>
  <c r="J2486" i="6"/>
  <c r="J2494" i="6"/>
  <c r="J2502" i="6"/>
  <c r="J2510" i="6"/>
  <c r="J2518" i="6"/>
  <c r="J2526" i="6"/>
  <c r="J2534" i="6"/>
  <c r="J2542" i="6"/>
  <c r="J2550" i="6"/>
  <c r="J2558" i="6"/>
  <c r="J2566" i="6"/>
  <c r="J2574" i="6"/>
  <c r="J2582" i="6"/>
  <c r="J2590" i="6"/>
  <c r="J2598" i="6"/>
  <c r="J2606" i="6"/>
  <c r="J2614" i="6"/>
  <c r="J2622" i="6"/>
  <c r="J2630" i="6"/>
  <c r="J2638" i="6"/>
  <c r="J2646" i="6"/>
  <c r="J2654" i="6"/>
  <c r="J2662" i="6"/>
  <c r="J2670" i="6"/>
  <c r="J2678" i="6"/>
  <c r="J2686" i="6"/>
  <c r="J2694" i="6"/>
  <c r="J2702" i="6"/>
  <c r="J2710" i="6"/>
  <c r="J2718" i="6"/>
  <c r="J2726" i="6"/>
  <c r="J2734" i="6"/>
  <c r="J2742" i="6"/>
  <c r="J2750" i="6"/>
  <c r="J2758" i="6"/>
  <c r="J2766" i="6"/>
  <c r="J2774" i="6"/>
  <c r="J2782" i="6"/>
  <c r="J2790" i="6"/>
  <c r="J2798" i="6"/>
  <c r="J2806" i="6"/>
  <c r="J2814" i="6"/>
  <c r="J2822" i="6"/>
  <c r="J2830" i="6"/>
  <c r="J2838" i="6"/>
  <c r="J2846" i="6"/>
  <c r="J2854" i="6"/>
  <c r="J2862" i="6"/>
  <c r="J2870" i="6"/>
  <c r="J2878" i="6"/>
  <c r="J2886" i="6"/>
  <c r="J2894" i="6"/>
  <c r="J2902" i="6"/>
  <c r="J2910" i="6"/>
  <c r="J2918" i="6"/>
  <c r="J2926" i="6"/>
  <c r="J2934" i="6"/>
  <c r="J2942" i="6"/>
  <c r="J2950" i="6"/>
  <c r="J2958" i="6"/>
  <c r="J2966" i="6"/>
  <c r="J2974" i="6"/>
  <c r="J2982" i="6"/>
  <c r="J2990" i="6"/>
  <c r="J2998" i="6"/>
  <c r="J3006" i="6"/>
  <c r="J3014" i="6"/>
  <c r="J3022" i="6"/>
  <c r="J3030" i="6"/>
  <c r="J3038" i="6"/>
  <c r="J3046" i="6"/>
  <c r="J3054" i="6"/>
  <c r="J3062" i="6"/>
  <c r="J3070" i="6"/>
  <c r="J3078" i="6"/>
  <c r="J3086" i="6"/>
  <c r="J3094" i="6"/>
  <c r="J3102" i="6"/>
  <c r="J2213" i="6"/>
  <c r="J2277" i="6"/>
  <c r="J2341" i="6"/>
  <c r="J2373" i="6"/>
  <c r="J2405" i="6"/>
  <c r="J2435" i="6"/>
  <c r="J2457" i="6"/>
  <c r="J2477" i="6"/>
  <c r="J2487" i="6"/>
  <c r="J2495" i="6"/>
  <c r="J2503" i="6"/>
  <c r="J2511" i="6"/>
  <c r="J2519" i="6"/>
  <c r="J2527" i="6"/>
  <c r="J2535" i="6"/>
  <c r="J2543" i="6"/>
  <c r="J2551" i="6"/>
  <c r="J2559" i="6"/>
  <c r="J2567" i="6"/>
  <c r="J2575" i="6"/>
  <c r="J2583" i="6"/>
  <c r="J2591" i="6"/>
  <c r="J2599" i="6"/>
  <c r="J2607" i="6"/>
  <c r="J2615" i="6"/>
  <c r="J2623" i="6"/>
  <c r="J2631" i="6"/>
  <c r="J2639" i="6"/>
  <c r="J2647" i="6"/>
  <c r="J2655" i="6"/>
  <c r="J2663" i="6"/>
  <c r="J2671" i="6"/>
  <c r="J2679" i="6"/>
  <c r="J2687" i="6"/>
  <c r="J2695" i="6"/>
  <c r="J2703" i="6"/>
  <c r="J2711" i="6"/>
  <c r="J2719" i="6"/>
  <c r="J2727" i="6"/>
  <c r="J2735" i="6"/>
  <c r="J2743" i="6"/>
  <c r="J2751" i="6"/>
  <c r="J2759" i="6"/>
  <c r="J2767" i="6"/>
  <c r="J2775" i="6"/>
  <c r="J2783" i="6"/>
  <c r="J2791" i="6"/>
  <c r="J2799" i="6"/>
  <c r="J2807" i="6"/>
  <c r="J2815" i="6"/>
  <c r="J2823" i="6"/>
  <c r="J2831" i="6"/>
  <c r="J2839" i="6"/>
  <c r="J2847" i="6"/>
  <c r="J2855" i="6"/>
  <c r="J2863" i="6"/>
  <c r="J2871" i="6"/>
  <c r="J2879" i="6"/>
  <c r="J2887" i="6"/>
  <c r="J2895" i="6"/>
  <c r="J2903" i="6"/>
  <c r="J2911" i="6"/>
  <c r="J2919" i="6"/>
  <c r="J2927" i="6"/>
  <c r="J2935" i="6"/>
  <c r="J2943" i="6"/>
  <c r="J2951" i="6"/>
  <c r="J2959" i="6"/>
  <c r="J2967" i="6"/>
  <c r="J2975" i="6"/>
  <c r="J2983" i="6"/>
  <c r="J2991" i="6"/>
  <c r="J2999" i="6"/>
  <c r="J3007" i="6"/>
  <c r="J3015" i="6"/>
  <c r="J3023" i="6"/>
  <c r="J3031" i="6"/>
  <c r="J3039" i="6"/>
  <c r="J3047" i="6"/>
  <c r="J3055" i="6"/>
  <c r="J3063" i="6"/>
  <c r="J3071" i="6"/>
  <c r="J3079" i="6"/>
  <c r="J2221" i="6"/>
  <c r="J2285" i="6"/>
  <c r="J2347" i="6"/>
  <c r="J2379" i="6"/>
  <c r="J2411" i="6"/>
  <c r="J2437" i="6"/>
  <c r="J2459" i="6"/>
  <c r="J2478" i="6"/>
  <c r="J2488" i="6"/>
  <c r="J2496" i="6"/>
  <c r="J2504" i="6"/>
  <c r="J2512" i="6"/>
  <c r="J2520" i="6"/>
  <c r="J2528" i="6"/>
  <c r="J2536" i="6"/>
  <c r="J2544" i="6"/>
  <c r="J2552" i="6"/>
  <c r="J2560" i="6"/>
  <c r="J2568" i="6"/>
  <c r="J2576" i="6"/>
  <c r="J2584" i="6"/>
  <c r="J2592" i="6"/>
  <c r="J2600" i="6"/>
  <c r="J2608" i="6"/>
  <c r="J2616" i="6"/>
  <c r="J2624" i="6"/>
  <c r="J2632" i="6"/>
  <c r="J2640" i="6"/>
  <c r="J2648" i="6"/>
  <c r="J2656" i="6"/>
  <c r="J2664" i="6"/>
  <c r="J2672" i="6"/>
  <c r="J2680" i="6"/>
  <c r="J2688" i="6"/>
  <c r="J2696" i="6"/>
  <c r="J2704" i="6"/>
  <c r="J2712" i="6"/>
  <c r="J2720" i="6"/>
  <c r="J2728" i="6"/>
  <c r="J2736" i="6"/>
  <c r="J2744" i="6"/>
  <c r="J2752" i="6"/>
  <c r="J2760" i="6"/>
  <c r="J2768" i="6"/>
  <c r="J2776" i="6"/>
  <c r="J2784" i="6"/>
  <c r="J2792" i="6"/>
  <c r="J2800" i="6"/>
  <c r="J2808" i="6"/>
  <c r="J2816" i="6"/>
  <c r="J2824" i="6"/>
  <c r="J2832" i="6"/>
  <c r="J2840" i="6"/>
  <c r="J2848" i="6"/>
  <c r="J2856" i="6"/>
  <c r="J2864" i="6"/>
  <c r="J2872" i="6"/>
  <c r="J2880" i="6"/>
  <c r="J2888" i="6"/>
  <c r="J2896" i="6"/>
  <c r="J2904" i="6"/>
  <c r="J2912" i="6"/>
  <c r="J2920" i="6"/>
  <c r="J2928" i="6"/>
  <c r="J2936" i="6"/>
  <c r="J2944" i="6"/>
  <c r="J2952" i="6"/>
  <c r="J2960" i="6"/>
  <c r="J2968" i="6"/>
  <c r="J2976" i="6"/>
  <c r="J2984" i="6"/>
  <c r="J2992" i="6"/>
  <c r="J3000" i="6"/>
  <c r="J3008" i="6"/>
  <c r="J3016" i="6"/>
  <c r="J3024" i="6"/>
  <c r="J3032" i="6"/>
  <c r="J3040" i="6"/>
  <c r="J3048" i="6"/>
  <c r="J3056" i="6"/>
  <c r="J3064" i="6"/>
  <c r="J3072" i="6"/>
  <c r="J3080" i="6"/>
  <c r="J3088" i="6"/>
  <c r="J2229" i="6"/>
  <c r="J2293" i="6"/>
  <c r="J2349" i="6"/>
  <c r="J2381" i="6"/>
  <c r="J2413" i="6"/>
  <c r="J2441" i="6"/>
  <c r="J2461" i="6"/>
  <c r="J2480" i="6"/>
  <c r="J2489" i="6"/>
  <c r="J2497" i="6"/>
  <c r="J2505" i="6"/>
  <c r="J2513" i="6"/>
  <c r="J2521" i="6"/>
  <c r="J2529" i="6"/>
  <c r="J2537" i="6"/>
  <c r="J2545" i="6"/>
  <c r="J2553" i="6"/>
  <c r="J2561" i="6"/>
  <c r="J2569" i="6"/>
  <c r="J2577" i="6"/>
  <c r="J2585" i="6"/>
  <c r="J2593" i="6"/>
  <c r="J2601" i="6"/>
  <c r="J2609" i="6"/>
  <c r="J2617" i="6"/>
  <c r="J2625" i="6"/>
  <c r="J2633" i="6"/>
  <c r="J2641" i="6"/>
  <c r="J2649" i="6"/>
  <c r="J2657" i="6"/>
  <c r="J2665" i="6"/>
  <c r="J2673" i="6"/>
  <c r="J2681" i="6"/>
  <c r="J2689" i="6"/>
  <c r="J2697" i="6"/>
  <c r="J2705" i="6"/>
  <c r="J2713" i="6"/>
  <c r="J2721" i="6"/>
  <c r="J2729" i="6"/>
  <c r="J2737" i="6"/>
  <c r="J2745" i="6"/>
  <c r="J2753" i="6"/>
  <c r="J2761" i="6"/>
  <c r="J2769" i="6"/>
  <c r="J2777" i="6"/>
  <c r="J2785" i="6"/>
  <c r="J2793" i="6"/>
  <c r="J2801" i="6"/>
  <c r="J2809" i="6"/>
  <c r="J2817" i="6"/>
  <c r="J2825" i="6"/>
  <c r="J2833" i="6"/>
  <c r="J2841" i="6"/>
  <c r="J2849" i="6"/>
  <c r="J2857" i="6"/>
  <c r="J2865" i="6"/>
  <c r="J2873" i="6"/>
  <c r="J2881" i="6"/>
  <c r="J2889" i="6"/>
  <c r="J2897" i="6"/>
  <c r="J2905" i="6"/>
  <c r="J2913" i="6"/>
  <c r="J2921" i="6"/>
  <c r="J2929" i="6"/>
  <c r="J2937" i="6"/>
  <c r="J2945" i="6"/>
  <c r="J2953" i="6"/>
  <c r="J2961" i="6"/>
  <c r="J2969" i="6"/>
  <c r="J2977" i="6"/>
  <c r="J2985" i="6"/>
  <c r="J2993" i="6"/>
  <c r="J3001" i="6"/>
  <c r="J3009" i="6"/>
  <c r="J3017" i="6"/>
  <c r="J3025" i="6"/>
  <c r="J3033" i="6"/>
  <c r="J3041" i="6"/>
  <c r="J3049" i="6"/>
  <c r="J3057" i="6"/>
  <c r="J3065" i="6"/>
  <c r="J3073" i="6"/>
  <c r="J3081" i="6"/>
  <c r="J3089" i="6"/>
  <c r="J3097" i="6"/>
  <c r="J2237" i="6"/>
  <c r="J2301" i="6"/>
  <c r="J2355" i="6"/>
  <c r="J2387" i="6"/>
  <c r="J2419" i="6"/>
  <c r="J2443" i="6"/>
  <c r="J2465" i="6"/>
  <c r="J2481" i="6"/>
  <c r="J2490" i="6"/>
  <c r="J2498" i="6"/>
  <c r="J2506" i="6"/>
  <c r="J2514" i="6"/>
  <c r="J2522" i="6"/>
  <c r="J2530" i="6"/>
  <c r="J2538" i="6"/>
  <c r="J2546" i="6"/>
  <c r="J2554" i="6"/>
  <c r="J2562" i="6"/>
  <c r="J2570" i="6"/>
  <c r="J2578" i="6"/>
  <c r="J2586" i="6"/>
  <c r="J2594" i="6"/>
  <c r="J2602" i="6"/>
  <c r="J2610" i="6"/>
  <c r="J2618" i="6"/>
  <c r="J2626" i="6"/>
  <c r="J2634" i="6"/>
  <c r="J2642" i="6"/>
  <c r="J2650" i="6"/>
  <c r="J2658" i="6"/>
  <c r="J2666" i="6"/>
  <c r="J2674" i="6"/>
  <c r="J2682" i="6"/>
  <c r="J2690" i="6"/>
  <c r="J2698" i="6"/>
  <c r="J2706" i="6"/>
  <c r="J2714" i="6"/>
  <c r="J2722" i="6"/>
  <c r="J2730" i="6"/>
  <c r="J2738" i="6"/>
  <c r="J2746" i="6"/>
  <c r="J2754" i="6"/>
  <c r="J2762" i="6"/>
  <c r="J2770" i="6"/>
  <c r="J2778" i="6"/>
  <c r="J2786" i="6"/>
  <c r="J2794" i="6"/>
  <c r="J2802" i="6"/>
  <c r="J2810" i="6"/>
  <c r="J2818" i="6"/>
  <c r="J2826" i="6"/>
  <c r="J2834" i="6"/>
  <c r="J2842" i="6"/>
  <c r="J2850" i="6"/>
  <c r="J2858" i="6"/>
  <c r="J2866" i="6"/>
  <c r="J2874" i="6"/>
  <c r="J2882" i="6"/>
  <c r="J2890" i="6"/>
  <c r="J2898" i="6"/>
  <c r="J2906" i="6"/>
  <c r="J2914" i="6"/>
  <c r="J2922" i="6"/>
  <c r="J2930" i="6"/>
  <c r="J2938" i="6"/>
  <c r="J2946" i="6"/>
  <c r="J2954" i="6"/>
  <c r="J2962" i="6"/>
  <c r="J2970" i="6"/>
  <c r="J2978" i="6"/>
  <c r="J2986" i="6"/>
  <c r="J2994" i="6"/>
  <c r="J3002" i="6"/>
  <c r="J3010" i="6"/>
  <c r="J3018" i="6"/>
  <c r="J3026" i="6"/>
  <c r="J3034" i="6"/>
  <c r="J3042" i="6"/>
  <c r="J3050" i="6"/>
  <c r="J3058" i="6"/>
  <c r="J3066" i="6"/>
  <c r="J3074" i="6"/>
  <c r="J3082" i="6"/>
  <c r="J3090" i="6"/>
  <c r="J3098" i="6"/>
  <c r="J2245" i="6"/>
  <c r="J2309" i="6"/>
  <c r="J2357" i="6"/>
  <c r="J2389" i="6"/>
  <c r="J2421" i="6"/>
  <c r="J2445" i="6"/>
  <c r="J2467" i="6"/>
  <c r="J2483" i="6"/>
  <c r="J2491" i="6"/>
  <c r="J2499" i="6"/>
  <c r="J2507" i="6"/>
  <c r="J2515" i="6"/>
  <c r="J2523" i="6"/>
  <c r="J2531" i="6"/>
  <c r="J2539" i="6"/>
  <c r="J2547" i="6"/>
  <c r="J2555" i="6"/>
  <c r="J2563" i="6"/>
  <c r="J2571" i="6"/>
  <c r="J2579" i="6"/>
  <c r="J2587" i="6"/>
  <c r="J2595" i="6"/>
  <c r="J2603" i="6"/>
  <c r="J2611" i="6"/>
  <c r="J2619" i="6"/>
  <c r="J2627" i="6"/>
  <c r="J2635" i="6"/>
  <c r="J2643" i="6"/>
  <c r="J2651" i="6"/>
  <c r="J2659" i="6"/>
  <c r="J2667" i="6"/>
  <c r="J2675" i="6"/>
  <c r="J2683" i="6"/>
  <c r="J2691" i="6"/>
  <c r="J2699" i="6"/>
  <c r="J2707" i="6"/>
  <c r="J2715" i="6"/>
  <c r="J2723" i="6"/>
  <c r="J2731" i="6"/>
  <c r="J2739" i="6"/>
  <c r="J2747" i="6"/>
  <c r="J2755" i="6"/>
  <c r="J2763" i="6"/>
  <c r="J2771" i="6"/>
  <c r="J2779" i="6"/>
  <c r="J2787" i="6"/>
  <c r="J2795" i="6"/>
  <c r="J2803" i="6"/>
  <c r="J2811" i="6"/>
  <c r="J2819" i="6"/>
  <c r="J2827" i="6"/>
  <c r="J2835" i="6"/>
  <c r="J2843" i="6"/>
  <c r="J2851" i="6"/>
  <c r="J2859" i="6"/>
  <c r="J2867" i="6"/>
  <c r="J2875" i="6"/>
  <c r="J2883" i="6"/>
  <c r="J2891" i="6"/>
  <c r="J2899" i="6"/>
  <c r="J2907" i="6"/>
  <c r="J2915" i="6"/>
  <c r="J2923" i="6"/>
  <c r="J2931" i="6"/>
  <c r="J2939" i="6"/>
  <c r="J2947" i="6"/>
  <c r="J2955" i="6"/>
  <c r="J2963" i="6"/>
  <c r="J2253" i="6"/>
  <c r="J2317" i="6"/>
  <c r="J2363" i="6"/>
  <c r="J2395" i="6"/>
  <c r="J2427" i="6"/>
  <c r="J2449" i="6"/>
  <c r="J2469" i="6"/>
  <c r="J2484" i="6"/>
  <c r="J2492" i="6"/>
  <c r="J2500" i="6"/>
  <c r="J2508" i="6"/>
  <c r="J2516" i="6"/>
  <c r="J2524" i="6"/>
  <c r="J2532" i="6"/>
  <c r="J2540" i="6"/>
  <c r="J2548" i="6"/>
  <c r="J2556" i="6"/>
  <c r="J2564" i="6"/>
  <c r="J2572" i="6"/>
  <c r="J2580" i="6"/>
  <c r="J2588" i="6"/>
  <c r="J2596" i="6"/>
  <c r="J2604" i="6"/>
  <c r="J2612" i="6"/>
  <c r="J2620" i="6"/>
  <c r="J2628" i="6"/>
  <c r="J2636" i="6"/>
  <c r="J2644" i="6"/>
  <c r="J2652" i="6"/>
  <c r="J2660" i="6"/>
  <c r="J2668" i="6"/>
  <c r="J2676" i="6"/>
  <c r="J2684" i="6"/>
  <c r="J2692" i="6"/>
  <c r="J2700" i="6"/>
  <c r="J2708" i="6"/>
  <c r="J2716" i="6"/>
  <c r="J2724" i="6"/>
  <c r="J2732" i="6"/>
  <c r="J2740" i="6"/>
  <c r="J2748" i="6"/>
  <c r="J2756" i="6"/>
  <c r="J2764" i="6"/>
  <c r="J2772" i="6"/>
  <c r="J2780" i="6"/>
  <c r="J2788" i="6"/>
  <c r="J2796" i="6"/>
  <c r="J2804" i="6"/>
  <c r="J2812" i="6"/>
  <c r="J2820" i="6"/>
  <c r="J2828" i="6"/>
  <c r="J2836" i="6"/>
  <c r="J2844" i="6"/>
  <c r="J2852" i="6"/>
  <c r="J2860" i="6"/>
  <c r="J2868" i="6"/>
  <c r="J2876" i="6"/>
  <c r="J2884" i="6"/>
  <c r="J2892" i="6"/>
  <c r="J2900" i="6"/>
  <c r="J2908" i="6"/>
  <c r="J2916" i="6"/>
  <c r="J2924" i="6"/>
  <c r="J2932" i="6"/>
  <c r="J2940" i="6"/>
  <c r="J2948" i="6"/>
  <c r="J2956" i="6"/>
  <c r="J2964" i="6"/>
  <c r="J2972" i="6"/>
  <c r="J2980" i="6"/>
  <c r="J2988" i="6"/>
  <c r="J2996" i="6"/>
  <c r="J3004" i="6"/>
  <c r="J3012" i="6"/>
  <c r="J3020" i="6"/>
  <c r="J3028" i="6"/>
  <c r="J3036" i="6"/>
  <c r="J3044" i="6"/>
  <c r="J3052" i="6"/>
  <c r="J3060" i="6"/>
  <c r="J2971" i="6"/>
  <c r="J3035" i="6"/>
  <c r="J3083" i="6"/>
  <c r="J3100" i="6"/>
  <c r="J3109" i="6"/>
  <c r="J3117" i="6"/>
  <c r="J3125" i="6"/>
  <c r="J3133" i="6"/>
  <c r="J3141" i="6"/>
  <c r="J3149" i="6"/>
  <c r="J3157" i="6"/>
  <c r="J3165" i="6"/>
  <c r="J3173" i="6"/>
  <c r="J3181" i="6"/>
  <c r="J3189" i="6"/>
  <c r="J3197" i="6"/>
  <c r="J3205" i="6"/>
  <c r="J3213" i="6"/>
  <c r="J3221" i="6"/>
  <c r="J3229" i="6"/>
  <c r="J3237" i="6"/>
  <c r="J3245" i="6"/>
  <c r="J3253" i="6"/>
  <c r="J3261" i="6"/>
  <c r="J3269" i="6"/>
  <c r="J3277" i="6"/>
  <c r="J3285" i="6"/>
  <c r="J3293" i="6"/>
  <c r="J3301" i="6"/>
  <c r="J3309" i="6"/>
  <c r="J3317" i="6"/>
  <c r="J3325" i="6"/>
  <c r="J3333" i="6"/>
  <c r="J3341" i="6"/>
  <c r="J3349" i="6"/>
  <c r="J3357" i="6"/>
  <c r="J3365" i="6"/>
  <c r="J3373" i="6"/>
  <c r="J3381" i="6"/>
  <c r="J3389" i="6"/>
  <c r="J3397" i="6"/>
  <c r="J3405" i="6"/>
  <c r="J3413" i="6"/>
  <c r="J3421" i="6"/>
  <c r="J3429" i="6"/>
  <c r="J3437" i="6"/>
  <c r="J3445" i="6"/>
  <c r="J3453" i="6"/>
  <c r="J3461" i="6"/>
  <c r="J3469" i="6"/>
  <c r="J3477" i="6"/>
  <c r="J3485" i="6"/>
  <c r="J3493" i="6"/>
  <c r="J3501" i="6"/>
  <c r="J3509" i="6"/>
  <c r="J3517" i="6"/>
  <c r="J3525" i="6"/>
  <c r="J3533" i="6"/>
  <c r="J3541" i="6"/>
  <c r="J3549" i="6"/>
  <c r="J3557" i="6"/>
  <c r="J3565" i="6"/>
  <c r="J3573" i="6"/>
  <c r="J3581" i="6"/>
  <c r="J3589" i="6"/>
  <c r="J3597" i="6"/>
  <c r="J3605" i="6"/>
  <c r="J3613" i="6"/>
  <c r="J3621" i="6"/>
  <c r="J3629" i="6"/>
  <c r="J3637" i="6"/>
  <c r="J3645" i="6"/>
  <c r="J3653" i="6"/>
  <c r="J3661" i="6"/>
  <c r="J3669" i="6"/>
  <c r="J3677" i="6"/>
  <c r="J3685" i="6"/>
  <c r="J3693" i="6"/>
  <c r="J3701" i="6"/>
  <c r="J3709" i="6"/>
  <c r="J3717" i="6"/>
  <c r="J2979" i="6"/>
  <c r="J3043" i="6"/>
  <c r="J3084" i="6"/>
  <c r="J3101" i="6"/>
  <c r="J3110" i="6"/>
  <c r="J3118" i="6"/>
  <c r="J3126" i="6"/>
  <c r="J3134" i="6"/>
  <c r="J3142" i="6"/>
  <c r="J3150" i="6"/>
  <c r="J3158" i="6"/>
  <c r="J3166" i="6"/>
  <c r="J3174" i="6"/>
  <c r="J3182" i="6"/>
  <c r="J3190" i="6"/>
  <c r="J3198" i="6"/>
  <c r="J3206" i="6"/>
  <c r="J3214" i="6"/>
  <c r="J3222" i="6"/>
  <c r="J3230" i="6"/>
  <c r="J3238" i="6"/>
  <c r="J3246" i="6"/>
  <c r="J3254" i="6"/>
  <c r="J3262" i="6"/>
  <c r="J3270" i="6"/>
  <c r="J3278" i="6"/>
  <c r="J3286" i="6"/>
  <c r="J3294" i="6"/>
  <c r="J3302" i="6"/>
  <c r="J3310" i="6"/>
  <c r="J3318" i="6"/>
  <c r="J3326" i="6"/>
  <c r="J3334" i="6"/>
  <c r="J3342" i="6"/>
  <c r="J3350" i="6"/>
  <c r="J3358" i="6"/>
  <c r="J3366" i="6"/>
  <c r="J3374" i="6"/>
  <c r="J3382" i="6"/>
  <c r="J3390" i="6"/>
  <c r="J3398" i="6"/>
  <c r="J3406" i="6"/>
  <c r="J3414" i="6"/>
  <c r="J3422" i="6"/>
  <c r="J3430" i="6"/>
  <c r="J3438" i="6"/>
  <c r="J3446" i="6"/>
  <c r="J3454" i="6"/>
  <c r="J3462" i="6"/>
  <c r="J3470" i="6"/>
  <c r="J3478" i="6"/>
  <c r="J3486" i="6"/>
  <c r="J3494" i="6"/>
  <c r="J3502" i="6"/>
  <c r="J3510" i="6"/>
  <c r="J3518" i="6"/>
  <c r="J3526" i="6"/>
  <c r="J3534" i="6"/>
  <c r="J3542" i="6"/>
  <c r="J3550" i="6"/>
  <c r="J3558" i="6"/>
  <c r="J3566" i="6"/>
  <c r="J3574" i="6"/>
  <c r="J3582" i="6"/>
  <c r="J3590" i="6"/>
  <c r="J3598" i="6"/>
  <c r="J3606" i="6"/>
  <c r="J3614" i="6"/>
  <c r="J3622" i="6"/>
  <c r="J3630" i="6"/>
  <c r="J3638" i="6"/>
  <c r="J3646" i="6"/>
  <c r="J3654" i="6"/>
  <c r="J3662" i="6"/>
  <c r="J3670" i="6"/>
  <c r="J3678" i="6"/>
  <c r="J3686" i="6"/>
  <c r="J3694" i="6"/>
  <c r="J3702" i="6"/>
  <c r="J3710" i="6"/>
  <c r="J3718" i="6"/>
  <c r="J3726" i="6"/>
  <c r="J3734" i="6"/>
  <c r="J3742" i="6"/>
  <c r="J2987" i="6"/>
  <c r="J3051" i="6"/>
  <c r="J3087" i="6"/>
  <c r="J3103" i="6"/>
  <c r="J3111" i="6"/>
  <c r="J3119" i="6"/>
  <c r="J3127" i="6"/>
  <c r="J3135" i="6"/>
  <c r="J3143" i="6"/>
  <c r="J3151" i="6"/>
  <c r="J3159" i="6"/>
  <c r="J3167" i="6"/>
  <c r="J3175" i="6"/>
  <c r="J3183" i="6"/>
  <c r="J3191" i="6"/>
  <c r="J3199" i="6"/>
  <c r="J3207" i="6"/>
  <c r="J3215" i="6"/>
  <c r="J3223" i="6"/>
  <c r="J3231" i="6"/>
  <c r="J3239" i="6"/>
  <c r="J3247" i="6"/>
  <c r="J3255" i="6"/>
  <c r="J3263" i="6"/>
  <c r="J3271" i="6"/>
  <c r="J3279" i="6"/>
  <c r="J3287" i="6"/>
  <c r="J3295" i="6"/>
  <c r="J3303" i="6"/>
  <c r="J3311" i="6"/>
  <c r="J3319" i="6"/>
  <c r="J3327" i="6"/>
  <c r="J3335" i="6"/>
  <c r="J3343" i="6"/>
  <c r="J3351" i="6"/>
  <c r="J3359" i="6"/>
  <c r="J3367" i="6"/>
  <c r="J3375" i="6"/>
  <c r="J3383" i="6"/>
  <c r="J3391" i="6"/>
  <c r="J3399" i="6"/>
  <c r="J3407" i="6"/>
  <c r="J3415" i="6"/>
  <c r="J3423" i="6"/>
  <c r="J3431" i="6"/>
  <c r="J3439" i="6"/>
  <c r="J3447" i="6"/>
  <c r="J3455" i="6"/>
  <c r="J3463" i="6"/>
  <c r="J3471" i="6"/>
  <c r="J3479" i="6"/>
  <c r="J3487" i="6"/>
  <c r="J3495" i="6"/>
  <c r="J3503" i="6"/>
  <c r="J3511" i="6"/>
  <c r="J3519" i="6"/>
  <c r="J3527" i="6"/>
  <c r="J3535" i="6"/>
  <c r="J3543" i="6"/>
  <c r="J3551" i="6"/>
  <c r="J3559" i="6"/>
  <c r="J3567" i="6"/>
  <c r="J3575" i="6"/>
  <c r="J3583" i="6"/>
  <c r="J3591" i="6"/>
  <c r="J3599" i="6"/>
  <c r="J3607" i="6"/>
  <c r="J3615" i="6"/>
  <c r="J3623" i="6"/>
  <c r="J3631" i="6"/>
  <c r="J3639" i="6"/>
  <c r="J3647" i="6"/>
  <c r="J3655" i="6"/>
  <c r="J3663" i="6"/>
  <c r="J3671" i="6"/>
  <c r="J3679" i="6"/>
  <c r="J3687" i="6"/>
  <c r="J3695" i="6"/>
  <c r="J3703" i="6"/>
  <c r="J3711" i="6"/>
  <c r="J3719" i="6"/>
  <c r="J3727" i="6"/>
  <c r="J3735" i="6"/>
  <c r="J3743" i="6"/>
  <c r="J3751" i="6"/>
  <c r="J3759" i="6"/>
  <c r="J2995" i="6"/>
  <c r="J3059" i="6"/>
  <c r="J3091" i="6"/>
  <c r="J3104" i="6"/>
  <c r="J3112" i="6"/>
  <c r="J3120" i="6"/>
  <c r="J3128" i="6"/>
  <c r="J3136" i="6"/>
  <c r="J3144" i="6"/>
  <c r="J3152" i="6"/>
  <c r="J3160" i="6"/>
  <c r="J3168" i="6"/>
  <c r="J3176" i="6"/>
  <c r="J3184" i="6"/>
  <c r="J3192" i="6"/>
  <c r="J3200" i="6"/>
  <c r="J3208" i="6"/>
  <c r="J3216" i="6"/>
  <c r="J3224" i="6"/>
  <c r="J3232" i="6"/>
  <c r="J3240" i="6"/>
  <c r="J3248" i="6"/>
  <c r="J3256" i="6"/>
  <c r="J3264" i="6"/>
  <c r="J3272" i="6"/>
  <c r="J3280" i="6"/>
  <c r="J3288" i="6"/>
  <c r="J3296" i="6"/>
  <c r="J3304" i="6"/>
  <c r="J3312" i="6"/>
  <c r="J3320" i="6"/>
  <c r="J3328" i="6"/>
  <c r="J3336" i="6"/>
  <c r="J3344" i="6"/>
  <c r="J3352" i="6"/>
  <c r="J3360" i="6"/>
  <c r="J3368" i="6"/>
  <c r="J3376" i="6"/>
  <c r="J3384" i="6"/>
  <c r="J3392" i="6"/>
  <c r="J3400" i="6"/>
  <c r="J3408" i="6"/>
  <c r="J3416" i="6"/>
  <c r="J3424" i="6"/>
  <c r="J3432" i="6"/>
  <c r="J3440" i="6"/>
  <c r="J3448" i="6"/>
  <c r="J3456" i="6"/>
  <c r="J3464" i="6"/>
  <c r="J3472" i="6"/>
  <c r="J3480" i="6"/>
  <c r="J3488" i="6"/>
  <c r="J3496" i="6"/>
  <c r="J3504" i="6"/>
  <c r="J3512" i="6"/>
  <c r="J3520" i="6"/>
  <c r="J3528" i="6"/>
  <c r="J3536" i="6"/>
  <c r="J3544" i="6"/>
  <c r="J3552" i="6"/>
  <c r="J3560" i="6"/>
  <c r="J3568" i="6"/>
  <c r="J3576" i="6"/>
  <c r="J3584" i="6"/>
  <c r="J3592" i="6"/>
  <c r="J3600" i="6"/>
  <c r="J3608" i="6"/>
  <c r="J3616" i="6"/>
  <c r="J3624" i="6"/>
  <c r="J3632" i="6"/>
  <c r="J3640" i="6"/>
  <c r="J3648" i="6"/>
  <c r="J3656" i="6"/>
  <c r="J3664" i="6"/>
  <c r="J3672" i="6"/>
  <c r="J3680" i="6"/>
  <c r="J3688" i="6"/>
  <c r="J3696" i="6"/>
  <c r="J3704" i="6"/>
  <c r="J3712" i="6"/>
  <c r="J3003" i="6"/>
  <c r="J3067" i="6"/>
  <c r="J3092" i="6"/>
  <c r="J3105" i="6"/>
  <c r="J3113" i="6"/>
  <c r="J3121" i="6"/>
  <c r="J3129" i="6"/>
  <c r="J3137" i="6"/>
  <c r="J3145" i="6"/>
  <c r="J3153" i="6"/>
  <c r="J3161" i="6"/>
  <c r="J3169" i="6"/>
  <c r="J3177" i="6"/>
  <c r="J3185" i="6"/>
  <c r="J3193" i="6"/>
  <c r="J3201" i="6"/>
  <c r="J3209" i="6"/>
  <c r="J3217" i="6"/>
  <c r="J3225" i="6"/>
  <c r="J3233" i="6"/>
  <c r="J3241" i="6"/>
  <c r="J3249" i="6"/>
  <c r="J3257" i="6"/>
  <c r="J3265" i="6"/>
  <c r="J3273" i="6"/>
  <c r="J3281" i="6"/>
  <c r="J3289" i="6"/>
  <c r="J3297" i="6"/>
  <c r="J3305" i="6"/>
  <c r="J3313" i="6"/>
  <c r="J3321" i="6"/>
  <c r="J3329" i="6"/>
  <c r="J3337" i="6"/>
  <c r="J3345" i="6"/>
  <c r="J3353" i="6"/>
  <c r="J3361" i="6"/>
  <c r="J3369" i="6"/>
  <c r="J3377" i="6"/>
  <c r="J3385" i="6"/>
  <c r="J3393" i="6"/>
  <c r="J3401" i="6"/>
  <c r="J3409" i="6"/>
  <c r="J3417" i="6"/>
  <c r="J3425" i="6"/>
  <c r="J3433" i="6"/>
  <c r="J3441" i="6"/>
  <c r="J3449" i="6"/>
  <c r="J3457" i="6"/>
  <c r="J3465" i="6"/>
  <c r="J3473" i="6"/>
  <c r="J3481" i="6"/>
  <c r="J3489" i="6"/>
  <c r="J3497" i="6"/>
  <c r="J3505" i="6"/>
  <c r="J3513" i="6"/>
  <c r="J3521" i="6"/>
  <c r="J3529" i="6"/>
  <c r="J3537" i="6"/>
  <c r="J3545" i="6"/>
  <c r="J3553" i="6"/>
  <c r="J3561" i="6"/>
  <c r="J3569" i="6"/>
  <c r="J3577" i="6"/>
  <c r="J3585" i="6"/>
  <c r="J3593" i="6"/>
  <c r="J3601" i="6"/>
  <c r="J3609" i="6"/>
  <c r="J3617" i="6"/>
  <c r="J3625" i="6"/>
  <c r="J3633" i="6"/>
  <c r="J3641" i="6"/>
  <c r="J3649" i="6"/>
  <c r="J3657" i="6"/>
  <c r="J3665" i="6"/>
  <c r="J3673" i="6"/>
  <c r="J3681" i="6"/>
  <c r="J3689" i="6"/>
  <c r="J3697" i="6"/>
  <c r="J3705" i="6"/>
  <c r="J3713" i="6"/>
  <c r="J3721" i="6"/>
  <c r="J3729" i="6"/>
  <c r="J3737" i="6"/>
  <c r="J3745" i="6"/>
  <c r="J3753" i="6"/>
  <c r="J3011" i="6"/>
  <c r="J3068" i="6"/>
  <c r="J3095" i="6"/>
  <c r="J3106" i="6"/>
  <c r="J3114" i="6"/>
  <c r="J3122" i="6"/>
  <c r="J3130" i="6"/>
  <c r="J3138" i="6"/>
  <c r="J3146" i="6"/>
  <c r="J3154" i="6"/>
  <c r="J3162" i="6"/>
  <c r="J3170" i="6"/>
  <c r="J3178" i="6"/>
  <c r="J3186" i="6"/>
  <c r="J3194" i="6"/>
  <c r="J3202" i="6"/>
  <c r="J3210" i="6"/>
  <c r="J3218" i="6"/>
  <c r="J3226" i="6"/>
  <c r="J3234" i="6"/>
  <c r="J3242" i="6"/>
  <c r="J3250" i="6"/>
  <c r="J3258" i="6"/>
  <c r="J3266" i="6"/>
  <c r="J3274" i="6"/>
  <c r="J3282" i="6"/>
  <c r="J3290" i="6"/>
  <c r="J3298" i="6"/>
  <c r="J3306" i="6"/>
  <c r="J3314" i="6"/>
  <c r="J3322" i="6"/>
  <c r="J3330" i="6"/>
  <c r="J3338" i="6"/>
  <c r="J3346" i="6"/>
  <c r="J3354" i="6"/>
  <c r="J3362" i="6"/>
  <c r="J3370" i="6"/>
  <c r="J3378" i="6"/>
  <c r="J3386" i="6"/>
  <c r="J3394" i="6"/>
  <c r="J3402" i="6"/>
  <c r="J3410" i="6"/>
  <c r="J3418" i="6"/>
  <c r="J3426" i="6"/>
  <c r="J3434" i="6"/>
  <c r="J3442" i="6"/>
  <c r="J3450" i="6"/>
  <c r="J3458" i="6"/>
  <c r="J3466" i="6"/>
  <c r="J3474" i="6"/>
  <c r="J3482" i="6"/>
  <c r="J3490" i="6"/>
  <c r="J3498" i="6"/>
  <c r="J3506" i="6"/>
  <c r="J3514" i="6"/>
  <c r="J3522" i="6"/>
  <c r="J3530" i="6"/>
  <c r="J3538" i="6"/>
  <c r="J3546" i="6"/>
  <c r="J3554" i="6"/>
  <c r="J3562" i="6"/>
  <c r="J3570" i="6"/>
  <c r="J3578" i="6"/>
  <c r="J3586" i="6"/>
  <c r="J3594" i="6"/>
  <c r="J3602" i="6"/>
  <c r="J3610" i="6"/>
  <c r="J3618" i="6"/>
  <c r="J3626" i="6"/>
  <c r="J3634" i="6"/>
  <c r="J3642" i="6"/>
  <c r="J3650" i="6"/>
  <c r="J3658" i="6"/>
  <c r="J3666" i="6"/>
  <c r="J3674" i="6"/>
  <c r="J3682" i="6"/>
  <c r="J3690" i="6"/>
  <c r="J3698" i="6"/>
  <c r="J3706" i="6"/>
  <c r="J3714" i="6"/>
  <c r="J3019" i="6"/>
  <c r="J3075" i="6"/>
  <c r="J3096" i="6"/>
  <c r="J3107" i="6"/>
  <c r="J3115" i="6"/>
  <c r="J3123" i="6"/>
  <c r="J3131" i="6"/>
  <c r="J3139" i="6"/>
  <c r="J3147" i="6"/>
  <c r="J3155" i="6"/>
  <c r="J3163" i="6"/>
  <c r="J3171" i="6"/>
  <c r="J3179" i="6"/>
  <c r="J3187" i="6"/>
  <c r="J3195" i="6"/>
  <c r="J3203" i="6"/>
  <c r="J3211" i="6"/>
  <c r="J3219" i="6"/>
  <c r="J3227" i="6"/>
  <c r="J3235" i="6"/>
  <c r="J3243" i="6"/>
  <c r="J3251" i="6"/>
  <c r="J3259" i="6"/>
  <c r="J3267" i="6"/>
  <c r="J3275" i="6"/>
  <c r="J3283" i="6"/>
  <c r="J3291" i="6"/>
  <c r="J3299" i="6"/>
  <c r="J3307" i="6"/>
  <c r="J3315" i="6"/>
  <c r="J3323" i="6"/>
  <c r="J3331" i="6"/>
  <c r="J3339" i="6"/>
  <c r="J3347" i="6"/>
  <c r="J3355" i="6"/>
  <c r="J3363" i="6"/>
  <c r="J3371" i="6"/>
  <c r="J3379" i="6"/>
  <c r="J3387" i="6"/>
  <c r="J3395" i="6"/>
  <c r="J3403" i="6"/>
  <c r="J3411" i="6"/>
  <c r="J3419" i="6"/>
  <c r="J3427" i="6"/>
  <c r="J3435" i="6"/>
  <c r="J3443" i="6"/>
  <c r="J3451" i="6"/>
  <c r="J3459" i="6"/>
  <c r="J3467" i="6"/>
  <c r="J3475" i="6"/>
  <c r="J3483" i="6"/>
  <c r="J3491" i="6"/>
  <c r="J3499" i="6"/>
  <c r="J3507" i="6"/>
  <c r="J3515" i="6"/>
  <c r="J3523" i="6"/>
  <c r="J3531" i="6"/>
  <c r="J3539" i="6"/>
  <c r="J3547" i="6"/>
  <c r="J3555" i="6"/>
  <c r="J3563" i="6"/>
  <c r="J3571" i="6"/>
  <c r="J3579" i="6"/>
  <c r="J3587" i="6"/>
  <c r="J3595" i="6"/>
  <c r="J3603" i="6"/>
  <c r="J3611" i="6"/>
  <c r="J3619" i="6"/>
  <c r="J3627" i="6"/>
  <c r="J3635" i="6"/>
  <c r="J3643" i="6"/>
  <c r="J3651" i="6"/>
  <c r="J3659" i="6"/>
  <c r="J3667" i="6"/>
  <c r="J3027" i="6"/>
  <c r="J3076" i="6"/>
  <c r="J3099" i="6"/>
  <c r="J3108" i="6"/>
  <c r="J3116" i="6"/>
  <c r="J3124" i="6"/>
  <c r="J3132" i="6"/>
  <c r="J3140" i="6"/>
  <c r="J3148" i="6"/>
  <c r="J3156" i="6"/>
  <c r="J3164" i="6"/>
  <c r="J3172" i="6"/>
  <c r="J3180" i="6"/>
  <c r="J3188" i="6"/>
  <c r="J3196" i="6"/>
  <c r="J3204" i="6"/>
  <c r="J3212" i="6"/>
  <c r="J3220" i="6"/>
  <c r="J3228" i="6"/>
  <c r="J3236" i="6"/>
  <c r="J3244" i="6"/>
  <c r="J3252" i="6"/>
  <c r="J3260" i="6"/>
  <c r="J3268" i="6"/>
  <c r="J3276" i="6"/>
  <c r="J3284" i="6"/>
  <c r="J3292" i="6"/>
  <c r="J3300" i="6"/>
  <c r="J3308" i="6"/>
  <c r="J3316" i="6"/>
  <c r="J3324" i="6"/>
  <c r="J3332" i="6"/>
  <c r="J3340" i="6"/>
  <c r="J3348" i="6"/>
  <c r="J3356" i="6"/>
  <c r="J3364" i="6"/>
  <c r="J3372" i="6"/>
  <c r="J3380" i="6"/>
  <c r="J3388" i="6"/>
  <c r="J3396" i="6"/>
  <c r="J3404" i="6"/>
  <c r="J3412" i="6"/>
  <c r="J3420" i="6"/>
  <c r="J3428" i="6"/>
  <c r="J3436" i="6"/>
  <c r="J3444" i="6"/>
  <c r="J3452" i="6"/>
  <c r="J3460" i="6"/>
  <c r="J3468" i="6"/>
  <c r="J3476" i="6"/>
  <c r="J3484" i="6"/>
  <c r="J3492" i="6"/>
  <c r="J3500" i="6"/>
  <c r="J3508" i="6"/>
  <c r="J3516" i="6"/>
  <c r="J3524" i="6"/>
  <c r="J3532" i="6"/>
  <c r="J3540" i="6"/>
  <c r="J3548" i="6"/>
  <c r="J3556" i="6"/>
  <c r="J3564" i="6"/>
  <c r="J3572" i="6"/>
  <c r="J3580" i="6"/>
  <c r="J3588" i="6"/>
  <c r="J3596" i="6"/>
  <c r="J3604" i="6"/>
  <c r="J3612" i="6"/>
  <c r="J3620" i="6"/>
  <c r="J3628" i="6"/>
  <c r="J3636" i="6"/>
  <c r="J3644" i="6"/>
  <c r="J3652" i="6"/>
  <c r="J3660" i="6"/>
  <c r="J3668" i="6"/>
  <c r="J3676" i="6"/>
  <c r="J3684" i="6"/>
  <c r="J3692" i="6"/>
  <c r="J3700" i="6"/>
  <c r="J3708" i="6"/>
  <c r="J3716" i="6"/>
  <c r="J3724" i="6"/>
  <c r="J3732" i="6"/>
  <c r="J3740" i="6"/>
  <c r="J3748" i="6"/>
  <c r="J3756" i="6"/>
  <c r="J3675" i="6"/>
  <c r="J3723" i="6"/>
  <c r="J3739" i="6"/>
  <c r="J3754" i="6"/>
  <c r="J3764" i="6"/>
  <c r="J3772" i="6"/>
  <c r="J3780" i="6"/>
  <c r="J3788" i="6"/>
  <c r="J3796" i="6"/>
  <c r="J3804" i="6"/>
  <c r="J3812" i="6"/>
  <c r="J3820" i="6"/>
  <c r="J3828" i="6"/>
  <c r="J3836" i="6"/>
  <c r="J3844" i="6"/>
  <c r="J3852" i="6"/>
  <c r="J3860" i="6"/>
  <c r="J3868" i="6"/>
  <c r="J3876" i="6"/>
  <c r="J3884" i="6"/>
  <c r="J3892" i="6"/>
  <c r="J3683" i="6"/>
  <c r="J3725" i="6"/>
  <c r="J3741" i="6"/>
  <c r="J3755" i="6"/>
  <c r="J3765" i="6"/>
  <c r="J3773" i="6"/>
  <c r="J3781" i="6"/>
  <c r="J3789" i="6"/>
  <c r="J3797" i="6"/>
  <c r="J3805" i="6"/>
  <c r="J3813" i="6"/>
  <c r="J3821" i="6"/>
  <c r="J3829" i="6"/>
  <c r="J3691" i="6"/>
  <c r="J3728" i="6"/>
  <c r="J3744" i="6"/>
  <c r="J3757" i="6"/>
  <c r="J3766" i="6"/>
  <c r="J3774" i="6"/>
  <c r="J3782" i="6"/>
  <c r="J3790" i="6"/>
  <c r="J3798" i="6"/>
  <c r="J3806" i="6"/>
  <c r="J3814" i="6"/>
  <c r="J3822" i="6"/>
  <c r="J3830" i="6"/>
  <c r="J3838" i="6"/>
  <c r="J3846" i="6"/>
  <c r="J3854" i="6"/>
  <c r="J3862" i="6"/>
  <c r="J3870" i="6"/>
  <c r="J3878" i="6"/>
  <c r="J3886" i="6"/>
  <c r="J3894" i="6"/>
  <c r="K3894" i="6" s="1"/>
  <c r="J3699" i="6"/>
  <c r="J3730" i="6"/>
  <c r="J3746" i="6"/>
  <c r="J3758" i="6"/>
  <c r="J3767" i="6"/>
  <c r="J3775" i="6"/>
  <c r="J3783" i="6"/>
  <c r="J3791" i="6"/>
  <c r="J3799" i="6"/>
  <c r="J3807" i="6"/>
  <c r="J3815" i="6"/>
  <c r="J3823" i="6"/>
  <c r="J3831" i="6"/>
  <c r="J3839" i="6"/>
  <c r="J3847" i="6"/>
  <c r="J3855" i="6"/>
  <c r="J3863" i="6"/>
  <c r="J3871" i="6"/>
  <c r="J3879" i="6"/>
  <c r="J3887" i="6"/>
  <c r="J3707" i="6"/>
  <c r="J3731" i="6"/>
  <c r="J3747" i="6"/>
  <c r="J3760" i="6"/>
  <c r="J3768" i="6"/>
  <c r="K3768" i="6" s="1"/>
  <c r="J3776" i="6"/>
  <c r="J3784" i="6"/>
  <c r="J3792" i="6"/>
  <c r="J3800" i="6"/>
  <c r="J3808" i="6"/>
  <c r="J3816" i="6"/>
  <c r="J3824" i="6"/>
  <c r="J3832" i="6"/>
  <c r="K3832" i="6" s="1"/>
  <c r="J3840" i="6"/>
  <c r="J3848" i="6"/>
  <c r="J3856" i="6"/>
  <c r="K3856" i="6" s="1"/>
  <c r="J3864" i="6"/>
  <c r="J3872" i="6"/>
  <c r="J3880" i="6"/>
  <c r="J3888" i="6"/>
  <c r="J3896" i="6"/>
  <c r="K3896" i="6" s="1"/>
  <c r="J3715" i="6"/>
  <c r="J3733" i="6"/>
  <c r="J3749" i="6"/>
  <c r="K3749" i="6" s="1"/>
  <c r="J3761" i="6"/>
  <c r="J3769" i="6"/>
  <c r="J3777" i="6"/>
  <c r="J3785" i="6"/>
  <c r="J3793" i="6"/>
  <c r="K3793" i="6" s="1"/>
  <c r="J3801" i="6"/>
  <c r="J3809" i="6"/>
  <c r="J3817" i="6"/>
  <c r="J3825" i="6"/>
  <c r="J3833" i="6"/>
  <c r="J3841" i="6"/>
  <c r="J3849" i="6"/>
  <c r="K3849" i="6" s="1"/>
  <c r="J3857" i="6"/>
  <c r="K3857" i="6" s="1"/>
  <c r="J3865" i="6"/>
  <c r="J3873" i="6"/>
  <c r="J3881" i="6"/>
  <c r="J3889" i="6"/>
  <c r="J3722" i="6"/>
  <c r="J3738" i="6"/>
  <c r="J3752" i="6"/>
  <c r="K3752" i="6" s="1"/>
  <c r="J3763" i="6"/>
  <c r="K3763" i="6" s="1"/>
  <c r="J3771" i="6"/>
  <c r="K3771" i="6" s="1"/>
  <c r="J3779" i="6"/>
  <c r="J3787" i="6"/>
  <c r="K3787" i="6" s="1"/>
  <c r="J3795" i="6"/>
  <c r="K3795" i="6" s="1"/>
  <c r="J3803" i="6"/>
  <c r="J3811" i="6"/>
  <c r="J3819" i="6"/>
  <c r="K3819" i="6" s="1"/>
  <c r="J3827" i="6"/>
  <c r="K3827" i="6" s="1"/>
  <c r="J3835" i="6"/>
  <c r="J3843" i="6"/>
  <c r="K3843" i="6" s="1"/>
  <c r="J3851" i="6"/>
  <c r="K3851" i="6" s="1"/>
  <c r="J3859" i="6"/>
  <c r="J3867" i="6"/>
  <c r="J3875" i="6"/>
  <c r="J3883" i="6"/>
  <c r="K3883" i="6" s="1"/>
  <c r="J3891" i="6"/>
  <c r="K3891" i="6" s="1"/>
  <c r="J3720" i="6"/>
  <c r="J3802" i="6"/>
  <c r="J3850" i="6"/>
  <c r="K3850" i="6" s="1"/>
  <c r="J3882" i="6"/>
  <c r="K3882" i="6" s="1"/>
  <c r="J3736" i="6"/>
  <c r="J3810" i="6"/>
  <c r="J3853" i="6"/>
  <c r="K3853" i="6" s="1"/>
  <c r="J3885" i="6"/>
  <c r="K3885" i="6" s="1"/>
  <c r="J3750" i="6"/>
  <c r="J3818" i="6"/>
  <c r="K3818" i="6" s="1"/>
  <c r="J3858" i="6"/>
  <c r="K3858" i="6" s="1"/>
  <c r="J3890" i="6"/>
  <c r="J3762" i="6"/>
  <c r="J3826" i="6"/>
  <c r="J3861" i="6"/>
  <c r="K3861" i="6" s="1"/>
  <c r="J3893" i="6"/>
  <c r="K3893" i="6" s="1"/>
  <c r="J3770" i="6"/>
  <c r="J3834" i="6"/>
  <c r="J3866" i="6"/>
  <c r="J3895" i="6"/>
  <c r="K3895" i="6" s="1"/>
  <c r="J3778" i="6"/>
  <c r="J3837" i="6"/>
  <c r="K3837" i="6" s="1"/>
  <c r="J3869" i="6"/>
  <c r="K3869" i="6" s="1"/>
  <c r="J3786" i="6"/>
  <c r="K3786" i="6" s="1"/>
  <c r="J3842" i="6"/>
  <c r="K3842" i="6" s="1"/>
  <c r="J3874" i="6"/>
  <c r="J3794" i="6"/>
  <c r="J3845" i="6"/>
  <c r="K3845" i="6" s="1"/>
  <c r="J3877" i="6"/>
  <c r="K66" i="6"/>
  <c r="K68" i="6"/>
  <c r="K70" i="6"/>
  <c r="K45" i="6"/>
  <c r="K47" i="6"/>
  <c r="K49" i="6"/>
  <c r="K51" i="6"/>
  <c r="K64" i="6"/>
  <c r="K53" i="6"/>
  <c r="K55" i="6"/>
  <c r="K57" i="6"/>
  <c r="K59" i="6"/>
  <c r="K72" i="6"/>
  <c r="K48" i="6"/>
  <c r="K62" i="6"/>
  <c r="K69" i="6"/>
  <c r="K78" i="6"/>
  <c r="K133" i="6"/>
  <c r="K137" i="6"/>
  <c r="K139" i="6"/>
  <c r="K152" i="6"/>
  <c r="K162" i="6"/>
  <c r="K164" i="6"/>
  <c r="K166" i="6"/>
  <c r="K181" i="6"/>
  <c r="K183" i="6"/>
  <c r="K185" i="6"/>
  <c r="K190" i="6"/>
  <c r="K196" i="6"/>
  <c r="K213" i="6"/>
  <c r="K215" i="6"/>
  <c r="K220" i="6"/>
  <c r="K241" i="6"/>
  <c r="K246" i="6"/>
  <c r="K248" i="6"/>
  <c r="K267" i="6"/>
  <c r="K274" i="6"/>
  <c r="K277" i="6"/>
  <c r="K279" i="6"/>
  <c r="K284" i="6"/>
  <c r="K305" i="6"/>
  <c r="K310" i="6"/>
  <c r="K312" i="6"/>
  <c r="K324" i="6"/>
  <c r="K328" i="6"/>
  <c r="K330" i="6"/>
  <c r="K341" i="6"/>
  <c r="K345" i="6"/>
  <c r="K354" i="6"/>
  <c r="K356" i="6"/>
  <c r="K364" i="6"/>
  <c r="K372" i="6"/>
  <c r="K380" i="6"/>
  <c r="K388" i="6"/>
  <c r="K396" i="6"/>
  <c r="K404" i="6"/>
  <c r="K412" i="6"/>
  <c r="K420" i="6"/>
  <c r="K428" i="6"/>
  <c r="K436" i="6"/>
  <c r="K452" i="6"/>
  <c r="K483" i="6"/>
  <c r="K46" i="6"/>
  <c r="K60" i="6"/>
  <c r="K67" i="6"/>
  <c r="K76" i="6"/>
  <c r="K82" i="6"/>
  <c r="K84" i="6"/>
  <c r="K86" i="6"/>
  <c r="K92" i="6"/>
  <c r="K94" i="6"/>
  <c r="K100" i="6"/>
  <c r="K102" i="6"/>
  <c r="K108" i="6"/>
  <c r="K110" i="6"/>
  <c r="K141" i="6"/>
  <c r="K143" i="6"/>
  <c r="K145" i="6"/>
  <c r="K147" i="6"/>
  <c r="K160" i="6"/>
  <c r="K192" i="6"/>
  <c r="K194" i="6"/>
  <c r="K202" i="6"/>
  <c r="K204" i="6"/>
  <c r="K206" i="6"/>
  <c r="K208" i="6"/>
  <c r="K210" i="6"/>
  <c r="K217" i="6"/>
  <c r="K222" i="6"/>
  <c r="K224" i="6"/>
  <c r="K243" i="6"/>
  <c r="K250" i="6"/>
  <c r="K253" i="6"/>
  <c r="K255" i="6"/>
  <c r="K260" i="6"/>
  <c r="K281" i="6"/>
  <c r="K286" i="6"/>
  <c r="K288" i="6"/>
  <c r="K307" i="6"/>
  <c r="K314" i="6"/>
  <c r="K317" i="6"/>
  <c r="K319" i="6"/>
  <c r="K326" i="6"/>
  <c r="K332" i="6"/>
  <c r="K337" i="6"/>
  <c r="K351" i="6"/>
  <c r="K358" i="6"/>
  <c r="K360" i="6"/>
  <c r="K362" i="6"/>
  <c r="K366" i="6"/>
  <c r="K368" i="6"/>
  <c r="K370" i="6"/>
  <c r="K374" i="6"/>
  <c r="K376" i="6"/>
  <c r="K378" i="6"/>
  <c r="K58" i="6"/>
  <c r="K74" i="6"/>
  <c r="K90" i="6"/>
  <c r="K98" i="6"/>
  <c r="K106" i="6"/>
  <c r="K114" i="6"/>
  <c r="K116" i="6"/>
  <c r="K118" i="6"/>
  <c r="K122" i="6"/>
  <c r="K124" i="6"/>
  <c r="K126" i="6"/>
  <c r="K149" i="6"/>
  <c r="K151" i="6"/>
  <c r="K170" i="6"/>
  <c r="K172" i="6"/>
  <c r="K174" i="6"/>
  <c r="K198" i="6"/>
  <c r="K200" i="6"/>
  <c r="K212" i="6"/>
  <c r="K219" i="6"/>
  <c r="K226" i="6"/>
  <c r="K229" i="6"/>
  <c r="K231" i="6"/>
  <c r="K236" i="6"/>
  <c r="K257" i="6"/>
  <c r="K262" i="6"/>
  <c r="K264" i="6"/>
  <c r="K283" i="6"/>
  <c r="K290" i="6"/>
  <c r="K293" i="6"/>
  <c r="K295" i="6"/>
  <c r="K300" i="6"/>
  <c r="K321" i="6"/>
  <c r="K334" i="6"/>
  <c r="K440" i="6"/>
  <c r="K442" i="6"/>
  <c r="K446" i="6"/>
  <c r="K448" i="6"/>
  <c r="K462" i="6"/>
  <c r="K466" i="6"/>
  <c r="K468" i="6"/>
  <c r="K472" i="6"/>
  <c r="K474" i="6"/>
  <c r="K476" i="6"/>
  <c r="K480" i="6"/>
  <c r="K488" i="6"/>
  <c r="K494" i="6"/>
  <c r="K498" i="6"/>
  <c r="K502" i="6"/>
  <c r="K510" i="6"/>
  <c r="K518" i="6"/>
  <c r="K522" i="6"/>
  <c r="K524" i="6"/>
  <c r="K530" i="6"/>
  <c r="K532" i="6"/>
  <c r="K536" i="6"/>
  <c r="K538" i="6"/>
  <c r="K540" i="6"/>
  <c r="K555" i="6"/>
  <c r="K581" i="6"/>
  <c r="K65" i="6"/>
  <c r="K80" i="6"/>
  <c r="K88" i="6"/>
  <c r="K96" i="6"/>
  <c r="K104" i="6"/>
  <c r="K112" i="6"/>
  <c r="K120" i="6"/>
  <c r="K130" i="6"/>
  <c r="K132" i="6"/>
  <c r="K134" i="6"/>
  <c r="K153" i="6"/>
  <c r="K155" i="6"/>
  <c r="K168" i="6"/>
  <c r="K178" i="6"/>
  <c r="K180" i="6"/>
  <c r="K182" i="6"/>
  <c r="K187" i="6"/>
  <c r="K233" i="6"/>
  <c r="K238" i="6"/>
  <c r="K240" i="6"/>
  <c r="K259" i="6"/>
  <c r="K266" i="6"/>
  <c r="K269" i="6"/>
  <c r="K271" i="6"/>
  <c r="K276" i="6"/>
  <c r="K297" i="6"/>
  <c r="K302" i="6"/>
  <c r="K304" i="6"/>
  <c r="K323" i="6"/>
  <c r="K342" i="6"/>
  <c r="K344" i="6"/>
  <c r="K346" i="6"/>
  <c r="K348" i="6"/>
  <c r="K353" i="6"/>
  <c r="K54" i="6"/>
  <c r="K56" i="6"/>
  <c r="K63" i="6"/>
  <c r="K128" i="6"/>
  <c r="K138" i="6"/>
  <c r="K140" i="6"/>
  <c r="K142" i="6"/>
  <c r="K157" i="6"/>
  <c r="K159" i="6"/>
  <c r="K161" i="6"/>
  <c r="K163" i="6"/>
  <c r="K176" i="6"/>
  <c r="K193" i="6"/>
  <c r="K195" i="6"/>
  <c r="K203" i="6"/>
  <c r="K214" i="6"/>
  <c r="K216" i="6"/>
  <c r="K235" i="6"/>
  <c r="K242" i="6"/>
  <c r="K245" i="6"/>
  <c r="K247" i="6"/>
  <c r="K252" i="6"/>
  <c r="K273" i="6"/>
  <c r="K278" i="6"/>
  <c r="K280" i="6"/>
  <c r="K299" i="6"/>
  <c r="K306" i="6"/>
  <c r="K309" i="6"/>
  <c r="K311" i="6"/>
  <c r="K316" i="6"/>
  <c r="K327" i="6"/>
  <c r="K336" i="6"/>
  <c r="K338" i="6"/>
  <c r="K340" i="6"/>
  <c r="K357" i="6"/>
  <c r="K361" i="6"/>
  <c r="K365" i="6"/>
  <c r="K369" i="6"/>
  <c r="K373" i="6"/>
  <c r="K377" i="6"/>
  <c r="K381" i="6"/>
  <c r="K385" i="6"/>
  <c r="K389" i="6"/>
  <c r="K393" i="6"/>
  <c r="K397" i="6"/>
  <c r="K401" i="6"/>
  <c r="K405" i="6"/>
  <c r="K409" i="6"/>
  <c r="K413" i="6"/>
  <c r="K417" i="6"/>
  <c r="K421" i="6"/>
  <c r="K425" i="6"/>
  <c r="K429" i="6"/>
  <c r="K433" i="6"/>
  <c r="K437" i="6"/>
  <c r="K439" i="6"/>
  <c r="K453" i="6"/>
  <c r="K455" i="6"/>
  <c r="K52" i="6"/>
  <c r="K61" i="6"/>
  <c r="K75" i="6"/>
  <c r="K77" i="6"/>
  <c r="K79" i="6"/>
  <c r="K83" i="6"/>
  <c r="K87" i="6"/>
  <c r="K95" i="6"/>
  <c r="K103" i="6"/>
  <c r="K111" i="6"/>
  <c r="K136" i="6"/>
  <c r="K146" i="6"/>
  <c r="K148" i="6"/>
  <c r="K150" i="6"/>
  <c r="K165" i="6"/>
  <c r="K167" i="6"/>
  <c r="K184" i="6"/>
  <c r="K189" i="6"/>
  <c r="K191" i="6"/>
  <c r="K197" i="6"/>
  <c r="K201" i="6"/>
  <c r="K207" i="6"/>
  <c r="K209" i="6"/>
  <c r="K211" i="6"/>
  <c r="K218" i="6"/>
  <c r="K221" i="6"/>
  <c r="K223" i="6"/>
  <c r="K228" i="6"/>
  <c r="K249" i="6"/>
  <c r="K254" i="6"/>
  <c r="K256" i="6"/>
  <c r="K275" i="6"/>
  <c r="K282" i="6"/>
  <c r="K285" i="6"/>
  <c r="K287" i="6"/>
  <c r="K292" i="6"/>
  <c r="K313" i="6"/>
  <c r="K318" i="6"/>
  <c r="K320" i="6"/>
  <c r="K325" i="6"/>
  <c r="K329" i="6"/>
  <c r="K331" i="6"/>
  <c r="K350" i="6"/>
  <c r="K355" i="6"/>
  <c r="K359" i="6"/>
  <c r="K363" i="6"/>
  <c r="K367" i="6"/>
  <c r="K371" i="6"/>
  <c r="K375" i="6"/>
  <c r="K379" i="6"/>
  <c r="K383" i="6"/>
  <c r="K387" i="6"/>
  <c r="K391" i="6"/>
  <c r="K395" i="6"/>
  <c r="K399" i="6"/>
  <c r="K403" i="6"/>
  <c r="K407" i="6"/>
  <c r="K411" i="6"/>
  <c r="K415" i="6"/>
  <c r="K419" i="6"/>
  <c r="K423" i="6"/>
  <c r="K427" i="6"/>
  <c r="K50" i="6"/>
  <c r="K73" i="6"/>
  <c r="K81" i="6"/>
  <c r="K85" i="6"/>
  <c r="K89" i="6"/>
  <c r="K91" i="6"/>
  <c r="K93" i="6"/>
  <c r="K97" i="6"/>
  <c r="K99" i="6"/>
  <c r="K101" i="6"/>
  <c r="K105" i="6"/>
  <c r="K107" i="6"/>
  <c r="K109" i="6"/>
  <c r="K113" i="6"/>
  <c r="K115" i="6"/>
  <c r="K119" i="6"/>
  <c r="K121" i="6"/>
  <c r="K123" i="6"/>
  <c r="K127" i="6"/>
  <c r="K144" i="6"/>
  <c r="K169" i="6"/>
  <c r="K171" i="6"/>
  <c r="K186" i="6"/>
  <c r="K205" i="6"/>
  <c r="K225" i="6"/>
  <c r="K230" i="6"/>
  <c r="K232" i="6"/>
  <c r="K251" i="6"/>
  <c r="K258" i="6"/>
  <c r="K261" i="6"/>
  <c r="K263" i="6"/>
  <c r="K268" i="6"/>
  <c r="K289" i="6"/>
  <c r="K294" i="6"/>
  <c r="K296" i="6"/>
  <c r="K315" i="6"/>
  <c r="K322" i="6"/>
  <c r="K333" i="6"/>
  <c r="K347" i="6"/>
  <c r="K352" i="6"/>
  <c r="K441" i="6"/>
  <c r="K443" i="6"/>
  <c r="K459" i="6"/>
  <c r="K465" i="6"/>
  <c r="K473" i="6"/>
  <c r="K485" i="6"/>
  <c r="K489" i="6"/>
  <c r="K495" i="6"/>
  <c r="K505" i="6"/>
  <c r="K513" i="6"/>
  <c r="K521" i="6"/>
  <c r="K523" i="6"/>
  <c r="K525" i="6"/>
  <c r="K527" i="6"/>
  <c r="K529" i="6"/>
  <c r="K531" i="6"/>
  <c r="K533" i="6"/>
  <c r="K535" i="6"/>
  <c r="K539" i="6"/>
  <c r="K541" i="6"/>
  <c r="K543" i="6"/>
  <c r="K545" i="6"/>
  <c r="K552" i="6"/>
  <c r="K554" i="6"/>
  <c r="K556" i="6"/>
  <c r="K558" i="6"/>
  <c r="K569" i="6"/>
  <c r="K131" i="6"/>
  <c r="K227" i="6"/>
  <c r="K244" i="6"/>
  <c r="K265" i="6"/>
  <c r="K303" i="6"/>
  <c r="K384" i="6"/>
  <c r="K390" i="6"/>
  <c r="K410" i="6"/>
  <c r="K416" i="6"/>
  <c r="K422" i="6"/>
  <c r="K438" i="6"/>
  <c r="K456" i="6"/>
  <c r="K461" i="6"/>
  <c r="K469" i="6"/>
  <c r="K471" i="6"/>
  <c r="K486" i="6"/>
  <c r="K491" i="6"/>
  <c r="K500" i="6"/>
  <c r="K512" i="6"/>
  <c r="K519" i="6"/>
  <c r="K547" i="6"/>
  <c r="K570" i="6"/>
  <c r="K572" i="6"/>
  <c r="K574" i="6"/>
  <c r="K589" i="6"/>
  <c r="K591" i="6"/>
  <c r="K679" i="6"/>
  <c r="K690" i="6"/>
  <c r="K698" i="6"/>
  <c r="K700" i="6"/>
  <c r="K708" i="6"/>
  <c r="K710" i="6"/>
  <c r="K719" i="6"/>
  <c r="K721" i="6"/>
  <c r="K725" i="6"/>
  <c r="K727" i="6"/>
  <c r="K729" i="6"/>
  <c r="K731" i="6"/>
  <c r="K752" i="6"/>
  <c r="K754" i="6"/>
  <c r="K756" i="6"/>
  <c r="K764" i="6"/>
  <c r="K793" i="6"/>
  <c r="K816" i="6"/>
  <c r="K832" i="6"/>
  <c r="K842" i="6"/>
  <c r="K846" i="6"/>
  <c r="K856" i="6"/>
  <c r="K869" i="6"/>
  <c r="K871" i="6"/>
  <c r="K873" i="6"/>
  <c r="K878" i="6"/>
  <c r="K885" i="6"/>
  <c r="K887" i="6"/>
  <c r="K889" i="6"/>
  <c r="K900" i="6"/>
  <c r="K911" i="6"/>
  <c r="K913" i="6"/>
  <c r="K922" i="6"/>
  <c r="K931" i="6"/>
  <c r="K933" i="6"/>
  <c r="K942" i="6"/>
  <c r="K949" i="6"/>
  <c r="K951" i="6"/>
  <c r="K968" i="6"/>
  <c r="K970" i="6"/>
  <c r="K974" i="6"/>
  <c r="K976" i="6"/>
  <c r="K978" i="6"/>
  <c r="K985" i="6"/>
  <c r="K992" i="6"/>
  <c r="K997" i="6"/>
  <c r="K1011" i="6"/>
  <c r="K1030" i="6"/>
  <c r="K1037" i="6"/>
  <c r="K1042" i="6"/>
  <c r="K1044" i="6"/>
  <c r="K1049" i="6"/>
  <c r="K1056" i="6"/>
  <c r="K1063" i="6"/>
  <c r="K1075" i="6"/>
  <c r="K1094" i="6"/>
  <c r="K1101" i="6"/>
  <c r="K1106" i="6"/>
  <c r="K1108" i="6"/>
  <c r="K1113" i="6"/>
  <c r="K1120" i="6"/>
  <c r="K1127" i="6"/>
  <c r="K1139" i="6"/>
  <c r="K1146" i="6"/>
  <c r="K1148" i="6"/>
  <c r="K1155" i="6"/>
  <c r="K1162" i="6"/>
  <c r="K1169" i="6"/>
  <c r="K1171" i="6"/>
  <c r="K1184" i="6"/>
  <c r="K1188" i="6"/>
  <c r="K117" i="6"/>
  <c r="K173" i="6"/>
  <c r="K239" i="6"/>
  <c r="K270" i="6"/>
  <c r="K339" i="6"/>
  <c r="K451" i="6"/>
  <c r="K464" i="6"/>
  <c r="K477" i="6"/>
  <c r="K479" i="6"/>
  <c r="K549" i="6"/>
  <c r="K551" i="6"/>
  <c r="K553" i="6"/>
  <c r="K560" i="6"/>
  <c r="K562" i="6"/>
  <c r="K564" i="6"/>
  <c r="K566" i="6"/>
  <c r="K582" i="6"/>
  <c r="K593" i="6"/>
  <c r="K623" i="6"/>
  <c r="K631" i="6"/>
  <c r="K639" i="6"/>
  <c r="K647" i="6"/>
  <c r="K655" i="6"/>
  <c r="K663" i="6"/>
  <c r="K671" i="6"/>
  <c r="K681" i="6"/>
  <c r="K705" i="6"/>
  <c r="K712" i="6"/>
  <c r="K733" i="6"/>
  <c r="K739" i="6"/>
  <c r="K758" i="6"/>
  <c r="K760" i="6"/>
  <c r="K762" i="6"/>
  <c r="K766" i="6"/>
  <c r="K772" i="6"/>
  <c r="K787" i="6"/>
  <c r="K789" i="6"/>
  <c r="K791" i="6"/>
  <c r="K795" i="6"/>
  <c r="K797" i="6"/>
  <c r="K799" i="6"/>
  <c r="K801" i="6"/>
  <c r="K809" i="6"/>
  <c r="K840" i="6"/>
  <c r="K850" i="6"/>
  <c r="K854" i="6"/>
  <c r="K862" i="6"/>
  <c r="K875" i="6"/>
  <c r="K891" i="6"/>
  <c r="K902" i="6"/>
  <c r="K904" i="6"/>
  <c r="K924" i="6"/>
  <c r="K944" i="6"/>
  <c r="K980" i="6"/>
  <c r="K999" i="6"/>
  <c r="K1006" i="6"/>
  <c r="K1013" i="6"/>
  <c r="K1018" i="6"/>
  <c r="K1020" i="6"/>
  <c r="K1025" i="6"/>
  <c r="K1032" i="6"/>
  <c r="K1039" i="6"/>
  <c r="K1051" i="6"/>
  <c r="K1070" i="6"/>
  <c r="K1077" i="6"/>
  <c r="K1082" i="6"/>
  <c r="K1084" i="6"/>
  <c r="K1089" i="6"/>
  <c r="K1096" i="6"/>
  <c r="K1103" i="6"/>
  <c r="K1115" i="6"/>
  <c r="K1134" i="6"/>
  <c r="K1141" i="6"/>
  <c r="K1157" i="6"/>
  <c r="K1164" i="6"/>
  <c r="K1173" i="6"/>
  <c r="K1175" i="6"/>
  <c r="K1177" i="6"/>
  <c r="K1186" i="6"/>
  <c r="K1192" i="6"/>
  <c r="K1222" i="6"/>
  <c r="K1238" i="6"/>
  <c r="K1242" i="6"/>
  <c r="K1257" i="6"/>
  <c r="K1278" i="6"/>
  <c r="K1287" i="6"/>
  <c r="K1289" i="6"/>
  <c r="K1291" i="6"/>
  <c r="K1293" i="6"/>
  <c r="K1295" i="6"/>
  <c r="K1297" i="6"/>
  <c r="K1299" i="6"/>
  <c r="K1301" i="6"/>
  <c r="K1303" i="6"/>
  <c r="K1305" i="6"/>
  <c r="K1307" i="6"/>
  <c r="K1309" i="6"/>
  <c r="K158" i="6"/>
  <c r="K179" i="6"/>
  <c r="K382" i="6"/>
  <c r="K402" i="6"/>
  <c r="K408" i="6"/>
  <c r="K414" i="6"/>
  <c r="K449" i="6"/>
  <c r="K454" i="6"/>
  <c r="K484" i="6"/>
  <c r="K503" i="6"/>
  <c r="K515" i="6"/>
  <c r="K517" i="6"/>
  <c r="K568" i="6"/>
  <c r="K576" i="6"/>
  <c r="K578" i="6"/>
  <c r="K580" i="6"/>
  <c r="K599" i="6"/>
  <c r="K601" i="6"/>
  <c r="K607" i="6"/>
  <c r="K615" i="6"/>
  <c r="K617" i="6"/>
  <c r="K625" i="6"/>
  <c r="K627" i="6"/>
  <c r="K629" i="6"/>
  <c r="K633" i="6"/>
  <c r="K641" i="6"/>
  <c r="K643" i="6"/>
  <c r="K645" i="6"/>
  <c r="K649" i="6"/>
  <c r="K657" i="6"/>
  <c r="K659" i="6"/>
  <c r="K661" i="6"/>
  <c r="K665" i="6"/>
  <c r="K673" i="6"/>
  <c r="K675" i="6"/>
  <c r="K677" i="6"/>
  <c r="K683" i="6"/>
  <c r="K687" i="6"/>
  <c r="K702" i="6"/>
  <c r="K714" i="6"/>
  <c r="K716" i="6"/>
  <c r="K735" i="6"/>
  <c r="K737" i="6"/>
  <c r="K741" i="6"/>
  <c r="K743" i="6"/>
  <c r="K745" i="6"/>
  <c r="K768" i="6"/>
  <c r="K770" i="6"/>
  <c r="K774" i="6"/>
  <c r="K776" i="6"/>
  <c r="K778" i="6"/>
  <c r="K780" i="6"/>
  <c r="K803" i="6"/>
  <c r="K805" i="6"/>
  <c r="K807" i="6"/>
  <c r="K825" i="6"/>
  <c r="K827" i="6"/>
  <c r="K829" i="6"/>
  <c r="K848" i="6"/>
  <c r="K852" i="6"/>
  <c r="K859" i="6"/>
  <c r="K866" i="6"/>
  <c r="K868" i="6"/>
  <c r="K882" i="6"/>
  <c r="K884" i="6"/>
  <c r="K895" i="6"/>
  <c r="K897" i="6"/>
  <c r="K906" i="6"/>
  <c r="K915" i="6"/>
  <c r="K917" i="6"/>
  <c r="K926" i="6"/>
  <c r="K928" i="6"/>
  <c r="K935" i="6"/>
  <c r="K937" i="6"/>
  <c r="K939" i="6"/>
  <c r="K946" i="6"/>
  <c r="K953" i="6"/>
  <c r="K955" i="6"/>
  <c r="K963" i="6"/>
  <c r="K982" i="6"/>
  <c r="K987" i="6"/>
  <c r="K994" i="6"/>
  <c r="K1001" i="6"/>
  <c r="K1008" i="6"/>
  <c r="K1015" i="6"/>
  <c r="K1027" i="6"/>
  <c r="K1046" i="6"/>
  <c r="K1053" i="6"/>
  <c r="K1058" i="6"/>
  <c r="K1060" i="6"/>
  <c r="K1065" i="6"/>
  <c r="K1072" i="6"/>
  <c r="K1079" i="6"/>
  <c r="K1091" i="6"/>
  <c r="K1110" i="6"/>
  <c r="K1117" i="6"/>
  <c r="K129" i="6"/>
  <c r="K199" i="6"/>
  <c r="K301" i="6"/>
  <c r="K431" i="6"/>
  <c r="K444" i="6"/>
  <c r="K457" i="6"/>
  <c r="K467" i="6"/>
  <c r="K482" i="6"/>
  <c r="K496" i="6"/>
  <c r="K506" i="6"/>
  <c r="K508" i="6"/>
  <c r="K520" i="6"/>
  <c r="K584" i="6"/>
  <c r="K586" i="6"/>
  <c r="K588" i="6"/>
  <c r="K590" i="6"/>
  <c r="K595" i="6"/>
  <c r="K597" i="6"/>
  <c r="K603" i="6"/>
  <c r="K605" i="6"/>
  <c r="K609" i="6"/>
  <c r="K611" i="6"/>
  <c r="K613" i="6"/>
  <c r="K619" i="6"/>
  <c r="K621" i="6"/>
  <c r="K635" i="6"/>
  <c r="K637" i="6"/>
  <c r="K651" i="6"/>
  <c r="K653" i="6"/>
  <c r="K667" i="6"/>
  <c r="K669" i="6"/>
  <c r="K685" i="6"/>
  <c r="K689" i="6"/>
  <c r="K691" i="6"/>
  <c r="K695" i="6"/>
  <c r="K707" i="6"/>
  <c r="K718" i="6"/>
  <c r="K720" i="6"/>
  <c r="K722" i="6"/>
  <c r="K724" i="6"/>
  <c r="K726" i="6"/>
  <c r="K728" i="6"/>
  <c r="K747" i="6"/>
  <c r="K749" i="6"/>
  <c r="K751" i="6"/>
  <c r="K753" i="6"/>
  <c r="K782" i="6"/>
  <c r="K811" i="6"/>
  <c r="K813" i="6"/>
  <c r="K815" i="6"/>
  <c r="K817" i="6"/>
  <c r="K819" i="6"/>
  <c r="K823" i="6"/>
  <c r="K831" i="6"/>
  <c r="K833" i="6"/>
  <c r="K835" i="6"/>
  <c r="K837" i="6"/>
  <c r="K857" i="6"/>
  <c r="K872" i="6"/>
  <c r="K888" i="6"/>
  <c r="K893" i="6"/>
  <c r="K908" i="6"/>
  <c r="K919" i="6"/>
  <c r="K921" i="6"/>
  <c r="K930" i="6"/>
  <c r="K948" i="6"/>
  <c r="K957" i="6"/>
  <c r="K959" i="6"/>
  <c r="K961" i="6"/>
  <c r="K965" i="6"/>
  <c r="K967" i="6"/>
  <c r="K984" i="6"/>
  <c r="K989" i="6"/>
  <c r="K996" i="6"/>
  <c r="K1003" i="6"/>
  <c r="K1022" i="6"/>
  <c r="K1029" i="6"/>
  <c r="K1034" i="6"/>
  <c r="K1036" i="6"/>
  <c r="K1041" i="6"/>
  <c r="K1048" i="6"/>
  <c r="K1055" i="6"/>
  <c r="K1067" i="6"/>
  <c r="K1086" i="6"/>
  <c r="K1093" i="6"/>
  <c r="K1098" i="6"/>
  <c r="K1100" i="6"/>
  <c r="K1105" i="6"/>
  <c r="K1112" i="6"/>
  <c r="K1119" i="6"/>
  <c r="K1131" i="6"/>
  <c r="K1145" i="6"/>
  <c r="K1166" i="6"/>
  <c r="K1168" i="6"/>
  <c r="K1183" i="6"/>
  <c r="K1204" i="6"/>
  <c r="K1212" i="6"/>
  <c r="K1225" i="6"/>
  <c r="K1232" i="6"/>
  <c r="K1234" i="6"/>
  <c r="K1249" i="6"/>
  <c r="K1251" i="6"/>
  <c r="K1260" i="6"/>
  <c r="K1262" i="6"/>
  <c r="K1264" i="6"/>
  <c r="K1268" i="6"/>
  <c r="K1270" i="6"/>
  <c r="K71" i="6"/>
  <c r="K135" i="6"/>
  <c r="K156" i="6"/>
  <c r="K237" i="6"/>
  <c r="K343" i="6"/>
  <c r="K394" i="6"/>
  <c r="K400" i="6"/>
  <c r="K406" i="6"/>
  <c r="K426" i="6"/>
  <c r="K434" i="6"/>
  <c r="K447" i="6"/>
  <c r="K470" i="6"/>
  <c r="K475" i="6"/>
  <c r="K487" i="6"/>
  <c r="K490" i="6"/>
  <c r="K492" i="6"/>
  <c r="K499" i="6"/>
  <c r="K501" i="6"/>
  <c r="K526" i="6"/>
  <c r="K528" i="6"/>
  <c r="K546" i="6"/>
  <c r="K548" i="6"/>
  <c r="K550" i="6"/>
  <c r="K559" i="6"/>
  <c r="K561" i="6"/>
  <c r="K571" i="6"/>
  <c r="K693" i="6"/>
  <c r="K697" i="6"/>
  <c r="K699" i="6"/>
  <c r="K704" i="6"/>
  <c r="K732" i="6"/>
  <c r="K761" i="6"/>
  <c r="K784" i="6"/>
  <c r="K786" i="6"/>
  <c r="K788" i="6"/>
  <c r="K796" i="6"/>
  <c r="K821" i="6"/>
  <c r="K839" i="6"/>
  <c r="K841" i="6"/>
  <c r="K843" i="6"/>
  <c r="K845" i="6"/>
  <c r="K863" i="6"/>
  <c r="K865" i="6"/>
  <c r="K870" i="6"/>
  <c r="K877" i="6"/>
  <c r="K879" i="6"/>
  <c r="K881" i="6"/>
  <c r="K886" i="6"/>
  <c r="K899" i="6"/>
  <c r="K901" i="6"/>
  <c r="K910" i="6"/>
  <c r="K912" i="6"/>
  <c r="K932" i="6"/>
  <c r="K941" i="6"/>
  <c r="K943" i="6"/>
  <c r="K950" i="6"/>
  <c r="K969" i="6"/>
  <c r="K971" i="6"/>
  <c r="K973" i="6"/>
  <c r="K975" i="6"/>
  <c r="K977" i="6"/>
  <c r="K991" i="6"/>
  <c r="K998" i="6"/>
  <c r="K1005" i="6"/>
  <c r="K1010" i="6"/>
  <c r="K1012" i="6"/>
  <c r="K1017" i="6"/>
  <c r="K1024" i="6"/>
  <c r="K1031" i="6"/>
  <c r="K1043" i="6"/>
  <c r="K1062" i="6"/>
  <c r="K1069" i="6"/>
  <c r="K1074" i="6"/>
  <c r="K1076" i="6"/>
  <c r="K1081" i="6"/>
  <c r="K1088" i="6"/>
  <c r="K1095" i="6"/>
  <c r="K1107" i="6"/>
  <c r="K1126" i="6"/>
  <c r="K1133" i="6"/>
  <c r="K1138" i="6"/>
  <c r="K1140" i="6"/>
  <c r="K1147" i="6"/>
  <c r="K1154" i="6"/>
  <c r="K1156" i="6"/>
  <c r="K1161" i="6"/>
  <c r="K1170" i="6"/>
  <c r="K1172" i="6"/>
  <c r="K1185" i="6"/>
  <c r="K1198" i="6"/>
  <c r="K1200" i="6"/>
  <c r="K1202" i="6"/>
  <c r="K1208" i="6"/>
  <c r="K1210" i="6"/>
  <c r="K1214" i="6"/>
  <c r="K1223" i="6"/>
  <c r="K1227" i="6"/>
  <c r="K177" i="6"/>
  <c r="K335" i="6"/>
  <c r="K349" i="6"/>
  <c r="K460" i="6"/>
  <c r="K478" i="6"/>
  <c r="K504" i="6"/>
  <c r="K511" i="6"/>
  <c r="K534" i="6"/>
  <c r="K563" i="6"/>
  <c r="K573" i="6"/>
  <c r="K575" i="6"/>
  <c r="K577" i="6"/>
  <c r="K592" i="6"/>
  <c r="K628" i="6"/>
  <c r="K630" i="6"/>
  <c r="K644" i="6"/>
  <c r="K646" i="6"/>
  <c r="K660" i="6"/>
  <c r="K662" i="6"/>
  <c r="K676" i="6"/>
  <c r="K678" i="6"/>
  <c r="K680" i="6"/>
  <c r="K682" i="6"/>
  <c r="K709" i="6"/>
  <c r="K711" i="6"/>
  <c r="K713" i="6"/>
  <c r="K715" i="6"/>
  <c r="K730" i="6"/>
  <c r="K734" i="6"/>
  <c r="K738" i="6"/>
  <c r="K740" i="6"/>
  <c r="K755" i="6"/>
  <c r="K757" i="6"/>
  <c r="K759" i="6"/>
  <c r="K763" i="6"/>
  <c r="K765" i="6"/>
  <c r="K767" i="6"/>
  <c r="K769" i="6"/>
  <c r="K777" i="6"/>
  <c r="K790" i="6"/>
  <c r="K792" i="6"/>
  <c r="K794" i="6"/>
  <c r="K798" i="6"/>
  <c r="K804" i="6"/>
  <c r="K828" i="6"/>
  <c r="K847" i="6"/>
  <c r="K849" i="6"/>
  <c r="K851" i="6"/>
  <c r="K855" i="6"/>
  <c r="K861" i="6"/>
  <c r="K867" i="6"/>
  <c r="K883" i="6"/>
  <c r="K903" i="6"/>
  <c r="K905" i="6"/>
  <c r="K914" i="6"/>
  <c r="K923" i="6"/>
  <c r="K925" i="6"/>
  <c r="K934" i="6"/>
  <c r="K952" i="6"/>
  <c r="K979" i="6"/>
  <c r="K986" i="6"/>
  <c r="K993" i="6"/>
  <c r="K1000" i="6"/>
  <c r="K1007" i="6"/>
  <c r="K1019" i="6"/>
  <c r="K1038" i="6"/>
  <c r="K1045" i="6"/>
  <c r="K1050" i="6"/>
  <c r="K1052" i="6"/>
  <c r="K1057" i="6"/>
  <c r="K1064" i="6"/>
  <c r="K1071" i="6"/>
  <c r="K1083" i="6"/>
  <c r="K1102" i="6"/>
  <c r="K1109" i="6"/>
  <c r="K1114" i="6"/>
  <c r="K1116" i="6"/>
  <c r="K1121" i="6"/>
  <c r="K1128" i="6"/>
  <c r="K1135" i="6"/>
  <c r="K1149" i="6"/>
  <c r="K1163" i="6"/>
  <c r="K1176" i="6"/>
  <c r="K1178" i="6"/>
  <c r="K1180" i="6"/>
  <c r="K1187" i="6"/>
  <c r="K1189" i="6"/>
  <c r="K1191" i="6"/>
  <c r="K1206" i="6"/>
  <c r="K1219" i="6"/>
  <c r="K1221" i="6"/>
  <c r="K1229" i="6"/>
  <c r="K1241" i="6"/>
  <c r="K1243" i="6"/>
  <c r="K1258" i="6"/>
  <c r="K1275" i="6"/>
  <c r="K125" i="6"/>
  <c r="K154" i="6"/>
  <c r="K188" i="6"/>
  <c r="K272" i="6"/>
  <c r="K298" i="6"/>
  <c r="K386" i="6"/>
  <c r="K392" i="6"/>
  <c r="K398" i="6"/>
  <c r="K418" i="6"/>
  <c r="K424" i="6"/>
  <c r="K432" i="6"/>
  <c r="K445" i="6"/>
  <c r="K450" i="6"/>
  <c r="K463" i="6"/>
  <c r="K497" i="6"/>
  <c r="K514" i="6"/>
  <c r="K516" i="6"/>
  <c r="K542" i="6"/>
  <c r="K544" i="6"/>
  <c r="K557" i="6"/>
  <c r="K565" i="6"/>
  <c r="K567" i="6"/>
  <c r="K579" i="6"/>
  <c r="K583" i="6"/>
  <c r="K585" i="6"/>
  <c r="K596" i="6"/>
  <c r="K598" i="6"/>
  <c r="K604" i="6"/>
  <c r="K606" i="6"/>
  <c r="K610" i="6"/>
  <c r="K612" i="6"/>
  <c r="K614" i="6"/>
  <c r="K620" i="6"/>
  <c r="K622" i="6"/>
  <c r="K624" i="6"/>
  <c r="K626" i="6"/>
  <c r="K632" i="6"/>
  <c r="K636" i="6"/>
  <c r="K638" i="6"/>
  <c r="K640" i="6"/>
  <c r="K642" i="6"/>
  <c r="K648" i="6"/>
  <c r="K652" i="6"/>
  <c r="K654" i="6"/>
  <c r="K656" i="6"/>
  <c r="K658" i="6"/>
  <c r="K664" i="6"/>
  <c r="K668" i="6"/>
  <c r="K670" i="6"/>
  <c r="K672" i="6"/>
  <c r="K674" i="6"/>
  <c r="K684" i="6"/>
  <c r="K686" i="6"/>
  <c r="K701" i="6"/>
  <c r="K703" i="6"/>
  <c r="K706" i="6"/>
  <c r="K736" i="6"/>
  <c r="K744" i="6"/>
  <c r="K748" i="6"/>
  <c r="K771" i="6"/>
  <c r="K773" i="6"/>
  <c r="K775" i="6"/>
  <c r="K800" i="6"/>
  <c r="K802" i="6"/>
  <c r="K806" i="6"/>
  <c r="K808" i="6"/>
  <c r="K810" i="6"/>
  <c r="K812" i="6"/>
  <c r="K820" i="6"/>
  <c r="K826" i="6"/>
  <c r="K830" i="6"/>
  <c r="K836" i="6"/>
  <c r="K853" i="6"/>
  <c r="K874" i="6"/>
  <c r="K876" i="6"/>
  <c r="K890" i="6"/>
  <c r="K892" i="6"/>
  <c r="K894" i="6"/>
  <c r="K896" i="6"/>
  <c r="K916" i="6"/>
  <c r="K927" i="6"/>
  <c r="K929" i="6"/>
  <c r="K936" i="6"/>
  <c r="K938" i="6"/>
  <c r="K945" i="6"/>
  <c r="K947" i="6"/>
  <c r="K954" i="6"/>
  <c r="K956" i="6"/>
  <c r="K962" i="6"/>
  <c r="K964" i="6"/>
  <c r="K981" i="6"/>
  <c r="K988" i="6"/>
  <c r="K1014" i="6"/>
  <c r="K1021" i="6"/>
  <c r="K1026" i="6"/>
  <c r="K1028" i="6"/>
  <c r="K1033" i="6"/>
  <c r="K1040" i="6"/>
  <c r="K1047" i="6"/>
  <c r="K1059" i="6"/>
  <c r="K1078" i="6"/>
  <c r="K1085" i="6"/>
  <c r="K1090" i="6"/>
  <c r="K1092" i="6"/>
  <c r="K1097" i="6"/>
  <c r="K175" i="6"/>
  <c r="K234" i="6"/>
  <c r="K291" i="6"/>
  <c r="K308" i="6"/>
  <c r="K430" i="6"/>
  <c r="K435" i="6"/>
  <c r="K458" i="6"/>
  <c r="K481" i="6"/>
  <c r="K493" i="6"/>
  <c r="K507" i="6"/>
  <c r="K509" i="6"/>
  <c r="K537" i="6"/>
  <c r="K587" i="6"/>
  <c r="K594" i="6"/>
  <c r="K600" i="6"/>
  <c r="K602" i="6"/>
  <c r="K608" i="6"/>
  <c r="K616" i="6"/>
  <c r="K618" i="6"/>
  <c r="K634" i="6"/>
  <c r="K650" i="6"/>
  <c r="K666" i="6"/>
  <c r="K688" i="6"/>
  <c r="K692" i="6"/>
  <c r="K694" i="6"/>
  <c r="K696" i="6"/>
  <c r="K717" i="6"/>
  <c r="K723" i="6"/>
  <c r="K742" i="6"/>
  <c r="K746" i="6"/>
  <c r="K750" i="6"/>
  <c r="K779" i="6"/>
  <c r="K781" i="6"/>
  <c r="K783" i="6"/>
  <c r="K785" i="6"/>
  <c r="K814" i="6"/>
  <c r="K818" i="6"/>
  <c r="K822" i="6"/>
  <c r="K824" i="6"/>
  <c r="K834" i="6"/>
  <c r="K838" i="6"/>
  <c r="K844" i="6"/>
  <c r="K858" i="6"/>
  <c r="K860" i="6"/>
  <c r="K864" i="6"/>
  <c r="K880" i="6"/>
  <c r="K898" i="6"/>
  <c r="K907" i="6"/>
  <c r="K909" i="6"/>
  <c r="K918" i="6"/>
  <c r="K920" i="6"/>
  <c r="K940" i="6"/>
  <c r="K958" i="6"/>
  <c r="K960" i="6"/>
  <c r="K966" i="6"/>
  <c r="K972" i="6"/>
  <c r="K983" i="6"/>
  <c r="K990" i="6"/>
  <c r="K995" i="6"/>
  <c r="K1002" i="6"/>
  <c r="K1004" i="6"/>
  <c r="K1009" i="6"/>
  <c r="K1016" i="6"/>
  <c r="K1023" i="6"/>
  <c r="K1035" i="6"/>
  <c r="K1054" i="6"/>
  <c r="K1061" i="6"/>
  <c r="K1066" i="6"/>
  <c r="K1068" i="6"/>
  <c r="K1073" i="6"/>
  <c r="K1080" i="6"/>
  <c r="K1087" i="6"/>
  <c r="K1099" i="6"/>
  <c r="K1118" i="6"/>
  <c r="K1125" i="6"/>
  <c r="K1130" i="6"/>
  <c r="K1132" i="6"/>
  <c r="K1137" i="6"/>
  <c r="K1153" i="6"/>
  <c r="K1111" i="6"/>
  <c r="K1174" i="6"/>
  <c r="K1194" i="6"/>
  <c r="K1213" i="6"/>
  <c r="K1218" i="6"/>
  <c r="K1253" i="6"/>
  <c r="K1255" i="6"/>
  <c r="K1263" i="6"/>
  <c r="K1265" i="6"/>
  <c r="K1272" i="6"/>
  <c r="K1277" i="6"/>
  <c r="K1279" i="6"/>
  <c r="K1282" i="6"/>
  <c r="K1296" i="6"/>
  <c r="K1314" i="6"/>
  <c r="K1322" i="6"/>
  <c r="K1330" i="6"/>
  <c r="K1338" i="6"/>
  <c r="K1346" i="6"/>
  <c r="K1354" i="6"/>
  <c r="K1356" i="6"/>
  <c r="K1365" i="6"/>
  <c r="K1367" i="6"/>
  <c r="K1369" i="6"/>
  <c r="K1385" i="6"/>
  <c r="K1393" i="6"/>
  <c r="K1401" i="6"/>
  <c r="K1414" i="6"/>
  <c r="K1419" i="6"/>
  <c r="K1421" i="6"/>
  <c r="K1423" i="6"/>
  <c r="K1425" i="6"/>
  <c r="K1448" i="6"/>
  <c r="K1450" i="6"/>
  <c r="K1452" i="6"/>
  <c r="K1454" i="6"/>
  <c r="K1483" i="6"/>
  <c r="K1485" i="6"/>
  <c r="K1487" i="6"/>
  <c r="K1489" i="6"/>
  <c r="K1512" i="6"/>
  <c r="K1514" i="6"/>
  <c r="K1516" i="6"/>
  <c r="K1518" i="6"/>
  <c r="K1547" i="6"/>
  <c r="K1549" i="6"/>
  <c r="K1551" i="6"/>
  <c r="K1553" i="6"/>
  <c r="K1576" i="6"/>
  <c r="K1578" i="6"/>
  <c r="K1580" i="6"/>
  <c r="K1582" i="6"/>
  <c r="K1611" i="6"/>
  <c r="K1613" i="6"/>
  <c r="K1615" i="6"/>
  <c r="K1617" i="6"/>
  <c r="K1640" i="6"/>
  <c r="K1642" i="6"/>
  <c r="K1644" i="6"/>
  <c r="K1646" i="6"/>
  <c r="K1667" i="6"/>
  <c r="K1678" i="6"/>
  <c r="K1693" i="6"/>
  <c r="K1695" i="6"/>
  <c r="K1697" i="6"/>
  <c r="K1699" i="6"/>
  <c r="K1701" i="6"/>
  <c r="K1705" i="6"/>
  <c r="K1716" i="6"/>
  <c r="K1728" i="6"/>
  <c r="K1730" i="6"/>
  <c r="K1744" i="6"/>
  <c r="K1746" i="6"/>
  <c r="K1759" i="6"/>
  <c r="K1772" i="6"/>
  <c r="K1774" i="6"/>
  <c r="K1780" i="6"/>
  <c r="K1782" i="6"/>
  <c r="K1788" i="6"/>
  <c r="K1790" i="6"/>
  <c r="K1796" i="6"/>
  <c r="K1798" i="6"/>
  <c r="K1804" i="6"/>
  <c r="K1806" i="6"/>
  <c r="K1812" i="6"/>
  <c r="K1814" i="6"/>
  <c r="K1820" i="6"/>
  <c r="K1822" i="6"/>
  <c r="K1828" i="6"/>
  <c r="K1830" i="6"/>
  <c r="K1836" i="6"/>
  <c r="K1838" i="6"/>
  <c r="K1844" i="6"/>
  <c r="K1848" i="6"/>
  <c r="K1850" i="6"/>
  <c r="K1856" i="6"/>
  <c r="K1858" i="6"/>
  <c r="K1864" i="6"/>
  <c r="K1866" i="6"/>
  <c r="K1872" i="6"/>
  <c r="K1874" i="6"/>
  <c r="K1880" i="6"/>
  <c r="K1884" i="6"/>
  <c r="K1894" i="6"/>
  <c r="K1907" i="6"/>
  <c r="K1909" i="6"/>
  <c r="K1926" i="6"/>
  <c r="K1932" i="6"/>
  <c r="K1936" i="6"/>
  <c r="K1938" i="6"/>
  <c r="K1963" i="6"/>
  <c r="K1965" i="6"/>
  <c r="K1967" i="6"/>
  <c r="K1969" i="6"/>
  <c r="K1990" i="6"/>
  <c r="K1996" i="6"/>
  <c r="K2000" i="6"/>
  <c r="K2002" i="6"/>
  <c r="K2027" i="6"/>
  <c r="K2029" i="6"/>
  <c r="K2036" i="6"/>
  <c r="K2038" i="6"/>
  <c r="K1104" i="6"/>
  <c r="K1143" i="6"/>
  <c r="K1150" i="6"/>
  <c r="K1167" i="6"/>
  <c r="K1201" i="6"/>
  <c r="K1211" i="6"/>
  <c r="K1216" i="6"/>
  <c r="K1224" i="6"/>
  <c r="K1226" i="6"/>
  <c r="K1235" i="6"/>
  <c r="K1240" i="6"/>
  <c r="K1248" i="6"/>
  <c r="K1261" i="6"/>
  <c r="K1294" i="6"/>
  <c r="K1310" i="6"/>
  <c r="K1312" i="6"/>
  <c r="K1316" i="6"/>
  <c r="K1318" i="6"/>
  <c r="K1320" i="6"/>
  <c r="K1324" i="6"/>
  <c r="K1326" i="6"/>
  <c r="K1328" i="6"/>
  <c r="K1332" i="6"/>
  <c r="K1334" i="6"/>
  <c r="K1336" i="6"/>
  <c r="K1340" i="6"/>
  <c r="K1342" i="6"/>
  <c r="K1344" i="6"/>
  <c r="K1348" i="6"/>
  <c r="K1350" i="6"/>
  <c r="K1352" i="6"/>
  <c r="K1358" i="6"/>
  <c r="K1360" i="6"/>
  <c r="K1362" i="6"/>
  <c r="K1380" i="6"/>
  <c r="K1388" i="6"/>
  <c r="K1396" i="6"/>
  <c r="K1404" i="6"/>
  <c r="K1416" i="6"/>
  <c r="K1427" i="6"/>
  <c r="K1429" i="6"/>
  <c r="K1431" i="6"/>
  <c r="K1433" i="6"/>
  <c r="K1456" i="6"/>
  <c r="K1458" i="6"/>
  <c r="K1460" i="6"/>
  <c r="K1462" i="6"/>
  <c r="K1491" i="6"/>
  <c r="K1493" i="6"/>
  <c r="K1495" i="6"/>
  <c r="K1497" i="6"/>
  <c r="K1520" i="6"/>
  <c r="K1522" i="6"/>
  <c r="K1524" i="6"/>
  <c r="K1526" i="6"/>
  <c r="K1555" i="6"/>
  <c r="K1557" i="6"/>
  <c r="K1559" i="6"/>
  <c r="K1561" i="6"/>
  <c r="K1584" i="6"/>
  <c r="K1586" i="6"/>
  <c r="K1588" i="6"/>
  <c r="K1590" i="6"/>
  <c r="K1619" i="6"/>
  <c r="K1621" i="6"/>
  <c r="K1623" i="6"/>
  <c r="K1625" i="6"/>
  <c r="K1648" i="6"/>
  <c r="K1650" i="6"/>
  <c r="K1652" i="6"/>
  <c r="K1654" i="6"/>
  <c r="K1669" i="6"/>
  <c r="K1718" i="6"/>
  <c r="K1723" i="6"/>
  <c r="K1737" i="6"/>
  <c r="K1739" i="6"/>
  <c r="K1761" i="6"/>
  <c r="K1763" i="6"/>
  <c r="K1765" i="6"/>
  <c r="K1846" i="6"/>
  <c r="K1852" i="6"/>
  <c r="K1860" i="6"/>
  <c r="K1868" i="6"/>
  <c r="K1876" i="6"/>
  <c r="K1886" i="6"/>
  <c r="K1900" i="6"/>
  <c r="K1911" i="6"/>
  <c r="K1913" i="6"/>
  <c r="K1934" i="6"/>
  <c r="K1940" i="6"/>
  <c r="K1944" i="6"/>
  <c r="K1946" i="6"/>
  <c r="K1971" i="6"/>
  <c r="K1973" i="6"/>
  <c r="K1975" i="6"/>
  <c r="K1977" i="6"/>
  <c r="K1998" i="6"/>
  <c r="K2004" i="6"/>
  <c r="K2008" i="6"/>
  <c r="K2010" i="6"/>
  <c r="K2040" i="6"/>
  <c r="K2042" i="6"/>
  <c r="K2049" i="6"/>
  <c r="K2079" i="6"/>
  <c r="K2083" i="6"/>
  <c r="K2085" i="6"/>
  <c r="K2089" i="6"/>
  <c r="K1124" i="6"/>
  <c r="K1136" i="6"/>
  <c r="K1165" i="6"/>
  <c r="K1182" i="6"/>
  <c r="K1199" i="6"/>
  <c r="K1233" i="6"/>
  <c r="K1246" i="6"/>
  <c r="K1285" i="6"/>
  <c r="K1290" i="6"/>
  <c r="K1292" i="6"/>
  <c r="K1306" i="6"/>
  <c r="K1308" i="6"/>
  <c r="K1371" i="6"/>
  <c r="K1375" i="6"/>
  <c r="K1377" i="6"/>
  <c r="K1382" i="6"/>
  <c r="K1390" i="6"/>
  <c r="K1398" i="6"/>
  <c r="K1406" i="6"/>
  <c r="K1411" i="6"/>
  <c r="K1418" i="6"/>
  <c r="K1435" i="6"/>
  <c r="K1437" i="6"/>
  <c r="K1439" i="6"/>
  <c r="K1441" i="6"/>
  <c r="K1464" i="6"/>
  <c r="K1466" i="6"/>
  <c r="K1468" i="6"/>
  <c r="K1470" i="6"/>
  <c r="K1499" i="6"/>
  <c r="K1501" i="6"/>
  <c r="K1503" i="6"/>
  <c r="K1505" i="6"/>
  <c r="K1528" i="6"/>
  <c r="K1530" i="6"/>
  <c r="K1532" i="6"/>
  <c r="K1534" i="6"/>
  <c r="K1563" i="6"/>
  <c r="K1565" i="6"/>
  <c r="K1567" i="6"/>
  <c r="K1569" i="6"/>
  <c r="K1592" i="6"/>
  <c r="K1594" i="6"/>
  <c r="K1596" i="6"/>
  <c r="K1598" i="6"/>
  <c r="K1627" i="6"/>
  <c r="K1629" i="6"/>
  <c r="K1631" i="6"/>
  <c r="K1633" i="6"/>
  <c r="K1656" i="6"/>
  <c r="K1658" i="6"/>
  <c r="K1660" i="6"/>
  <c r="K1662" i="6"/>
  <c r="K1671" i="6"/>
  <c r="K1673" i="6"/>
  <c r="K1680" i="6"/>
  <c r="K1682" i="6"/>
  <c r="K1684" i="6"/>
  <c r="K1686" i="6"/>
  <c r="K1711" i="6"/>
  <c r="K1720" i="6"/>
  <c r="K1725" i="6"/>
  <c r="K1732" i="6"/>
  <c r="K1741" i="6"/>
  <c r="K1748" i="6"/>
  <c r="K1750" i="6"/>
  <c r="K1752" i="6"/>
  <c r="K1754" i="6"/>
  <c r="K1767" i="6"/>
  <c r="K1854" i="6"/>
  <c r="K1862" i="6"/>
  <c r="K1870" i="6"/>
  <c r="K1878" i="6"/>
  <c r="K1893" i="6"/>
  <c r="K1904" i="6"/>
  <c r="K1906" i="6"/>
  <c r="K1915" i="6"/>
  <c r="K1917" i="6"/>
  <c r="K1919" i="6"/>
  <c r="K1921" i="6"/>
  <c r="K1942" i="6"/>
  <c r="K1948" i="6"/>
  <c r="K1952" i="6"/>
  <c r="K1954" i="6"/>
  <c r="K1979" i="6"/>
  <c r="K1981" i="6"/>
  <c r="K1983" i="6"/>
  <c r="K1985" i="6"/>
  <c r="K2006" i="6"/>
  <c r="K2012" i="6"/>
  <c r="K2016" i="6"/>
  <c r="K2018" i="6"/>
  <c r="K2031" i="6"/>
  <c r="K1129" i="6"/>
  <c r="K1158" i="6"/>
  <c r="K1160" i="6"/>
  <c r="K1190" i="6"/>
  <c r="K1195" i="6"/>
  <c r="K1197" i="6"/>
  <c r="K1209" i="6"/>
  <c r="K1231" i="6"/>
  <c r="K1256" i="6"/>
  <c r="K1259" i="6"/>
  <c r="K1266" i="6"/>
  <c r="K1273" i="6"/>
  <c r="K1281" i="6"/>
  <c r="K1364" i="6"/>
  <c r="K1366" i="6"/>
  <c r="K1373" i="6"/>
  <c r="K1408" i="6"/>
  <c r="K1413" i="6"/>
  <c r="K1443" i="6"/>
  <c r="K1445" i="6"/>
  <c r="K1447" i="6"/>
  <c r="K1449" i="6"/>
  <c r="K1472" i="6"/>
  <c r="K1474" i="6"/>
  <c r="K1476" i="6"/>
  <c r="K1478" i="6"/>
  <c r="K1507" i="6"/>
  <c r="K1509" i="6"/>
  <c r="K1511" i="6"/>
  <c r="K1513" i="6"/>
  <c r="K1536" i="6"/>
  <c r="K1538" i="6"/>
  <c r="K1540" i="6"/>
  <c r="K1542" i="6"/>
  <c r="K1571" i="6"/>
  <c r="K1573" i="6"/>
  <c r="K1575" i="6"/>
  <c r="K1577" i="6"/>
  <c r="K1600" i="6"/>
  <c r="K1602" i="6"/>
  <c r="K1604" i="6"/>
  <c r="K1606" i="6"/>
  <c r="K1635" i="6"/>
  <c r="K1637" i="6"/>
  <c r="K1639" i="6"/>
  <c r="K1641" i="6"/>
  <c r="K1675" i="6"/>
  <c r="K1692" i="6"/>
  <c r="K1694" i="6"/>
  <c r="K1702" i="6"/>
  <c r="K1707" i="6"/>
  <c r="K1709" i="6"/>
  <c r="K1713" i="6"/>
  <c r="K1715" i="6"/>
  <c r="K1727" i="6"/>
  <c r="K1734" i="6"/>
  <c r="K1743" i="6"/>
  <c r="K1769" i="6"/>
  <c r="K1771" i="6"/>
  <c r="K1773" i="6"/>
  <c r="K1775" i="6"/>
  <c r="K1781" i="6"/>
  <c r="K1783" i="6"/>
  <c r="K1789" i="6"/>
  <c r="K1791" i="6"/>
  <c r="K1797" i="6"/>
  <c r="K1799" i="6"/>
  <c r="K1805" i="6"/>
  <c r="K1807" i="6"/>
  <c r="K1813" i="6"/>
  <c r="K1815" i="6"/>
  <c r="K1821" i="6"/>
  <c r="K1823" i="6"/>
  <c r="K1829" i="6"/>
  <c r="K1831" i="6"/>
  <c r="K1837" i="6"/>
  <c r="K1839" i="6"/>
  <c r="K1845" i="6"/>
  <c r="K1885" i="6"/>
  <c r="K1889" i="6"/>
  <c r="K1891" i="6"/>
  <c r="K1895" i="6"/>
  <c r="K1897" i="6"/>
  <c r="K1902" i="6"/>
  <c r="K1923" i="6"/>
  <c r="K1925" i="6"/>
  <c r="K1927" i="6"/>
  <c r="K1929" i="6"/>
  <c r="K1950" i="6"/>
  <c r="K1956" i="6"/>
  <c r="K1960" i="6"/>
  <c r="K1962" i="6"/>
  <c r="K1987" i="6"/>
  <c r="K1989" i="6"/>
  <c r="K1991" i="6"/>
  <c r="K1993" i="6"/>
  <c r="K2014" i="6"/>
  <c r="K2020" i="6"/>
  <c r="K2024" i="6"/>
  <c r="K2026" i="6"/>
  <c r="K2033" i="6"/>
  <c r="K2037" i="6"/>
  <c r="K2044" i="6"/>
  <c r="K1122" i="6"/>
  <c r="K1144" i="6"/>
  <c r="K1151" i="6"/>
  <c r="K1193" i="6"/>
  <c r="K1217" i="6"/>
  <c r="K1236" i="6"/>
  <c r="K1244" i="6"/>
  <c r="K1254" i="6"/>
  <c r="K1271" i="6"/>
  <c r="K1276" i="6"/>
  <c r="K1283" i="6"/>
  <c r="K1288" i="6"/>
  <c r="K1304" i="6"/>
  <c r="K1355" i="6"/>
  <c r="K1357" i="6"/>
  <c r="K1368" i="6"/>
  <c r="K1370" i="6"/>
  <c r="K1379" i="6"/>
  <c r="K1384" i="6"/>
  <c r="K1387" i="6"/>
  <c r="K1392" i="6"/>
  <c r="K1395" i="6"/>
  <c r="K1400" i="6"/>
  <c r="K1403" i="6"/>
  <c r="K1410" i="6"/>
  <c r="K1415" i="6"/>
  <c r="K1420" i="6"/>
  <c r="K1422" i="6"/>
  <c r="K1451" i="6"/>
  <c r="K1453" i="6"/>
  <c r="K1455" i="6"/>
  <c r="K1457" i="6"/>
  <c r="K1480" i="6"/>
  <c r="K1482" i="6"/>
  <c r="K1484" i="6"/>
  <c r="K1486" i="6"/>
  <c r="K1515" i="6"/>
  <c r="K1517" i="6"/>
  <c r="K1519" i="6"/>
  <c r="K1521" i="6"/>
  <c r="K1544" i="6"/>
  <c r="K1546" i="6"/>
  <c r="K1548" i="6"/>
  <c r="K1550" i="6"/>
  <c r="K1579" i="6"/>
  <c r="K1581" i="6"/>
  <c r="K1583" i="6"/>
  <c r="K1585" i="6"/>
  <c r="K1608" i="6"/>
  <c r="K1610" i="6"/>
  <c r="K1612" i="6"/>
  <c r="K1614" i="6"/>
  <c r="K1643" i="6"/>
  <c r="K1645" i="6"/>
  <c r="K1647" i="6"/>
  <c r="K1649" i="6"/>
  <c r="K1664" i="6"/>
  <c r="K1666" i="6"/>
  <c r="K1668" i="6"/>
  <c r="K1677" i="6"/>
  <c r="K1688" i="6"/>
  <c r="K1690" i="6"/>
  <c r="K1700" i="6"/>
  <c r="K1704" i="6"/>
  <c r="K1722" i="6"/>
  <c r="K1736" i="6"/>
  <c r="K1738" i="6"/>
  <c r="K1756" i="6"/>
  <c r="K1758" i="6"/>
  <c r="K1760" i="6"/>
  <c r="K1762" i="6"/>
  <c r="K1777" i="6"/>
  <c r="K1779" i="6"/>
  <c r="K1785" i="6"/>
  <c r="K1787" i="6"/>
  <c r="K1793" i="6"/>
  <c r="K1795" i="6"/>
  <c r="K1801" i="6"/>
  <c r="K1803" i="6"/>
  <c r="K1809" i="6"/>
  <c r="K1811" i="6"/>
  <c r="K1817" i="6"/>
  <c r="K1819" i="6"/>
  <c r="K1825" i="6"/>
  <c r="K1827" i="6"/>
  <c r="K1833" i="6"/>
  <c r="K1835" i="6"/>
  <c r="K1841" i="6"/>
  <c r="K1843" i="6"/>
  <c r="K1847" i="6"/>
  <c r="K1853" i="6"/>
  <c r="K1861" i="6"/>
  <c r="K1869" i="6"/>
  <c r="K1877" i="6"/>
  <c r="K1881" i="6"/>
  <c r="K1883" i="6"/>
  <c r="K1887" i="6"/>
  <c r="K1908" i="6"/>
  <c r="K1931" i="6"/>
  <c r="K1933" i="6"/>
  <c r="K1935" i="6"/>
  <c r="K1937" i="6"/>
  <c r="K1958" i="6"/>
  <c r="K1964" i="6"/>
  <c r="K1968" i="6"/>
  <c r="K1970" i="6"/>
  <c r="K1995" i="6"/>
  <c r="K1997" i="6"/>
  <c r="K1999" i="6"/>
  <c r="K2001" i="6"/>
  <c r="K2022" i="6"/>
  <c r="K2028" i="6"/>
  <c r="K2035" i="6"/>
  <c r="K2039" i="6"/>
  <c r="K2046" i="6"/>
  <c r="K2048" i="6"/>
  <c r="K2050" i="6"/>
  <c r="K2054" i="6"/>
  <c r="K2056" i="6"/>
  <c r="K2058" i="6"/>
  <c r="K2062" i="6"/>
  <c r="K2064" i="6"/>
  <c r="K2066" i="6"/>
  <c r="K2070" i="6"/>
  <c r="K2072" i="6"/>
  <c r="K2074" i="6"/>
  <c r="K2078" i="6"/>
  <c r="K2084" i="6"/>
  <c r="K1181" i="6"/>
  <c r="K1207" i="6"/>
  <c r="K1220" i="6"/>
  <c r="K1239" i="6"/>
  <c r="K1252" i="6"/>
  <c r="K1269" i="6"/>
  <c r="K1302" i="6"/>
  <c r="K1311" i="6"/>
  <c r="K1313" i="6"/>
  <c r="K1315" i="6"/>
  <c r="K1317" i="6"/>
  <c r="K1319" i="6"/>
  <c r="K1321" i="6"/>
  <c r="K1323" i="6"/>
  <c r="K1325" i="6"/>
  <c r="K1327" i="6"/>
  <c r="K1329" i="6"/>
  <c r="K1331" i="6"/>
  <c r="K1333" i="6"/>
  <c r="K1335" i="6"/>
  <c r="K1337" i="6"/>
  <c r="K1339" i="6"/>
  <c r="K1341" i="6"/>
  <c r="K1343" i="6"/>
  <c r="K1345" i="6"/>
  <c r="K1347" i="6"/>
  <c r="K1349" i="6"/>
  <c r="K1351" i="6"/>
  <c r="K1353" i="6"/>
  <c r="K1359" i="6"/>
  <c r="K1381" i="6"/>
  <c r="K1389" i="6"/>
  <c r="K1397" i="6"/>
  <c r="K1405" i="6"/>
  <c r="K1417" i="6"/>
  <c r="K1424" i="6"/>
  <c r="K1426" i="6"/>
  <c r="K1428" i="6"/>
  <c r="K1430" i="6"/>
  <c r="K1459" i="6"/>
  <c r="K1461" i="6"/>
  <c r="K1463" i="6"/>
  <c r="K1465" i="6"/>
  <c r="K1488" i="6"/>
  <c r="K1490" i="6"/>
  <c r="K1492" i="6"/>
  <c r="K1494" i="6"/>
  <c r="K1523" i="6"/>
  <c r="K1525" i="6"/>
  <c r="K1527" i="6"/>
  <c r="K1529" i="6"/>
  <c r="K1552" i="6"/>
  <c r="K1554" i="6"/>
  <c r="K1556" i="6"/>
  <c r="K1558" i="6"/>
  <c r="K1587" i="6"/>
  <c r="K1589" i="6"/>
  <c r="K1591" i="6"/>
  <c r="K1593" i="6"/>
  <c r="K1616" i="6"/>
  <c r="K1618" i="6"/>
  <c r="K1620" i="6"/>
  <c r="K1622" i="6"/>
  <c r="K1651" i="6"/>
  <c r="K1653" i="6"/>
  <c r="K1655" i="6"/>
  <c r="K1657" i="6"/>
  <c r="K1670" i="6"/>
  <c r="K1679" i="6"/>
  <c r="K1681" i="6"/>
  <c r="K1696" i="6"/>
  <c r="K1698" i="6"/>
  <c r="K1717" i="6"/>
  <c r="K1719" i="6"/>
  <c r="K1729" i="6"/>
  <c r="K1731" i="6"/>
  <c r="K1745" i="6"/>
  <c r="K1747" i="6"/>
  <c r="K1749" i="6"/>
  <c r="K1849" i="6"/>
  <c r="K1851" i="6"/>
  <c r="K1855" i="6"/>
  <c r="K1857" i="6"/>
  <c r="K1859" i="6"/>
  <c r="K1863" i="6"/>
  <c r="K1865" i="6"/>
  <c r="K1867" i="6"/>
  <c r="K1871" i="6"/>
  <c r="K1873" i="6"/>
  <c r="K1875" i="6"/>
  <c r="K1879" i="6"/>
  <c r="K1899" i="6"/>
  <c r="K1901" i="6"/>
  <c r="K1912" i="6"/>
  <c r="K1914" i="6"/>
  <c r="K1939" i="6"/>
  <c r="K1941" i="6"/>
  <c r="K1943" i="6"/>
  <c r="K1945" i="6"/>
  <c r="K1966" i="6"/>
  <c r="K1972" i="6"/>
  <c r="K1976" i="6"/>
  <c r="K1978" i="6"/>
  <c r="K2003" i="6"/>
  <c r="K2005" i="6"/>
  <c r="K2007" i="6"/>
  <c r="K2009" i="6"/>
  <c r="K2041" i="6"/>
  <c r="K2043" i="6"/>
  <c r="K2080" i="6"/>
  <c r="K2082" i="6"/>
  <c r="K2086" i="6"/>
  <c r="K2092" i="6"/>
  <c r="K2111" i="6"/>
  <c r="K2115" i="6"/>
  <c r="K2117" i="6"/>
  <c r="K2121" i="6"/>
  <c r="K2185" i="6"/>
  <c r="K2201" i="6"/>
  <c r="K2203" i="6"/>
  <c r="K2205" i="6"/>
  <c r="K1142" i="6"/>
  <c r="K1196" i="6"/>
  <c r="K1205" i="6"/>
  <c r="K1215" i="6"/>
  <c r="K1247" i="6"/>
  <c r="K1280" i="6"/>
  <c r="K1286" i="6"/>
  <c r="K1298" i="6"/>
  <c r="K1300" i="6"/>
  <c r="K1361" i="6"/>
  <c r="K1363" i="6"/>
  <c r="K1372" i="6"/>
  <c r="K1378" i="6"/>
  <c r="K1386" i="6"/>
  <c r="K1394" i="6"/>
  <c r="K1402" i="6"/>
  <c r="K1407" i="6"/>
  <c r="K1432" i="6"/>
  <c r="K1434" i="6"/>
  <c r="K1436" i="6"/>
  <c r="K1438" i="6"/>
  <c r="K1467" i="6"/>
  <c r="K1469" i="6"/>
  <c r="K1471" i="6"/>
  <c r="K1473" i="6"/>
  <c r="K1496" i="6"/>
  <c r="K1498" i="6"/>
  <c r="K1500" i="6"/>
  <c r="K1502" i="6"/>
  <c r="K1531" i="6"/>
  <c r="K1533" i="6"/>
  <c r="K1535" i="6"/>
  <c r="K1537" i="6"/>
  <c r="K1560" i="6"/>
  <c r="K1562" i="6"/>
  <c r="K1564" i="6"/>
  <c r="K1566" i="6"/>
  <c r="K1595" i="6"/>
  <c r="K1597" i="6"/>
  <c r="K1599" i="6"/>
  <c r="K1601" i="6"/>
  <c r="K1624" i="6"/>
  <c r="K1626" i="6"/>
  <c r="K1628" i="6"/>
  <c r="K1630" i="6"/>
  <c r="K1659" i="6"/>
  <c r="K1661" i="6"/>
  <c r="K1683" i="6"/>
  <c r="K1706" i="6"/>
  <c r="K1710" i="6"/>
  <c r="K1724" i="6"/>
  <c r="K1733" i="6"/>
  <c r="K1740" i="6"/>
  <c r="K1751" i="6"/>
  <c r="K1764" i="6"/>
  <c r="K1766" i="6"/>
  <c r="K1768" i="6"/>
  <c r="K1770" i="6"/>
  <c r="K1890" i="6"/>
  <c r="K1903" i="6"/>
  <c r="K1905" i="6"/>
  <c r="K1910" i="6"/>
  <c r="K1916" i="6"/>
  <c r="K1920" i="6"/>
  <c r="K1922" i="6"/>
  <c r="K1947" i="6"/>
  <c r="K1949" i="6"/>
  <c r="K1951" i="6"/>
  <c r="K1953" i="6"/>
  <c r="K1974" i="6"/>
  <c r="K1980" i="6"/>
  <c r="K1984" i="6"/>
  <c r="K1986" i="6"/>
  <c r="K2011" i="6"/>
  <c r="K2013" i="6"/>
  <c r="K2015" i="6"/>
  <c r="K2017" i="6"/>
  <c r="K2030" i="6"/>
  <c r="K2032" i="6"/>
  <c r="K2088" i="6"/>
  <c r="K2090" i="6"/>
  <c r="K2094" i="6"/>
  <c r="K2100" i="6"/>
  <c r="K2119" i="6"/>
  <c r="K2123" i="6"/>
  <c r="K2125" i="6"/>
  <c r="K2129" i="6"/>
  <c r="K2137" i="6"/>
  <c r="K2145" i="6"/>
  <c r="K2153" i="6"/>
  <c r="K2161" i="6"/>
  <c r="K2169" i="6"/>
  <c r="K2177" i="6"/>
  <c r="K2179" i="6"/>
  <c r="K2181" i="6"/>
  <c r="K2183" i="6"/>
  <c r="K2187" i="6"/>
  <c r="K2189" i="6"/>
  <c r="K2191" i="6"/>
  <c r="K2193" i="6"/>
  <c r="K2195" i="6"/>
  <c r="K1123" i="6"/>
  <c r="K1152" i="6"/>
  <c r="K1159" i="6"/>
  <c r="K1179" i="6"/>
  <c r="K1203" i="6"/>
  <c r="K1228" i="6"/>
  <c r="K1230" i="6"/>
  <c r="K1237" i="6"/>
  <c r="K1245" i="6"/>
  <c r="K1250" i="6"/>
  <c r="K1267" i="6"/>
  <c r="K1274" i="6"/>
  <c r="K1284" i="6"/>
  <c r="K1374" i="6"/>
  <c r="K1376" i="6"/>
  <c r="K1383" i="6"/>
  <c r="K1391" i="6"/>
  <c r="K1399" i="6"/>
  <c r="K1409" i="6"/>
  <c r="K1412" i="6"/>
  <c r="K1440" i="6"/>
  <c r="K1442" i="6"/>
  <c r="K1444" i="6"/>
  <c r="K1446" i="6"/>
  <c r="K1475" i="6"/>
  <c r="K1477" i="6"/>
  <c r="K1479" i="6"/>
  <c r="K1481" i="6"/>
  <c r="K1504" i="6"/>
  <c r="K1506" i="6"/>
  <c r="K1508" i="6"/>
  <c r="K1510" i="6"/>
  <c r="K1539" i="6"/>
  <c r="K1541" i="6"/>
  <c r="K1543" i="6"/>
  <c r="K1545" i="6"/>
  <c r="K1568" i="6"/>
  <c r="K1570" i="6"/>
  <c r="K1572" i="6"/>
  <c r="K1574" i="6"/>
  <c r="K1603" i="6"/>
  <c r="K1605" i="6"/>
  <c r="K1607" i="6"/>
  <c r="K1609" i="6"/>
  <c r="K1632" i="6"/>
  <c r="K1634" i="6"/>
  <c r="K1636" i="6"/>
  <c r="K1638" i="6"/>
  <c r="K1663" i="6"/>
  <c r="K1665" i="6"/>
  <c r="K1672" i="6"/>
  <c r="K1674" i="6"/>
  <c r="K1676" i="6"/>
  <c r="K1685" i="6"/>
  <c r="K1687" i="6"/>
  <c r="K1689" i="6"/>
  <c r="K1691" i="6"/>
  <c r="K1703" i="6"/>
  <c r="K1708" i="6"/>
  <c r="K1712" i="6"/>
  <c r="K1714" i="6"/>
  <c r="K1721" i="6"/>
  <c r="K1726" i="6"/>
  <c r="K1735" i="6"/>
  <c r="K1742" i="6"/>
  <c r="K1753" i="6"/>
  <c r="K1755" i="6"/>
  <c r="K1757" i="6"/>
  <c r="K1776" i="6"/>
  <c r="K1778" i="6"/>
  <c r="K1784" i="6"/>
  <c r="K1786" i="6"/>
  <c r="K1792" i="6"/>
  <c r="K1794" i="6"/>
  <c r="K1800" i="6"/>
  <c r="K1802" i="6"/>
  <c r="K1808" i="6"/>
  <c r="K1810" i="6"/>
  <c r="K1816" i="6"/>
  <c r="K1818" i="6"/>
  <c r="K1824" i="6"/>
  <c r="K1826" i="6"/>
  <c r="K1832" i="6"/>
  <c r="K1834" i="6"/>
  <c r="K1840" i="6"/>
  <c r="K1842" i="6"/>
  <c r="K1882" i="6"/>
  <c r="K1888" i="6"/>
  <c r="K1892" i="6"/>
  <c r="K1896" i="6"/>
  <c r="K1898" i="6"/>
  <c r="K1918" i="6"/>
  <c r="K1924" i="6"/>
  <c r="K1928" i="6"/>
  <c r="K1930" i="6"/>
  <c r="K1955" i="6"/>
  <c r="K1957" i="6"/>
  <c r="K1959" i="6"/>
  <c r="K1961" i="6"/>
  <c r="K1982" i="6"/>
  <c r="K1988" i="6"/>
  <c r="K1992" i="6"/>
  <c r="K1994" i="6"/>
  <c r="K2019" i="6"/>
  <c r="K2021" i="6"/>
  <c r="K2023" i="6"/>
  <c r="K2025" i="6"/>
  <c r="K2034" i="6"/>
  <c r="K2057" i="6"/>
  <c r="K2065" i="6"/>
  <c r="K2073" i="6"/>
  <c r="K2096" i="6"/>
  <c r="K2098" i="6"/>
  <c r="K2102" i="6"/>
  <c r="K2108" i="6"/>
  <c r="K2127" i="6"/>
  <c r="K2131" i="6"/>
  <c r="K2133" i="6"/>
  <c r="K2045" i="6"/>
  <c r="K2063" i="6"/>
  <c r="K2076" i="6"/>
  <c r="K2081" i="6"/>
  <c r="K2110" i="6"/>
  <c r="K2146" i="6"/>
  <c r="K2053" i="6"/>
  <c r="K2071" i="6"/>
  <c r="K2099" i="6"/>
  <c r="K2122" i="6"/>
  <c r="K2135" i="6"/>
  <c r="K2142" i="6"/>
  <c r="K2144" i="6"/>
  <c r="K2151" i="6"/>
  <c r="K2158" i="6"/>
  <c r="K2160" i="6"/>
  <c r="K2167" i="6"/>
  <c r="K2174" i="6"/>
  <c r="K2176" i="6"/>
  <c r="K2186" i="6"/>
  <c r="K2236" i="6"/>
  <c r="K2238" i="6"/>
  <c r="K2248" i="6"/>
  <c r="K2250" i="6"/>
  <c r="K2273" i="6"/>
  <c r="K2281" i="6"/>
  <c r="K2289" i="6"/>
  <c r="K2291" i="6"/>
  <c r="K2293" i="6"/>
  <c r="K2295" i="6"/>
  <c r="K2366" i="6"/>
  <c r="K2384" i="6"/>
  <c r="K2400" i="6"/>
  <c r="K2402" i="6"/>
  <c r="K2404" i="6"/>
  <c r="K2406" i="6"/>
  <c r="K2414" i="6"/>
  <c r="K2427" i="6"/>
  <c r="K2429" i="6"/>
  <c r="K2431" i="6"/>
  <c r="K2433" i="6"/>
  <c r="K2444" i="6"/>
  <c r="K2459" i="6"/>
  <c r="K2461" i="6"/>
  <c r="K2463" i="6"/>
  <c r="K2465" i="6"/>
  <c r="K2476" i="6"/>
  <c r="K2486" i="6"/>
  <c r="K2507" i="6"/>
  <c r="K2509" i="6"/>
  <c r="K2511" i="6"/>
  <c r="K2513" i="6"/>
  <c r="K2536" i="6"/>
  <c r="K2538" i="6"/>
  <c r="K2540" i="6"/>
  <c r="K2550" i="6"/>
  <c r="K2571" i="6"/>
  <c r="K2573" i="6"/>
  <c r="K2575" i="6"/>
  <c r="K2577" i="6"/>
  <c r="K2600" i="6"/>
  <c r="K2602" i="6"/>
  <c r="K2604" i="6"/>
  <c r="K2614" i="6"/>
  <c r="K2635" i="6"/>
  <c r="K2637" i="6"/>
  <c r="K2639" i="6"/>
  <c r="K2641" i="6"/>
  <c r="K2664" i="6"/>
  <c r="K2666" i="6"/>
  <c r="K2668" i="6"/>
  <c r="K2678" i="6"/>
  <c r="K2683" i="6"/>
  <c r="K2685" i="6"/>
  <c r="K2687" i="6"/>
  <c r="K2689" i="6"/>
  <c r="K2696" i="6"/>
  <c r="K2703" i="6"/>
  <c r="K2707" i="6"/>
  <c r="K2709" i="6"/>
  <c r="K2714" i="6"/>
  <c r="K2716" i="6"/>
  <c r="K2719" i="6"/>
  <c r="K2728" i="6"/>
  <c r="K2730" i="6"/>
  <c r="K2745" i="6"/>
  <c r="K2747" i="6"/>
  <c r="K2760" i="6"/>
  <c r="K2762" i="6"/>
  <c r="K2777" i="6"/>
  <c r="K2779" i="6"/>
  <c r="K2792" i="6"/>
  <c r="K2794" i="6"/>
  <c r="K2809" i="6"/>
  <c r="K2811" i="6"/>
  <c r="K2824" i="6"/>
  <c r="K2826" i="6"/>
  <c r="K2841" i="6"/>
  <c r="K2843" i="6"/>
  <c r="K2856" i="6"/>
  <c r="K2858" i="6"/>
  <c r="K2869" i="6"/>
  <c r="K2878" i="6"/>
  <c r="K2889" i="6"/>
  <c r="K2891" i="6"/>
  <c r="K2900" i="6"/>
  <c r="K2911" i="6"/>
  <c r="K2920" i="6"/>
  <c r="K2922" i="6"/>
  <c r="K2933" i="6"/>
  <c r="K2942" i="6"/>
  <c r="K2953" i="6"/>
  <c r="K2955" i="6"/>
  <c r="K2964" i="6"/>
  <c r="K2980" i="6"/>
  <c r="K2989" i="6"/>
  <c r="K2991" i="6"/>
  <c r="K3000" i="6"/>
  <c r="K3005" i="6"/>
  <c r="K3010" i="6"/>
  <c r="K3023" i="6"/>
  <c r="K3028" i="6"/>
  <c r="K3030" i="6"/>
  <c r="K3081" i="6"/>
  <c r="K3083" i="6"/>
  <c r="K3085" i="6"/>
  <c r="K3087" i="6"/>
  <c r="K3110" i="6"/>
  <c r="K3112" i="6"/>
  <c r="K3114" i="6"/>
  <c r="K3116" i="6"/>
  <c r="K2051" i="6"/>
  <c r="K2061" i="6"/>
  <c r="K2087" i="6"/>
  <c r="K2097" i="6"/>
  <c r="K2104" i="6"/>
  <c r="K2106" i="6"/>
  <c r="K2113" i="6"/>
  <c r="K2120" i="6"/>
  <c r="K2130" i="6"/>
  <c r="K2140" i="6"/>
  <c r="K2149" i="6"/>
  <c r="K2156" i="6"/>
  <c r="K2165" i="6"/>
  <c r="K2172" i="6"/>
  <c r="K2184" i="6"/>
  <c r="K2206" i="6"/>
  <c r="K2212" i="6"/>
  <c r="K2214" i="6"/>
  <c r="K2220" i="6"/>
  <c r="K2222" i="6"/>
  <c r="K2228" i="6"/>
  <c r="K2230" i="6"/>
  <c r="K2240" i="6"/>
  <c r="K2242" i="6"/>
  <c r="K2265" i="6"/>
  <c r="K2267" i="6"/>
  <c r="K2269" i="6"/>
  <c r="K2271" i="6"/>
  <c r="K2275" i="6"/>
  <c r="K2277" i="6"/>
  <c r="K2279" i="6"/>
  <c r="K2283" i="6"/>
  <c r="K2285" i="6"/>
  <c r="K2287" i="6"/>
  <c r="K2316" i="6"/>
  <c r="K2318" i="6"/>
  <c r="K2324" i="6"/>
  <c r="K2326" i="6"/>
  <c r="K2332" i="6"/>
  <c r="K2334" i="6"/>
  <c r="K2340" i="6"/>
  <c r="K2342" i="6"/>
  <c r="K2348" i="6"/>
  <c r="K2350" i="6"/>
  <c r="K2358" i="6"/>
  <c r="K2364" i="6"/>
  <c r="K2368" i="6"/>
  <c r="K2370" i="6"/>
  <c r="K2372" i="6"/>
  <c r="K2374" i="6"/>
  <c r="K2379" i="6"/>
  <c r="K2394" i="6"/>
  <c r="K2408" i="6"/>
  <c r="K2410" i="6"/>
  <c r="K2412" i="6"/>
  <c r="K2416" i="6"/>
  <c r="K2418" i="6"/>
  <c r="K2422" i="6"/>
  <c r="K2448" i="6"/>
  <c r="K2450" i="6"/>
  <c r="K2454" i="6"/>
  <c r="K2480" i="6"/>
  <c r="K2482" i="6"/>
  <c r="K2484" i="6"/>
  <c r="K2494" i="6"/>
  <c r="K2515" i="6"/>
  <c r="K2517" i="6"/>
  <c r="K2519" i="6"/>
  <c r="K2521" i="6"/>
  <c r="K2544" i="6"/>
  <c r="K2546" i="6"/>
  <c r="K2548" i="6"/>
  <c r="K2558" i="6"/>
  <c r="K2579" i="6"/>
  <c r="K2581" i="6"/>
  <c r="K2583" i="6"/>
  <c r="K2585" i="6"/>
  <c r="K2608" i="6"/>
  <c r="K2610" i="6"/>
  <c r="K2612" i="6"/>
  <c r="K2622" i="6"/>
  <c r="K2643" i="6"/>
  <c r="K2645" i="6"/>
  <c r="K2647" i="6"/>
  <c r="K2649" i="6"/>
  <c r="K2672" i="6"/>
  <c r="K2674" i="6"/>
  <c r="K2676" i="6"/>
  <c r="K2698" i="6"/>
  <c r="K2732" i="6"/>
  <c r="K2734" i="6"/>
  <c r="K2749" i="6"/>
  <c r="K2751" i="6"/>
  <c r="K2764" i="6"/>
  <c r="K2766" i="6"/>
  <c r="K2781" i="6"/>
  <c r="K2783" i="6"/>
  <c r="K2796" i="6"/>
  <c r="K2798" i="6"/>
  <c r="K2813" i="6"/>
  <c r="K2815" i="6"/>
  <c r="K2828" i="6"/>
  <c r="K2830" i="6"/>
  <c r="K2845" i="6"/>
  <c r="K2847" i="6"/>
  <c r="K2860" i="6"/>
  <c r="K2871" i="6"/>
  <c r="K2880" i="6"/>
  <c r="K2882" i="6"/>
  <c r="K2893" i="6"/>
  <c r="K2902" i="6"/>
  <c r="K2913" i="6"/>
  <c r="K2915" i="6"/>
  <c r="K2924" i="6"/>
  <c r="K2935" i="6"/>
  <c r="K2944" i="6"/>
  <c r="K2946" i="6"/>
  <c r="K2957" i="6"/>
  <c r="K2973" i="6"/>
  <c r="K3002" i="6"/>
  <c r="K3015" i="6"/>
  <c r="K3020" i="6"/>
  <c r="K3032" i="6"/>
  <c r="K3040" i="6"/>
  <c r="K3089" i="6"/>
  <c r="K3091" i="6"/>
  <c r="K3093" i="6"/>
  <c r="K3095" i="6"/>
  <c r="K3118" i="6"/>
  <c r="K3120" i="6"/>
  <c r="K3122" i="6"/>
  <c r="K3124" i="6"/>
  <c r="K3153" i="6"/>
  <c r="K3155" i="6"/>
  <c r="K3157" i="6"/>
  <c r="K3159" i="6"/>
  <c r="K3182" i="6"/>
  <c r="K3184" i="6"/>
  <c r="K3186" i="6"/>
  <c r="K3188" i="6"/>
  <c r="K3217" i="6"/>
  <c r="K3219" i="6"/>
  <c r="K3221" i="6"/>
  <c r="K3223" i="6"/>
  <c r="K3246" i="6"/>
  <c r="K3248" i="6"/>
  <c r="K3250" i="6"/>
  <c r="K3252" i="6"/>
  <c r="K3281" i="6"/>
  <c r="K3283" i="6"/>
  <c r="K3285" i="6"/>
  <c r="K3287" i="6"/>
  <c r="K3304" i="6"/>
  <c r="K3313" i="6"/>
  <c r="K3315" i="6"/>
  <c r="K3317" i="6"/>
  <c r="K3332" i="6"/>
  <c r="K3341" i="6"/>
  <c r="K3343" i="6"/>
  <c r="K3347" i="6"/>
  <c r="K2059" i="6"/>
  <c r="K2069" i="6"/>
  <c r="K2128" i="6"/>
  <c r="K2147" i="6"/>
  <c r="K2163" i="6"/>
  <c r="K2182" i="6"/>
  <c r="K2194" i="6"/>
  <c r="K2199" i="6"/>
  <c r="K2204" i="6"/>
  <c r="K2208" i="6"/>
  <c r="K2210" i="6"/>
  <c r="K2216" i="6"/>
  <c r="K2218" i="6"/>
  <c r="K2224" i="6"/>
  <c r="K2226" i="6"/>
  <c r="K2232" i="6"/>
  <c r="K2234" i="6"/>
  <c r="K2257" i="6"/>
  <c r="K2259" i="6"/>
  <c r="K2261" i="6"/>
  <c r="K2263" i="6"/>
  <c r="K2300" i="6"/>
  <c r="K2302" i="6"/>
  <c r="K2308" i="6"/>
  <c r="K2310" i="6"/>
  <c r="K2320" i="6"/>
  <c r="K2322" i="6"/>
  <c r="K2328" i="6"/>
  <c r="K2330" i="6"/>
  <c r="K2344" i="6"/>
  <c r="K2346" i="6"/>
  <c r="K2356" i="6"/>
  <c r="K2360" i="6"/>
  <c r="K2362" i="6"/>
  <c r="K2376" i="6"/>
  <c r="K2387" i="6"/>
  <c r="K2389" i="6"/>
  <c r="K2392" i="6"/>
  <c r="K2420" i="6"/>
  <c r="K2435" i="6"/>
  <c r="K2437" i="6"/>
  <c r="K2439" i="6"/>
  <c r="K2441" i="6"/>
  <c r="K2452" i="6"/>
  <c r="K2467" i="6"/>
  <c r="K2469" i="6"/>
  <c r="K2471" i="6"/>
  <c r="K2473" i="6"/>
  <c r="K2488" i="6"/>
  <c r="K2490" i="6"/>
  <c r="K2492" i="6"/>
  <c r="K2502" i="6"/>
  <c r="K2523" i="6"/>
  <c r="K2525" i="6"/>
  <c r="K2527" i="6"/>
  <c r="K2529" i="6"/>
  <c r="K2552" i="6"/>
  <c r="K2554" i="6"/>
  <c r="K2556" i="6"/>
  <c r="K2566" i="6"/>
  <c r="K2587" i="6"/>
  <c r="K2589" i="6"/>
  <c r="K2591" i="6"/>
  <c r="K2593" i="6"/>
  <c r="K2616" i="6"/>
  <c r="K2618" i="6"/>
  <c r="K2620" i="6"/>
  <c r="K2630" i="6"/>
  <c r="K2651" i="6"/>
  <c r="K2653" i="6"/>
  <c r="K2655" i="6"/>
  <c r="K2657" i="6"/>
  <c r="K2680" i="6"/>
  <c r="K2700" i="6"/>
  <c r="K2711" i="6"/>
  <c r="K2718" i="6"/>
  <c r="K2721" i="6"/>
  <c r="K2736" i="6"/>
  <c r="K2738" i="6"/>
  <c r="K2753" i="6"/>
  <c r="K2755" i="6"/>
  <c r="K2768" i="6"/>
  <c r="K2770" i="6"/>
  <c r="K2785" i="6"/>
  <c r="K2787" i="6"/>
  <c r="K2800" i="6"/>
  <c r="K2802" i="6"/>
  <c r="K2817" i="6"/>
  <c r="K2819" i="6"/>
  <c r="K2832" i="6"/>
  <c r="K2834" i="6"/>
  <c r="K2849" i="6"/>
  <c r="K2851" i="6"/>
  <c r="K2862" i="6"/>
  <c r="K2873" i="6"/>
  <c r="K2875" i="6"/>
  <c r="K2884" i="6"/>
  <c r="K2895" i="6"/>
  <c r="K2904" i="6"/>
  <c r="K2906" i="6"/>
  <c r="K2917" i="6"/>
  <c r="K2926" i="6"/>
  <c r="K2937" i="6"/>
  <c r="K2939" i="6"/>
  <c r="K2948" i="6"/>
  <c r="K2959" i="6"/>
  <c r="K2966" i="6"/>
  <c r="K2975" i="6"/>
  <c r="K2982" i="6"/>
  <c r="K2993" i="6"/>
  <c r="K2995" i="6"/>
  <c r="K3007" i="6"/>
  <c r="K3012" i="6"/>
  <c r="K3017" i="6"/>
  <c r="K3025" i="6"/>
  <c r="K3042" i="6"/>
  <c r="K3044" i="6"/>
  <c r="K3048" i="6"/>
  <c r="K3050" i="6"/>
  <c r="K3052" i="6"/>
  <c r="K3056" i="6"/>
  <c r="K3058" i="6"/>
  <c r="K3060" i="6"/>
  <c r="K3064" i="6"/>
  <c r="K3066" i="6"/>
  <c r="K3068" i="6"/>
  <c r="K3097" i="6"/>
  <c r="K3099" i="6"/>
  <c r="K3101" i="6"/>
  <c r="K3103" i="6"/>
  <c r="K3126" i="6"/>
  <c r="K3128" i="6"/>
  <c r="K3130" i="6"/>
  <c r="K3132" i="6"/>
  <c r="K3161" i="6"/>
  <c r="K3163" i="6"/>
  <c r="K3165" i="6"/>
  <c r="K3167" i="6"/>
  <c r="K3190" i="6"/>
  <c r="K3192" i="6"/>
  <c r="K2067" i="6"/>
  <c r="K2077" i="6"/>
  <c r="K2093" i="6"/>
  <c r="K2095" i="6"/>
  <c r="K2118" i="6"/>
  <c r="K2126" i="6"/>
  <c r="K2138" i="6"/>
  <c r="K2154" i="6"/>
  <c r="K2170" i="6"/>
  <c r="K2190" i="6"/>
  <c r="K2192" i="6"/>
  <c r="K2197" i="6"/>
  <c r="K2249" i="6"/>
  <c r="K2251" i="6"/>
  <c r="K2253" i="6"/>
  <c r="K2255" i="6"/>
  <c r="K2292" i="6"/>
  <c r="K2294" i="6"/>
  <c r="K2312" i="6"/>
  <c r="K2314" i="6"/>
  <c r="K2336" i="6"/>
  <c r="K2338" i="6"/>
  <c r="K2352" i="6"/>
  <c r="K2354" i="6"/>
  <c r="K2381" i="6"/>
  <c r="K2385" i="6"/>
  <c r="K2401" i="6"/>
  <c r="K2424" i="6"/>
  <c r="K2426" i="6"/>
  <c r="K2430" i="6"/>
  <c r="K2456" i="6"/>
  <c r="K2458" i="6"/>
  <c r="K2462" i="6"/>
  <c r="K2496" i="6"/>
  <c r="K2498" i="6"/>
  <c r="K2500" i="6"/>
  <c r="K2510" i="6"/>
  <c r="K2531" i="6"/>
  <c r="K2533" i="6"/>
  <c r="K2535" i="6"/>
  <c r="K2537" i="6"/>
  <c r="K2560" i="6"/>
  <c r="K2562" i="6"/>
  <c r="K2564" i="6"/>
  <c r="K2574" i="6"/>
  <c r="K2595" i="6"/>
  <c r="K2597" i="6"/>
  <c r="K2599" i="6"/>
  <c r="K2601" i="6"/>
  <c r="K2624" i="6"/>
  <c r="K2626" i="6"/>
  <c r="K2628" i="6"/>
  <c r="K2638" i="6"/>
  <c r="K2659" i="6"/>
  <c r="K2661" i="6"/>
  <c r="K2663" i="6"/>
  <c r="K2665" i="6"/>
  <c r="K2682" i="6"/>
  <c r="K2686" i="6"/>
  <c r="K2691" i="6"/>
  <c r="K2693" i="6"/>
  <c r="K2695" i="6"/>
  <c r="K2697" i="6"/>
  <c r="K2702" i="6"/>
  <c r="K2723" i="6"/>
  <c r="K2725" i="6"/>
  <c r="K2727" i="6"/>
  <c r="K2740" i="6"/>
  <c r="K2742" i="6"/>
  <c r="K2757" i="6"/>
  <c r="K2759" i="6"/>
  <c r="K2772" i="6"/>
  <c r="K2774" i="6"/>
  <c r="K2789" i="6"/>
  <c r="K2791" i="6"/>
  <c r="K2804" i="6"/>
  <c r="K2806" i="6"/>
  <c r="K2821" i="6"/>
  <c r="K2823" i="6"/>
  <c r="K2836" i="6"/>
  <c r="K2838" i="6"/>
  <c r="K2853" i="6"/>
  <c r="K2855" i="6"/>
  <c r="K2864" i="6"/>
  <c r="K2866" i="6"/>
  <c r="K2877" i="6"/>
  <c r="K2886" i="6"/>
  <c r="K2897" i="6"/>
  <c r="K2899" i="6"/>
  <c r="K2908" i="6"/>
  <c r="K2919" i="6"/>
  <c r="K2928" i="6"/>
  <c r="K2930" i="6"/>
  <c r="K2941" i="6"/>
  <c r="K2950" i="6"/>
  <c r="K2961" i="6"/>
  <c r="K2963" i="6"/>
  <c r="K2968" i="6"/>
  <c r="K2970" i="6"/>
  <c r="K2977" i="6"/>
  <c r="K2979" i="6"/>
  <c r="K2984" i="6"/>
  <c r="K2986" i="6"/>
  <c r="K2988" i="6"/>
  <c r="K2997" i="6"/>
  <c r="K3004" i="6"/>
  <c r="K3009" i="6"/>
  <c r="K3022" i="6"/>
  <c r="K3035" i="6"/>
  <c r="K3037" i="6"/>
  <c r="K3039" i="6"/>
  <c r="K3046" i="6"/>
  <c r="K3054" i="6"/>
  <c r="K3062" i="6"/>
  <c r="K3070" i="6"/>
  <c r="K3072" i="6"/>
  <c r="K3074" i="6"/>
  <c r="K3076" i="6"/>
  <c r="K3105" i="6"/>
  <c r="K3107" i="6"/>
  <c r="K3109" i="6"/>
  <c r="K3111" i="6"/>
  <c r="K3134" i="6"/>
  <c r="K3136" i="6"/>
  <c r="K3138" i="6"/>
  <c r="K3140" i="6"/>
  <c r="K3169" i="6"/>
  <c r="K3171" i="6"/>
  <c r="K3173" i="6"/>
  <c r="K3175" i="6"/>
  <c r="K3198" i="6"/>
  <c r="K3200" i="6"/>
  <c r="K3202" i="6"/>
  <c r="K3204" i="6"/>
  <c r="K3233" i="6"/>
  <c r="K3235" i="6"/>
  <c r="K3237" i="6"/>
  <c r="K3239" i="6"/>
  <c r="K3262" i="6"/>
  <c r="K3264" i="6"/>
  <c r="K3266" i="6"/>
  <c r="K3268" i="6"/>
  <c r="K3297" i="6"/>
  <c r="K3299" i="6"/>
  <c r="K3301" i="6"/>
  <c r="K3310" i="6"/>
  <c r="K3327" i="6"/>
  <c r="K3329" i="6"/>
  <c r="K3334" i="6"/>
  <c r="K3336" i="6"/>
  <c r="K3346" i="6"/>
  <c r="K3351" i="6"/>
  <c r="K3357" i="6"/>
  <c r="K3359" i="6"/>
  <c r="K3361" i="6"/>
  <c r="K3363" i="6"/>
  <c r="K2052" i="6"/>
  <c r="K2075" i="6"/>
  <c r="K2105" i="6"/>
  <c r="K2109" i="6"/>
  <c r="K2116" i="6"/>
  <c r="K2134" i="6"/>
  <c r="K2136" i="6"/>
  <c r="K2143" i="6"/>
  <c r="K2150" i="6"/>
  <c r="K2152" i="6"/>
  <c r="K2159" i="6"/>
  <c r="K2166" i="6"/>
  <c r="K2168" i="6"/>
  <c r="K2175" i="6"/>
  <c r="K2180" i="6"/>
  <c r="K2241" i="6"/>
  <c r="K2243" i="6"/>
  <c r="K2245" i="6"/>
  <c r="K2247" i="6"/>
  <c r="K2268" i="6"/>
  <c r="K2270" i="6"/>
  <c r="K2276" i="6"/>
  <c r="K2278" i="6"/>
  <c r="K2284" i="6"/>
  <c r="K2286" i="6"/>
  <c r="K2296" i="6"/>
  <c r="K2298" i="6"/>
  <c r="K2304" i="6"/>
  <c r="K2306" i="6"/>
  <c r="K2369" i="6"/>
  <c r="K2378" i="6"/>
  <c r="K2391" i="6"/>
  <c r="K2395" i="6"/>
  <c r="K2397" i="6"/>
  <c r="K2399" i="6"/>
  <c r="K2403" i="6"/>
  <c r="K2409" i="6"/>
  <c r="K2417" i="6"/>
  <c r="K2428" i="6"/>
  <c r="K2443" i="6"/>
  <c r="K2445" i="6"/>
  <c r="K2447" i="6"/>
  <c r="K2449" i="6"/>
  <c r="K2460" i="6"/>
  <c r="K2475" i="6"/>
  <c r="K2477" i="6"/>
  <c r="K2479" i="6"/>
  <c r="K2481" i="6"/>
  <c r="K2504" i="6"/>
  <c r="K2506" i="6"/>
  <c r="K2508" i="6"/>
  <c r="K2518" i="6"/>
  <c r="K2539" i="6"/>
  <c r="K2541" i="6"/>
  <c r="K2543" i="6"/>
  <c r="K2545" i="6"/>
  <c r="K2568" i="6"/>
  <c r="K2570" i="6"/>
  <c r="K2572" i="6"/>
  <c r="K2582" i="6"/>
  <c r="K2603" i="6"/>
  <c r="K2605" i="6"/>
  <c r="K2607" i="6"/>
  <c r="K2609" i="6"/>
  <c r="K2632" i="6"/>
  <c r="K2634" i="6"/>
  <c r="K2636" i="6"/>
  <c r="K2646" i="6"/>
  <c r="K2667" i="6"/>
  <c r="K2669" i="6"/>
  <c r="K2671" i="6"/>
  <c r="K2673" i="6"/>
  <c r="K2684" i="6"/>
  <c r="K2704" i="6"/>
  <c r="K2706" i="6"/>
  <c r="K2708" i="6"/>
  <c r="K2710" i="6"/>
  <c r="K2713" i="6"/>
  <c r="K2715" i="6"/>
  <c r="K2729" i="6"/>
  <c r="K2731" i="6"/>
  <c r="K2744" i="6"/>
  <c r="K2746" i="6"/>
  <c r="K2761" i="6"/>
  <c r="K2763" i="6"/>
  <c r="K2776" i="6"/>
  <c r="K2778" i="6"/>
  <c r="K2793" i="6"/>
  <c r="K2795" i="6"/>
  <c r="K2808" i="6"/>
  <c r="K2810" i="6"/>
  <c r="K2825" i="6"/>
  <c r="K2827" i="6"/>
  <c r="K2840" i="6"/>
  <c r="K2842" i="6"/>
  <c r="K2857" i="6"/>
  <c r="K2859" i="6"/>
  <c r="K2868" i="6"/>
  <c r="K2879" i="6"/>
  <c r="K2888" i="6"/>
  <c r="K2890" i="6"/>
  <c r="K2901" i="6"/>
  <c r="K2910" i="6"/>
  <c r="K2921" i="6"/>
  <c r="K2923" i="6"/>
  <c r="K2932" i="6"/>
  <c r="K2943" i="6"/>
  <c r="K2952" i="6"/>
  <c r="K2954" i="6"/>
  <c r="K2972" i="6"/>
  <c r="K2990" i="6"/>
  <c r="K2999" i="6"/>
  <c r="K3001" i="6"/>
  <c r="K3014" i="6"/>
  <c r="K3019" i="6"/>
  <c r="K3027" i="6"/>
  <c r="K3029" i="6"/>
  <c r="K3031" i="6"/>
  <c r="K3033" i="6"/>
  <c r="K3078" i="6"/>
  <c r="K3080" i="6"/>
  <c r="K3082" i="6"/>
  <c r="K3084" i="6"/>
  <c r="K3113" i="6"/>
  <c r="K3115" i="6"/>
  <c r="K3117" i="6"/>
  <c r="K3119" i="6"/>
  <c r="K3142" i="6"/>
  <c r="K3144" i="6"/>
  <c r="K3146" i="6"/>
  <c r="K3148" i="6"/>
  <c r="K3177" i="6"/>
  <c r="K3179" i="6"/>
  <c r="K3181" i="6"/>
  <c r="K3183" i="6"/>
  <c r="K3206" i="6"/>
  <c r="K3208" i="6"/>
  <c r="K3210" i="6"/>
  <c r="K3212" i="6"/>
  <c r="K3241" i="6"/>
  <c r="K3243" i="6"/>
  <c r="K3245" i="6"/>
  <c r="K3247" i="6"/>
  <c r="K3270" i="6"/>
  <c r="K3272" i="6"/>
  <c r="K3274" i="6"/>
  <c r="K3276" i="6"/>
  <c r="K3303" i="6"/>
  <c r="K3312" i="6"/>
  <c r="K2060" i="6"/>
  <c r="K2091" i="6"/>
  <c r="K2107" i="6"/>
  <c r="K2124" i="6"/>
  <c r="K2141" i="6"/>
  <c r="K2148" i="6"/>
  <c r="K2157" i="6"/>
  <c r="K2164" i="6"/>
  <c r="K2173" i="6"/>
  <c r="K2188" i="6"/>
  <c r="K2202" i="6"/>
  <c r="K2209" i="6"/>
  <c r="K2217" i="6"/>
  <c r="K2225" i="6"/>
  <c r="K2233" i="6"/>
  <c r="K2235" i="6"/>
  <c r="K2237" i="6"/>
  <c r="K2239" i="6"/>
  <c r="K2260" i="6"/>
  <c r="K2262" i="6"/>
  <c r="K2272" i="6"/>
  <c r="K2274" i="6"/>
  <c r="K2280" i="6"/>
  <c r="K2282" i="6"/>
  <c r="K2288" i="6"/>
  <c r="K2290" i="6"/>
  <c r="K2321" i="6"/>
  <c r="K2329" i="6"/>
  <c r="K2345" i="6"/>
  <c r="K2361" i="6"/>
  <c r="K2365" i="6"/>
  <c r="K2367" i="6"/>
  <c r="K2371" i="6"/>
  <c r="K2373" i="6"/>
  <c r="K2380" i="6"/>
  <c r="K2383" i="6"/>
  <c r="K2388" i="6"/>
  <c r="K2393" i="6"/>
  <c r="K2405" i="6"/>
  <c r="K2407" i="6"/>
  <c r="K2411" i="6"/>
  <c r="K2413" i="6"/>
  <c r="K2415" i="6"/>
  <c r="K2432" i="6"/>
  <c r="K2434" i="6"/>
  <c r="K2438" i="6"/>
  <c r="K2464" i="6"/>
  <c r="K2466" i="6"/>
  <c r="K2470" i="6"/>
  <c r="K2483" i="6"/>
  <c r="K2485" i="6"/>
  <c r="K2487" i="6"/>
  <c r="K2489" i="6"/>
  <c r="K2512" i="6"/>
  <c r="K2514" i="6"/>
  <c r="K2516" i="6"/>
  <c r="K2526" i="6"/>
  <c r="K2547" i="6"/>
  <c r="K2549" i="6"/>
  <c r="K2551" i="6"/>
  <c r="K2553" i="6"/>
  <c r="K2576" i="6"/>
  <c r="K2578" i="6"/>
  <c r="K2580" i="6"/>
  <c r="K2590" i="6"/>
  <c r="K2611" i="6"/>
  <c r="K2613" i="6"/>
  <c r="K2615" i="6"/>
  <c r="K2617" i="6"/>
  <c r="K2640" i="6"/>
  <c r="K2642" i="6"/>
  <c r="K2644" i="6"/>
  <c r="K2654" i="6"/>
  <c r="K2675" i="6"/>
  <c r="K2677" i="6"/>
  <c r="K2679" i="6"/>
  <c r="K2681" i="6"/>
  <c r="K2688" i="6"/>
  <c r="K2717" i="6"/>
  <c r="K2720" i="6"/>
  <c r="K2733" i="6"/>
  <c r="K2735" i="6"/>
  <c r="K2748" i="6"/>
  <c r="K2750" i="6"/>
  <c r="K2765" i="6"/>
  <c r="K2767" i="6"/>
  <c r="K2780" i="6"/>
  <c r="K2782" i="6"/>
  <c r="K2797" i="6"/>
  <c r="K2799" i="6"/>
  <c r="K2812" i="6"/>
  <c r="K2814" i="6"/>
  <c r="K2829" i="6"/>
  <c r="K2831" i="6"/>
  <c r="K2844" i="6"/>
  <c r="K2846" i="6"/>
  <c r="K2861" i="6"/>
  <c r="K2870" i="6"/>
  <c r="K2881" i="6"/>
  <c r="K2883" i="6"/>
  <c r="K2892" i="6"/>
  <c r="K2903" i="6"/>
  <c r="K2912" i="6"/>
  <c r="K2914" i="6"/>
  <c r="K2925" i="6"/>
  <c r="K2934" i="6"/>
  <c r="K2945" i="6"/>
  <c r="K2947" i="6"/>
  <c r="K2956" i="6"/>
  <c r="K2965" i="6"/>
  <c r="K2981" i="6"/>
  <c r="K2992" i="6"/>
  <c r="K3006" i="6"/>
  <c r="K3011" i="6"/>
  <c r="K3024" i="6"/>
  <c r="K3086" i="6"/>
  <c r="K3088" i="6"/>
  <c r="K3090" i="6"/>
  <c r="K3092" i="6"/>
  <c r="K3121" i="6"/>
  <c r="K3123" i="6"/>
  <c r="K3125" i="6"/>
  <c r="K3127" i="6"/>
  <c r="K3150" i="6"/>
  <c r="K3152" i="6"/>
  <c r="K3154" i="6"/>
  <c r="K3156" i="6"/>
  <c r="K3185" i="6"/>
  <c r="K3187" i="6"/>
  <c r="K3189" i="6"/>
  <c r="K3191" i="6"/>
  <c r="K3214" i="6"/>
  <c r="K3216" i="6"/>
  <c r="K3218" i="6"/>
  <c r="K3220" i="6"/>
  <c r="K3249" i="6"/>
  <c r="K3251" i="6"/>
  <c r="K3253" i="6"/>
  <c r="K3255" i="6"/>
  <c r="K3278" i="6"/>
  <c r="K3280" i="6"/>
  <c r="K3282" i="6"/>
  <c r="K3284" i="6"/>
  <c r="K3314" i="6"/>
  <c r="K3316" i="6"/>
  <c r="K3318" i="6"/>
  <c r="K3320" i="6"/>
  <c r="K3331" i="6"/>
  <c r="K3333" i="6"/>
  <c r="K3340" i="6"/>
  <c r="K3342" i="6"/>
  <c r="K3344" i="6"/>
  <c r="K3348" i="6"/>
  <c r="K3373" i="6"/>
  <c r="K3375" i="6"/>
  <c r="K3377" i="6"/>
  <c r="K3379" i="6"/>
  <c r="K3400" i="6"/>
  <c r="K3406" i="6"/>
  <c r="K3410" i="6"/>
  <c r="K3412" i="6"/>
  <c r="K2047" i="6"/>
  <c r="K2055" i="6"/>
  <c r="K2068" i="6"/>
  <c r="K2101" i="6"/>
  <c r="K2103" i="6"/>
  <c r="K2112" i="6"/>
  <c r="K2114" i="6"/>
  <c r="K2132" i="6"/>
  <c r="K2139" i="6"/>
  <c r="K2155" i="6"/>
  <c r="K2171" i="6"/>
  <c r="K2198" i="6"/>
  <c r="K2200" i="6"/>
  <c r="K2207" i="6"/>
  <c r="K2211" i="6"/>
  <c r="K2213" i="6"/>
  <c r="K2215" i="6"/>
  <c r="K2219" i="6"/>
  <c r="K2221" i="6"/>
  <c r="K2223" i="6"/>
  <c r="K2227" i="6"/>
  <c r="K2229" i="6"/>
  <c r="K2231" i="6"/>
  <c r="K2252" i="6"/>
  <c r="K2254" i="6"/>
  <c r="K2264" i="6"/>
  <c r="K2266" i="6"/>
  <c r="K2313" i="6"/>
  <c r="K2315" i="6"/>
  <c r="K2317" i="6"/>
  <c r="K2319" i="6"/>
  <c r="K2323" i="6"/>
  <c r="K2325" i="6"/>
  <c r="K2327" i="6"/>
  <c r="K2331" i="6"/>
  <c r="K2333" i="6"/>
  <c r="K2335" i="6"/>
  <c r="K2337" i="6"/>
  <c r="K2339" i="6"/>
  <c r="K2341" i="6"/>
  <c r="K2343" i="6"/>
  <c r="K2347" i="6"/>
  <c r="K2349" i="6"/>
  <c r="K2351" i="6"/>
  <c r="K2353" i="6"/>
  <c r="K2357" i="6"/>
  <c r="K2359" i="6"/>
  <c r="K2363" i="6"/>
  <c r="K2375" i="6"/>
  <c r="K2377" i="6"/>
  <c r="K2419" i="6"/>
  <c r="K2421" i="6"/>
  <c r="K2423" i="6"/>
  <c r="K2425" i="6"/>
  <c r="K2436" i="6"/>
  <c r="K2451" i="6"/>
  <c r="K2453" i="6"/>
  <c r="K2455" i="6"/>
  <c r="K2457" i="6"/>
  <c r="K2468" i="6"/>
  <c r="K2491" i="6"/>
  <c r="K2493" i="6"/>
  <c r="K2495" i="6"/>
  <c r="K2497" i="6"/>
  <c r="K2520" i="6"/>
  <c r="K2522" i="6"/>
  <c r="K2524" i="6"/>
  <c r="K2534" i="6"/>
  <c r="K2555" i="6"/>
  <c r="K2557" i="6"/>
  <c r="K2559" i="6"/>
  <c r="K2561" i="6"/>
  <c r="K2584" i="6"/>
  <c r="K2586" i="6"/>
  <c r="K2588" i="6"/>
  <c r="K2598" i="6"/>
  <c r="K2619" i="6"/>
  <c r="K2621" i="6"/>
  <c r="K2623" i="6"/>
  <c r="K2625" i="6"/>
  <c r="K2648" i="6"/>
  <c r="K2650" i="6"/>
  <c r="K2652" i="6"/>
  <c r="K2662" i="6"/>
  <c r="K2690" i="6"/>
  <c r="K2694" i="6"/>
  <c r="K2699" i="6"/>
  <c r="K2722" i="6"/>
  <c r="K2737" i="6"/>
  <c r="K2739" i="6"/>
  <c r="K2752" i="6"/>
  <c r="K2754" i="6"/>
  <c r="K2769" i="6"/>
  <c r="K2771" i="6"/>
  <c r="K2784" i="6"/>
  <c r="K2786" i="6"/>
  <c r="K2801" i="6"/>
  <c r="K2803" i="6"/>
  <c r="K2816" i="6"/>
  <c r="K2818" i="6"/>
  <c r="K2833" i="6"/>
  <c r="K2835" i="6"/>
  <c r="K2848" i="6"/>
  <c r="K2850" i="6"/>
  <c r="K2863" i="6"/>
  <c r="K2872" i="6"/>
  <c r="K2874" i="6"/>
  <c r="K2885" i="6"/>
  <c r="K2894" i="6"/>
  <c r="K2905" i="6"/>
  <c r="K2907" i="6"/>
  <c r="K2916" i="6"/>
  <c r="K2927" i="6"/>
  <c r="K2936" i="6"/>
  <c r="K2938" i="6"/>
  <c r="K2949" i="6"/>
  <c r="K2958" i="6"/>
  <c r="K2967" i="6"/>
  <c r="K2974" i="6"/>
  <c r="K2983" i="6"/>
  <c r="K2994" i="6"/>
  <c r="K2996" i="6"/>
  <c r="K3003" i="6"/>
  <c r="K3016" i="6"/>
  <c r="K3021" i="6"/>
  <c r="K3036" i="6"/>
  <c r="K3041" i="6"/>
  <c r="K3043" i="6"/>
  <c r="K3045" i="6"/>
  <c r="K3047" i="6"/>
  <c r="K3049" i="6"/>
  <c r="K3051" i="6"/>
  <c r="K3053" i="6"/>
  <c r="K3055" i="6"/>
  <c r="K3057" i="6"/>
  <c r="K3059" i="6"/>
  <c r="K3061" i="6"/>
  <c r="K3063" i="6"/>
  <c r="K3065" i="6"/>
  <c r="K3067" i="6"/>
  <c r="K3069" i="6"/>
  <c r="K3071" i="6"/>
  <c r="K3094" i="6"/>
  <c r="K3096" i="6"/>
  <c r="K3098" i="6"/>
  <c r="K3100" i="6"/>
  <c r="K3129" i="6"/>
  <c r="K3131" i="6"/>
  <c r="K3133" i="6"/>
  <c r="K3135" i="6"/>
  <c r="K3158" i="6"/>
  <c r="K3160" i="6"/>
  <c r="K3162" i="6"/>
  <c r="K3164" i="6"/>
  <c r="K3193" i="6"/>
  <c r="K3195" i="6"/>
  <c r="K3197" i="6"/>
  <c r="K3199" i="6"/>
  <c r="K3222" i="6"/>
  <c r="K3224" i="6"/>
  <c r="K3226" i="6"/>
  <c r="K3228" i="6"/>
  <c r="K3257" i="6"/>
  <c r="K3259" i="6"/>
  <c r="K3261" i="6"/>
  <c r="K3263" i="6"/>
  <c r="K3286" i="6"/>
  <c r="K3288" i="6"/>
  <c r="K3290" i="6"/>
  <c r="K3292" i="6"/>
  <c r="K3305" i="6"/>
  <c r="K3307" i="6"/>
  <c r="K3309" i="6"/>
  <c r="K3322" i="6"/>
  <c r="K3324" i="6"/>
  <c r="K3354" i="6"/>
  <c r="K2196" i="6"/>
  <c r="K2299" i="6"/>
  <c r="K2501" i="6"/>
  <c r="K2594" i="6"/>
  <c r="K2741" i="6"/>
  <c r="K2839" i="6"/>
  <c r="K2931" i="6"/>
  <c r="K2940" i="6"/>
  <c r="K2951" i="6"/>
  <c r="K2985" i="6"/>
  <c r="K3172" i="6"/>
  <c r="K3180" i="6"/>
  <c r="K3211" i="6"/>
  <c r="K3234" i="6"/>
  <c r="K3256" i="6"/>
  <c r="K3275" i="6"/>
  <c r="K3298" i="6"/>
  <c r="K3308" i="6"/>
  <c r="K3330" i="6"/>
  <c r="K3358" i="6"/>
  <c r="K3360" i="6"/>
  <c r="K3367" i="6"/>
  <c r="K3369" i="6"/>
  <c r="K3378" i="6"/>
  <c r="K3382" i="6"/>
  <c r="K3384" i="6"/>
  <c r="K3392" i="6"/>
  <c r="K3398" i="6"/>
  <c r="K3440" i="6"/>
  <c r="K3446" i="6"/>
  <c r="K3450" i="6"/>
  <c r="K3452" i="6"/>
  <c r="K3477" i="6"/>
  <c r="K3479" i="6"/>
  <c r="K3481" i="6"/>
  <c r="K3483" i="6"/>
  <c r="K3504" i="6"/>
  <c r="K3510" i="6"/>
  <c r="K3514" i="6"/>
  <c r="K3516" i="6"/>
  <c r="K3541" i="6"/>
  <c r="K3543" i="6"/>
  <c r="K3545" i="6"/>
  <c r="K3547" i="6"/>
  <c r="K3568" i="6"/>
  <c r="K3574" i="6"/>
  <c r="K3578" i="6"/>
  <c r="K3580" i="6"/>
  <c r="K3605" i="6"/>
  <c r="K3607" i="6"/>
  <c r="K3609" i="6"/>
  <c r="K3611" i="6"/>
  <c r="K3632" i="6"/>
  <c r="K3638" i="6"/>
  <c r="K3642" i="6"/>
  <c r="K3644" i="6"/>
  <c r="K3674" i="6"/>
  <c r="K3676" i="6"/>
  <c r="K3681" i="6"/>
  <c r="K3686" i="6"/>
  <c r="K3699" i="6"/>
  <c r="K3701" i="6"/>
  <c r="K3703" i="6"/>
  <c r="K3716" i="6"/>
  <c r="K3718" i="6"/>
  <c r="K3720" i="6"/>
  <c r="K3731" i="6"/>
  <c r="K3733" i="6"/>
  <c r="K3735" i="6"/>
  <c r="K3748" i="6"/>
  <c r="K3750" i="6"/>
  <c r="K3765" i="6"/>
  <c r="K3780" i="6"/>
  <c r="K3784" i="6"/>
  <c r="K3797" i="6"/>
  <c r="K3812" i="6"/>
  <c r="K3816" i="6"/>
  <c r="K3878" i="6"/>
  <c r="K3880" i="6"/>
  <c r="K3790" i="6"/>
  <c r="K3805" i="6"/>
  <c r="K3828" i="6"/>
  <c r="K3859" i="6"/>
  <c r="K2258" i="6"/>
  <c r="K2446" i="6"/>
  <c r="K2701" i="6"/>
  <c r="K2788" i="6"/>
  <c r="K3075" i="6"/>
  <c r="K3137" i="6"/>
  <c r="K3238" i="6"/>
  <c r="K3295" i="6"/>
  <c r="K3355" i="6"/>
  <c r="K3420" i="6"/>
  <c r="K3453" i="6"/>
  <c r="K3480" i="6"/>
  <c r="K3519" i="6"/>
  <c r="K3544" i="6"/>
  <c r="K3585" i="6"/>
  <c r="K3608" i="6"/>
  <c r="K3670" i="6"/>
  <c r="K3706" i="6"/>
  <c r="K3802" i="6"/>
  <c r="K3852" i="6"/>
  <c r="K3889" i="6"/>
  <c r="K2256" i="6"/>
  <c r="K2596" i="6"/>
  <c r="K2743" i="6"/>
  <c r="K3038" i="6"/>
  <c r="K3229" i="6"/>
  <c r="K3277" i="6"/>
  <c r="K3388" i="6"/>
  <c r="K3428" i="6"/>
  <c r="K3436" i="6"/>
  <c r="K3463" i="6"/>
  <c r="K3500" i="6"/>
  <c r="K3531" i="6"/>
  <c r="K3564" i="6"/>
  <c r="K3589" i="6"/>
  <c r="K3628" i="6"/>
  <c r="K3662" i="6"/>
  <c r="K3693" i="6"/>
  <c r="K3710" i="6"/>
  <c r="K3725" i="6"/>
  <c r="K3740" i="6"/>
  <c r="K3776" i="6"/>
  <c r="K3791" i="6"/>
  <c r="K3829" i="6"/>
  <c r="K3862" i="6"/>
  <c r="K2307" i="6"/>
  <c r="K2474" i="6"/>
  <c r="K2499" i="6"/>
  <c r="K2606" i="6"/>
  <c r="K2660" i="6"/>
  <c r="K2705" i="6"/>
  <c r="K2724" i="6"/>
  <c r="K2822" i="6"/>
  <c r="K2852" i="6"/>
  <c r="K2960" i="6"/>
  <c r="K2978" i="6"/>
  <c r="K3079" i="6"/>
  <c r="K3106" i="6"/>
  <c r="K3147" i="6"/>
  <c r="K3207" i="6"/>
  <c r="K3209" i="6"/>
  <c r="K3227" i="6"/>
  <c r="K3232" i="6"/>
  <c r="K3242" i="6"/>
  <c r="K3271" i="6"/>
  <c r="K3273" i="6"/>
  <c r="K3291" i="6"/>
  <c r="K3296" i="6"/>
  <c r="K3323" i="6"/>
  <c r="K3328" i="6"/>
  <c r="K3339" i="6"/>
  <c r="K3349" i="6"/>
  <c r="K3356" i="6"/>
  <c r="K3411" i="6"/>
  <c r="K3413" i="6"/>
  <c r="K3415" i="6"/>
  <c r="K3417" i="6"/>
  <c r="K3419" i="6"/>
  <c r="K3448" i="6"/>
  <c r="K3454" i="6"/>
  <c r="K3458" i="6"/>
  <c r="K3460" i="6"/>
  <c r="K3485" i="6"/>
  <c r="K3487" i="6"/>
  <c r="K3489" i="6"/>
  <c r="K3491" i="6"/>
  <c r="K3512" i="6"/>
  <c r="K3518" i="6"/>
  <c r="K3522" i="6"/>
  <c r="K3524" i="6"/>
  <c r="K3549" i="6"/>
  <c r="K3551" i="6"/>
  <c r="K3553" i="6"/>
  <c r="K3555" i="6"/>
  <c r="K3576" i="6"/>
  <c r="K3582" i="6"/>
  <c r="K3586" i="6"/>
  <c r="K3588" i="6"/>
  <c r="K3613" i="6"/>
  <c r="K3615" i="6"/>
  <c r="K3617" i="6"/>
  <c r="K3619" i="6"/>
  <c r="K3640" i="6"/>
  <c r="K3646" i="6"/>
  <c r="K3653" i="6"/>
  <c r="K3655" i="6"/>
  <c r="K3657" i="6"/>
  <c r="K3671" i="6"/>
  <c r="K3678" i="6"/>
  <c r="K3683" i="6"/>
  <c r="K3690" i="6"/>
  <c r="K3705" i="6"/>
  <c r="K3722" i="6"/>
  <c r="K3737" i="6"/>
  <c r="K3754" i="6"/>
  <c r="K3769" i="6"/>
  <c r="K3801" i="6"/>
  <c r="K3820" i="6"/>
  <c r="K3822" i="6"/>
  <c r="K3824" i="6"/>
  <c r="K3826" i="6"/>
  <c r="K3855" i="6"/>
  <c r="K3884" i="6"/>
  <c r="K3886" i="6"/>
  <c r="K3888" i="6"/>
  <c r="K3890" i="6"/>
  <c r="K3807" i="6"/>
  <c r="K3834" i="6"/>
  <c r="K3863" i="6"/>
  <c r="K3486" i="6"/>
  <c r="K3581" i="6"/>
  <c r="K3645" i="6"/>
  <c r="K3684" i="6"/>
  <c r="K3823" i="6"/>
  <c r="K2246" i="6"/>
  <c r="K2297" i="6"/>
  <c r="K2567" i="6"/>
  <c r="K2592" i="6"/>
  <c r="K2633" i="6"/>
  <c r="K2692" i="6"/>
  <c r="K2807" i="6"/>
  <c r="K2837" i="6"/>
  <c r="K2929" i="6"/>
  <c r="K3034" i="6"/>
  <c r="K3104" i="6"/>
  <c r="K3143" i="6"/>
  <c r="K3145" i="6"/>
  <c r="K3170" i="6"/>
  <c r="K3205" i="6"/>
  <c r="K3230" i="6"/>
  <c r="K3254" i="6"/>
  <c r="K3269" i="6"/>
  <c r="K3294" i="6"/>
  <c r="K3306" i="6"/>
  <c r="K3311" i="6"/>
  <c r="K3326" i="6"/>
  <c r="K3335" i="6"/>
  <c r="K3337" i="6"/>
  <c r="K3365" i="6"/>
  <c r="K3372" i="6"/>
  <c r="K3374" i="6"/>
  <c r="K3376" i="6"/>
  <c r="K3387" i="6"/>
  <c r="K3409" i="6"/>
  <c r="K3421" i="6"/>
  <c r="K3423" i="6"/>
  <c r="K3425" i="6"/>
  <c r="K3427" i="6"/>
  <c r="K3431" i="6"/>
  <c r="K3433" i="6"/>
  <c r="K3435" i="6"/>
  <c r="K3456" i="6"/>
  <c r="K3462" i="6"/>
  <c r="K3466" i="6"/>
  <c r="K3468" i="6"/>
  <c r="K3493" i="6"/>
  <c r="K3495" i="6"/>
  <c r="K3497" i="6"/>
  <c r="K3499" i="6"/>
  <c r="K3520" i="6"/>
  <c r="K3526" i="6"/>
  <c r="K3530" i="6"/>
  <c r="K3532" i="6"/>
  <c r="K3557" i="6"/>
  <c r="K3559" i="6"/>
  <c r="K3561" i="6"/>
  <c r="K3563" i="6"/>
  <c r="K3584" i="6"/>
  <c r="K3590" i="6"/>
  <c r="K3594" i="6"/>
  <c r="K3596" i="6"/>
  <c r="K3621" i="6"/>
  <c r="K3623" i="6"/>
  <c r="K3625" i="6"/>
  <c r="K3627" i="6"/>
  <c r="K3648" i="6"/>
  <c r="K3650" i="6"/>
  <c r="K3659" i="6"/>
  <c r="K3663" i="6"/>
  <c r="K3665" i="6"/>
  <c r="K3669" i="6"/>
  <c r="K3688" i="6"/>
  <c r="K3692" i="6"/>
  <c r="K3694" i="6"/>
  <c r="K3696" i="6"/>
  <c r="K3707" i="6"/>
  <c r="K3709" i="6"/>
  <c r="K3711" i="6"/>
  <c r="K3724" i="6"/>
  <c r="K3726" i="6"/>
  <c r="K3728" i="6"/>
  <c r="K3739" i="6"/>
  <c r="K3741" i="6"/>
  <c r="K3743" i="6"/>
  <c r="K3756" i="6"/>
  <c r="K3758" i="6"/>
  <c r="K3760" i="6"/>
  <c r="K3773" i="6"/>
  <c r="K3775" i="6"/>
  <c r="K3788" i="6"/>
  <c r="K3803" i="6"/>
  <c r="K3830" i="6"/>
  <c r="K3892" i="6"/>
  <c r="K2355" i="6"/>
  <c r="K2530" i="6"/>
  <c r="K2656" i="6"/>
  <c r="K3364" i="6"/>
  <c r="K3418" i="6"/>
  <c r="K3459" i="6"/>
  <c r="K3490" i="6"/>
  <c r="K3554" i="6"/>
  <c r="K3614" i="6"/>
  <c r="K3647" i="6"/>
  <c r="K3687" i="6"/>
  <c r="K3738" i="6"/>
  <c r="K3854" i="6"/>
  <c r="K2311" i="6"/>
  <c r="K2865" i="6"/>
  <c r="K2969" i="6"/>
  <c r="K3194" i="6"/>
  <c r="K3244" i="6"/>
  <c r="K3293" i="6"/>
  <c r="K3362" i="6"/>
  <c r="K3416" i="6"/>
  <c r="K3430" i="6"/>
  <c r="K3465" i="6"/>
  <c r="K3498" i="6"/>
  <c r="K3527" i="6"/>
  <c r="K3552" i="6"/>
  <c r="K3591" i="6"/>
  <c r="K3622" i="6"/>
  <c r="K3649" i="6"/>
  <c r="K3691" i="6"/>
  <c r="K3708" i="6"/>
  <c r="K3742" i="6"/>
  <c r="K3759" i="6"/>
  <c r="K3774" i="6"/>
  <c r="K3789" i="6"/>
  <c r="K3804" i="6"/>
  <c r="K3866" i="6"/>
  <c r="K2305" i="6"/>
  <c r="K2442" i="6"/>
  <c r="K2472" i="6"/>
  <c r="K2478" i="6"/>
  <c r="K2532" i="6"/>
  <c r="K2565" i="6"/>
  <c r="K2658" i="6"/>
  <c r="K2790" i="6"/>
  <c r="K2820" i="6"/>
  <c r="K2898" i="6"/>
  <c r="K2909" i="6"/>
  <c r="K2918" i="6"/>
  <c r="K2976" i="6"/>
  <c r="K3008" i="6"/>
  <c r="K3077" i="6"/>
  <c r="K3141" i="6"/>
  <c r="K3168" i="6"/>
  <c r="K3178" i="6"/>
  <c r="K3203" i="6"/>
  <c r="K3225" i="6"/>
  <c r="K3240" i="6"/>
  <c r="K3267" i="6"/>
  <c r="K3289" i="6"/>
  <c r="K3321" i="6"/>
  <c r="K3345" i="6"/>
  <c r="K3370" i="6"/>
  <c r="K3383" i="6"/>
  <c r="K3385" i="6"/>
  <c r="K3389" i="6"/>
  <c r="K3391" i="6"/>
  <c r="K3393" i="6"/>
  <c r="K3395" i="6"/>
  <c r="K3401" i="6"/>
  <c r="K3403" i="6"/>
  <c r="K3407" i="6"/>
  <c r="K3429" i="6"/>
  <c r="K3437" i="6"/>
  <c r="K3439" i="6"/>
  <c r="K3441" i="6"/>
  <c r="K3443" i="6"/>
  <c r="K3464" i="6"/>
  <c r="K3470" i="6"/>
  <c r="K3474" i="6"/>
  <c r="K3476" i="6"/>
  <c r="K3501" i="6"/>
  <c r="K3503" i="6"/>
  <c r="K3505" i="6"/>
  <c r="K3507" i="6"/>
  <c r="K3528" i="6"/>
  <c r="K3534" i="6"/>
  <c r="K3538" i="6"/>
  <c r="K3540" i="6"/>
  <c r="K3565" i="6"/>
  <c r="K3567" i="6"/>
  <c r="K3569" i="6"/>
  <c r="K3571" i="6"/>
  <c r="K3592" i="6"/>
  <c r="K3598" i="6"/>
  <c r="K3602" i="6"/>
  <c r="K3604" i="6"/>
  <c r="K3629" i="6"/>
  <c r="K3631" i="6"/>
  <c r="K3633" i="6"/>
  <c r="K3635" i="6"/>
  <c r="K3661" i="6"/>
  <c r="K3667" i="6"/>
  <c r="K3673" i="6"/>
  <c r="K3685" i="6"/>
  <c r="K3698" i="6"/>
  <c r="K3713" i="6"/>
  <c r="K3730" i="6"/>
  <c r="K3745" i="6"/>
  <c r="K3762" i="6"/>
  <c r="K3777" i="6"/>
  <c r="K3794" i="6"/>
  <c r="K3809" i="6"/>
  <c r="K3836" i="6"/>
  <c r="K3838" i="6"/>
  <c r="K3840" i="6"/>
  <c r="K3867" i="6"/>
  <c r="K3871" i="6"/>
  <c r="K3873" i="6"/>
  <c r="K3013" i="6"/>
  <c r="K3166" i="6"/>
  <c r="K3231" i="6"/>
  <c r="K3350" i="6"/>
  <c r="K3414" i="6"/>
  <c r="K3521" i="6"/>
  <c r="K3556" i="6"/>
  <c r="K3680" i="6"/>
  <c r="K3721" i="6"/>
  <c r="K3753" i="6"/>
  <c r="K3825" i="6"/>
  <c r="K2178" i="6"/>
  <c r="K2386" i="6"/>
  <c r="K2398" i="6"/>
  <c r="K2505" i="6"/>
  <c r="K2563" i="6"/>
  <c r="K2670" i="6"/>
  <c r="K2712" i="6"/>
  <c r="K2775" i="6"/>
  <c r="K2805" i="6"/>
  <c r="K2867" i="6"/>
  <c r="K2876" i="6"/>
  <c r="K2887" i="6"/>
  <c r="K2971" i="6"/>
  <c r="K2998" i="6"/>
  <c r="K3018" i="6"/>
  <c r="K3102" i="6"/>
  <c r="K3139" i="6"/>
  <c r="K3196" i="6"/>
  <c r="K3201" i="6"/>
  <c r="K3215" i="6"/>
  <c r="K3260" i="6"/>
  <c r="K3265" i="6"/>
  <c r="K3279" i="6"/>
  <c r="K3319" i="6"/>
  <c r="K3352" i="6"/>
  <c r="K3381" i="6"/>
  <c r="K3397" i="6"/>
  <c r="K3399" i="6"/>
  <c r="K3405" i="6"/>
  <c r="K3445" i="6"/>
  <c r="K3447" i="6"/>
  <c r="K3449" i="6"/>
  <c r="K3451" i="6"/>
  <c r="K3472" i="6"/>
  <c r="K3478" i="6"/>
  <c r="K3482" i="6"/>
  <c r="K3484" i="6"/>
  <c r="K3509" i="6"/>
  <c r="K3511" i="6"/>
  <c r="K3513" i="6"/>
  <c r="K3515" i="6"/>
  <c r="K3536" i="6"/>
  <c r="K3542" i="6"/>
  <c r="K3546" i="6"/>
  <c r="K3548" i="6"/>
  <c r="K3573" i="6"/>
  <c r="K3575" i="6"/>
  <c r="K3577" i="6"/>
  <c r="K3579" i="6"/>
  <c r="K3600" i="6"/>
  <c r="K3606" i="6"/>
  <c r="K3610" i="6"/>
  <c r="K3612" i="6"/>
  <c r="K3637" i="6"/>
  <c r="K3639" i="6"/>
  <c r="K3641" i="6"/>
  <c r="K3643" i="6"/>
  <c r="K3652" i="6"/>
  <c r="K3675" i="6"/>
  <c r="K3677" i="6"/>
  <c r="K3682" i="6"/>
  <c r="K3700" i="6"/>
  <c r="K3702" i="6"/>
  <c r="K3704" i="6"/>
  <c r="K3715" i="6"/>
  <c r="K3717" i="6"/>
  <c r="K3719" i="6"/>
  <c r="K3732" i="6"/>
  <c r="K3734" i="6"/>
  <c r="K3736" i="6"/>
  <c r="K3747" i="6"/>
  <c r="K3751" i="6"/>
  <c r="K3764" i="6"/>
  <c r="K3766" i="6"/>
  <c r="K3779" i="6"/>
  <c r="K3781" i="6"/>
  <c r="K3783" i="6"/>
  <c r="K3796" i="6"/>
  <c r="K3798" i="6"/>
  <c r="K3800" i="6"/>
  <c r="K3811" i="6"/>
  <c r="K3813" i="6"/>
  <c r="K3815" i="6"/>
  <c r="K3817" i="6"/>
  <c r="K3844" i="6"/>
  <c r="K3846" i="6"/>
  <c r="K3848" i="6"/>
  <c r="K3875" i="6"/>
  <c r="K3877" i="6"/>
  <c r="K3879" i="6"/>
  <c r="K3881" i="6"/>
  <c r="K2162" i="6"/>
  <c r="K2896" i="6"/>
  <c r="K3176" i="6"/>
  <c r="K3302" i="6"/>
  <c r="K3338" i="6"/>
  <c r="K3368" i="6"/>
  <c r="K3457" i="6"/>
  <c r="K3492" i="6"/>
  <c r="K3523" i="6"/>
  <c r="K3583" i="6"/>
  <c r="K3618" i="6"/>
  <c r="K3658" i="6"/>
  <c r="K3785" i="6"/>
  <c r="K3887" i="6"/>
  <c r="K2301" i="6"/>
  <c r="K2542" i="6"/>
  <c r="K3073" i="6"/>
  <c r="K3236" i="6"/>
  <c r="K3300" i="6"/>
  <c r="K3371" i="6"/>
  <c r="K3426" i="6"/>
  <c r="K3467" i="6"/>
  <c r="K3488" i="6"/>
  <c r="K3529" i="6"/>
  <c r="K3562" i="6"/>
  <c r="K3593" i="6"/>
  <c r="K3626" i="6"/>
  <c r="K3660" i="6"/>
  <c r="K3672" i="6"/>
  <c r="K3712" i="6"/>
  <c r="K3723" i="6"/>
  <c r="K3755" i="6"/>
  <c r="K3806" i="6"/>
  <c r="K3833" i="6"/>
  <c r="K3860" i="6"/>
  <c r="K2309" i="6"/>
  <c r="K2382" i="6"/>
  <c r="K2390" i="6"/>
  <c r="K2396" i="6"/>
  <c r="K2503" i="6"/>
  <c r="K2528" i="6"/>
  <c r="K2569" i="6"/>
  <c r="K2627" i="6"/>
  <c r="K2726" i="6"/>
  <c r="K2756" i="6"/>
  <c r="K2854" i="6"/>
  <c r="K2962" i="6"/>
  <c r="K3026" i="6"/>
  <c r="K3108" i="6"/>
  <c r="K3149" i="6"/>
  <c r="K3174" i="6"/>
  <c r="K3353" i="6"/>
  <c r="K3380" i="6"/>
  <c r="K3386" i="6"/>
  <c r="K3390" i="6"/>
  <c r="K3394" i="6"/>
  <c r="K3396" i="6"/>
  <c r="K3402" i="6"/>
  <c r="K3404" i="6"/>
  <c r="K3408" i="6"/>
  <c r="K3424" i="6"/>
  <c r="K3432" i="6"/>
  <c r="K3438" i="6"/>
  <c r="K3442" i="6"/>
  <c r="K3444" i="6"/>
  <c r="K3469" i="6"/>
  <c r="K3471" i="6"/>
  <c r="K3473" i="6"/>
  <c r="K3475" i="6"/>
  <c r="K3496" i="6"/>
  <c r="K3502" i="6"/>
  <c r="K3506" i="6"/>
  <c r="K3508" i="6"/>
  <c r="K3533" i="6"/>
  <c r="K3535" i="6"/>
  <c r="K3537" i="6"/>
  <c r="K3539" i="6"/>
  <c r="K3560" i="6"/>
  <c r="K3566" i="6"/>
  <c r="K3570" i="6"/>
  <c r="K3572" i="6"/>
  <c r="K3597" i="6"/>
  <c r="K3599" i="6"/>
  <c r="K3601" i="6"/>
  <c r="K3603" i="6"/>
  <c r="K3624" i="6"/>
  <c r="K3630" i="6"/>
  <c r="K3634" i="6"/>
  <c r="K3636" i="6"/>
  <c r="K3651" i="6"/>
  <c r="K3664" i="6"/>
  <c r="K3666" i="6"/>
  <c r="K3679" i="6"/>
  <c r="K3697" i="6"/>
  <c r="K3714" i="6"/>
  <c r="K3729" i="6"/>
  <c r="K3746" i="6"/>
  <c r="K3761" i="6"/>
  <c r="K3778" i="6"/>
  <c r="K3810" i="6"/>
  <c r="K3835" i="6"/>
  <c r="K3839" i="6"/>
  <c r="K3841" i="6"/>
  <c r="K3868" i="6"/>
  <c r="K3870" i="6"/>
  <c r="K3872" i="6"/>
  <c r="K3874" i="6"/>
  <c r="K3767" i="6"/>
  <c r="K3782" i="6"/>
  <c r="K3799" i="6"/>
  <c r="K3814" i="6"/>
  <c r="K3847" i="6"/>
  <c r="K3876" i="6"/>
  <c r="K3792" i="6"/>
  <c r="K3865" i="6"/>
  <c r="K2244" i="6"/>
  <c r="K2303" i="6"/>
  <c r="K2440" i="6"/>
  <c r="K2631" i="6"/>
  <c r="K2758" i="6"/>
  <c r="K3151" i="6"/>
  <c r="K3366" i="6"/>
  <c r="K3455" i="6"/>
  <c r="K3517" i="6"/>
  <c r="K3550" i="6"/>
  <c r="K3587" i="6"/>
  <c r="K3620" i="6"/>
  <c r="K3654" i="6"/>
  <c r="K3689" i="6"/>
  <c r="K3770" i="6"/>
  <c r="K3821" i="6"/>
  <c r="K2629" i="6"/>
  <c r="K2773" i="6"/>
  <c r="K2987" i="6"/>
  <c r="K3213" i="6"/>
  <c r="K3258" i="6"/>
  <c r="K3325" i="6"/>
  <c r="K3422" i="6"/>
  <c r="K3434" i="6"/>
  <c r="K3461" i="6"/>
  <c r="K3494" i="6"/>
  <c r="K3525" i="6"/>
  <c r="K3558" i="6"/>
  <c r="K3595" i="6"/>
  <c r="K3616" i="6"/>
  <c r="K3656" i="6"/>
  <c r="K3668" i="6"/>
  <c r="K3695" i="6"/>
  <c r="K3727" i="6"/>
  <c r="K3744" i="6"/>
  <c r="K3757" i="6"/>
  <c r="K3772" i="6"/>
  <c r="K3808" i="6"/>
  <c r="K3831" i="6"/>
  <c r="K3864" i="6"/>
  <c r="K4" i="6"/>
  <c r="K44" i="6"/>
  <c r="K42" i="6"/>
  <c r="K40" i="6"/>
  <c r="K38" i="6"/>
  <c r="K36" i="6"/>
  <c r="K32" i="6"/>
  <c r="K30" i="6"/>
  <c r="K26" i="6"/>
  <c r="K34" i="6"/>
  <c r="K28" i="6"/>
  <c r="K24" i="6"/>
  <c r="K7" i="6"/>
  <c r="K3" i="6"/>
  <c r="K19" i="6"/>
  <c r="K43" i="6"/>
  <c r="K39" i="6"/>
  <c r="K33" i="6"/>
  <c r="K29" i="6"/>
  <c r="K25" i="6"/>
  <c r="K21" i="6"/>
  <c r="K17" i="6"/>
  <c r="K6" i="6"/>
  <c r="K41" i="6"/>
  <c r="K37" i="6"/>
  <c r="K35" i="6"/>
  <c r="K31" i="6"/>
  <c r="K27" i="6"/>
  <c r="K23" i="6"/>
  <c r="K5" i="6"/>
  <c r="K22" i="6"/>
  <c r="K15" i="6"/>
  <c r="K9" i="6"/>
  <c r="K12" i="6"/>
  <c r="K8" i="6"/>
  <c r="K13" i="6"/>
  <c r="K16" i="6"/>
  <c r="K14" i="6"/>
  <c r="K10" i="6"/>
  <c r="K18" i="6"/>
  <c r="K20" i="6"/>
  <c r="K11" i="6"/>
  <c r="K2" i="6"/>
  <c r="H17" i="5"/>
  <c r="I17" i="5" s="1"/>
  <c r="H37" i="5"/>
  <c r="I37" i="5" s="1"/>
  <c r="H25" i="5"/>
  <c r="I25" i="5" s="1"/>
  <c r="H33" i="5"/>
  <c r="I33" i="5" s="1"/>
  <c r="H29" i="5"/>
  <c r="I29" i="5" s="1"/>
  <c r="H41" i="5"/>
  <c r="I41" i="5" s="1"/>
  <c r="H5" i="5"/>
  <c r="I5" i="5" s="1"/>
  <c r="H9" i="5"/>
  <c r="I9" i="5" s="1"/>
  <c r="H13" i="5"/>
  <c r="I13" i="5" s="1"/>
  <c r="H21" i="5"/>
  <c r="I21" i="5" s="1"/>
  <c r="H43" i="5"/>
  <c r="I43" i="5" s="1"/>
  <c r="H15" i="5"/>
  <c r="I15" i="5" s="1"/>
  <c r="H23" i="5"/>
  <c r="I23" i="5" s="1"/>
  <c r="H7" i="5"/>
  <c r="I7" i="5" s="1"/>
  <c r="H3" i="5"/>
  <c r="I3" i="5" s="1"/>
  <c r="H11" i="5"/>
  <c r="I11" i="5" s="1"/>
  <c r="H31" i="5"/>
  <c r="I31" i="5" s="1"/>
  <c r="H19" i="5"/>
  <c r="I19" i="5" s="1"/>
  <c r="H39" i="5"/>
  <c r="I39" i="5" s="1"/>
  <c r="H27" i="5"/>
  <c r="I27" i="5" s="1"/>
  <c r="H35" i="5"/>
  <c r="I35" i="5" s="1"/>
  <c r="H4" i="5"/>
  <c r="I4" i="5" s="1"/>
  <c r="H16" i="5"/>
  <c r="I16" i="5" s="1"/>
  <c r="H20" i="5"/>
  <c r="I20" i="5" s="1"/>
  <c r="H12" i="5"/>
  <c r="I12" i="5" s="1"/>
  <c r="H32" i="5"/>
  <c r="I32" i="5" s="1"/>
  <c r="H8" i="5"/>
  <c r="I8" i="5" s="1"/>
  <c r="H28" i="5"/>
  <c r="I28" i="5" s="1"/>
  <c r="J39" i="5" s="1"/>
  <c r="K39" i="5" s="1"/>
  <c r="P39" i="5" s="1"/>
  <c r="H36" i="5"/>
  <c r="I36" i="5" s="1"/>
  <c r="H44" i="5"/>
  <c r="I44" i="5" s="1"/>
  <c r="H40" i="5"/>
  <c r="I40" i="5" s="1"/>
  <c r="H24" i="5"/>
  <c r="I24" i="5" s="1"/>
  <c r="L54" i="5"/>
  <c r="L55" i="5"/>
  <c r="E6" i="4"/>
  <c r="D7" i="4" s="1"/>
  <c r="F7" i="4" s="1"/>
  <c r="K5" i="1"/>
  <c r="K3" i="1"/>
  <c r="G3" i="1"/>
  <c r="K4" i="1" s="1"/>
  <c r="L3757" i="6" l="1"/>
  <c r="P3757" i="6"/>
  <c r="L3558" i="6"/>
  <c r="P3558" i="6"/>
  <c r="L3213" i="6"/>
  <c r="P3213" i="6"/>
  <c r="L3654" i="6"/>
  <c r="M3654" i="6" s="1"/>
  <c r="N3654" i="6" s="1"/>
  <c r="P3654" i="6"/>
  <c r="L2758" i="6"/>
  <c r="P2758" i="6"/>
  <c r="L3882" i="6"/>
  <c r="P3882" i="6"/>
  <c r="L3782" i="6"/>
  <c r="P3782" i="6"/>
  <c r="L3837" i="6"/>
  <c r="M3837" i="6" s="1"/>
  <c r="N3837" i="6" s="1"/>
  <c r="P3837" i="6"/>
  <c r="L3714" i="6"/>
  <c r="P3714" i="6"/>
  <c r="L3630" i="6"/>
  <c r="P3630" i="6"/>
  <c r="L3566" i="6"/>
  <c r="P3566" i="6"/>
  <c r="L3502" i="6"/>
  <c r="M3502" i="6" s="1"/>
  <c r="N3502" i="6" s="1"/>
  <c r="P3502" i="6"/>
  <c r="L3438" i="6"/>
  <c r="P3438" i="6"/>
  <c r="L3390" i="6"/>
  <c r="P3390" i="6"/>
  <c r="L2962" i="6"/>
  <c r="P2962" i="6"/>
  <c r="L2396" i="6"/>
  <c r="M2396" i="6" s="1"/>
  <c r="N2396" i="6" s="1"/>
  <c r="P2396" i="6"/>
  <c r="L3787" i="6"/>
  <c r="P3787" i="6"/>
  <c r="L3562" i="6"/>
  <c r="P3562" i="6"/>
  <c r="L3073" i="6"/>
  <c r="P3073" i="6"/>
  <c r="L3583" i="6"/>
  <c r="O3583" i="6" s="1"/>
  <c r="P3583" i="6"/>
  <c r="L2896" i="6"/>
  <c r="P2896" i="6"/>
  <c r="L3846" i="6"/>
  <c r="P3846" i="6"/>
  <c r="L3796" i="6"/>
  <c r="P3796" i="6"/>
  <c r="L3749" i="6"/>
  <c r="O3749" i="6" s="1"/>
  <c r="P3749" i="6"/>
  <c r="L3704" i="6"/>
  <c r="P3704" i="6"/>
  <c r="L3641" i="6"/>
  <c r="P3641" i="6"/>
  <c r="L3577" i="6"/>
  <c r="P3577" i="6"/>
  <c r="L3513" i="6"/>
  <c r="O3513" i="6" s="1"/>
  <c r="P3513" i="6"/>
  <c r="L3449" i="6"/>
  <c r="P3449" i="6"/>
  <c r="L3319" i="6"/>
  <c r="P3319" i="6"/>
  <c r="L3102" i="6"/>
  <c r="P3102" i="6"/>
  <c r="L2775" i="6"/>
  <c r="O2775" i="6" s="1"/>
  <c r="P2775" i="6"/>
  <c r="L3856" i="6"/>
  <c r="P3856" i="6"/>
  <c r="L3350" i="6"/>
  <c r="P3350" i="6"/>
  <c r="L3842" i="6"/>
  <c r="P3842" i="6"/>
  <c r="L3745" i="6"/>
  <c r="O3745" i="6" s="1"/>
  <c r="P3745" i="6"/>
  <c r="L3635" i="6"/>
  <c r="P3635" i="6"/>
  <c r="L3571" i="6"/>
  <c r="P3571" i="6"/>
  <c r="L3507" i="6"/>
  <c r="P3507" i="6"/>
  <c r="L3443" i="6"/>
  <c r="M3443" i="6" s="1"/>
  <c r="N3443" i="6" s="1"/>
  <c r="P3443" i="6"/>
  <c r="L3395" i="6"/>
  <c r="P3395" i="6"/>
  <c r="L3321" i="6"/>
  <c r="P3321" i="6"/>
  <c r="L3141" i="6"/>
  <c r="P3141" i="6"/>
  <c r="L2790" i="6"/>
  <c r="M2790" i="6" s="1"/>
  <c r="N2790" i="6" s="1"/>
  <c r="P2790" i="6"/>
  <c r="L3895" i="6"/>
  <c r="P3895" i="6"/>
  <c r="L3708" i="6"/>
  <c r="P3708" i="6"/>
  <c r="L3465" i="6"/>
  <c r="P3465" i="6"/>
  <c r="L2865" i="6"/>
  <c r="M2865" i="6" s="1"/>
  <c r="N2865" i="6" s="1"/>
  <c r="P2865" i="6"/>
  <c r="L3614" i="6"/>
  <c r="P3614" i="6"/>
  <c r="L2355" i="6"/>
  <c r="P2355" i="6"/>
  <c r="L3771" i="6"/>
  <c r="P3771" i="6"/>
  <c r="L3726" i="6"/>
  <c r="M3726" i="6" s="1"/>
  <c r="N3726" i="6" s="1"/>
  <c r="P3726" i="6"/>
  <c r="L3688" i="6"/>
  <c r="P3688" i="6"/>
  <c r="L3625" i="6"/>
  <c r="P3625" i="6"/>
  <c r="L3561" i="6"/>
  <c r="P3561" i="6"/>
  <c r="L3497" i="6"/>
  <c r="O3497" i="6" s="1"/>
  <c r="P3497" i="6"/>
  <c r="L3433" i="6"/>
  <c r="P3433" i="6"/>
  <c r="L3376" i="6"/>
  <c r="P3376" i="6"/>
  <c r="L3306" i="6"/>
  <c r="P3306" i="6"/>
  <c r="L3143" i="6"/>
  <c r="O3143" i="6" s="1"/>
  <c r="P3143" i="6"/>
  <c r="L2592" i="6"/>
  <c r="P2592" i="6"/>
  <c r="L3486" i="6"/>
  <c r="P3486" i="6"/>
  <c r="L3884" i="6"/>
  <c r="P3884" i="6"/>
  <c r="L3820" i="6"/>
  <c r="O3820" i="6" s="1"/>
  <c r="P3820" i="6"/>
  <c r="L3690" i="6"/>
  <c r="P3690" i="6"/>
  <c r="L3640" i="6"/>
  <c r="P3640" i="6"/>
  <c r="L3576" i="6"/>
  <c r="P3576" i="6"/>
  <c r="L3512" i="6"/>
  <c r="M3512" i="6" s="1"/>
  <c r="N3512" i="6" s="1"/>
  <c r="P3512" i="6"/>
  <c r="L3448" i="6"/>
  <c r="P3448" i="6"/>
  <c r="L3339" i="6"/>
  <c r="P3339" i="6"/>
  <c r="L3232" i="6"/>
  <c r="P3232" i="6"/>
  <c r="L2960" i="6"/>
  <c r="M2960" i="6" s="1"/>
  <c r="N2960" i="6" s="1"/>
  <c r="P2960" i="6"/>
  <c r="L2474" i="6"/>
  <c r="P2474" i="6"/>
  <c r="L3725" i="6"/>
  <c r="P3725" i="6"/>
  <c r="L3500" i="6"/>
  <c r="P3500" i="6"/>
  <c r="L2743" i="6"/>
  <c r="M2743" i="6" s="1"/>
  <c r="N2743" i="6" s="1"/>
  <c r="P2743" i="6"/>
  <c r="L3608" i="6"/>
  <c r="P3608" i="6"/>
  <c r="L3295" i="6"/>
  <c r="P3295" i="6"/>
  <c r="L3894" i="6"/>
  <c r="P3894" i="6"/>
  <c r="L3843" i="6"/>
  <c r="M3843" i="6" s="1"/>
  <c r="N3843" i="6" s="1"/>
  <c r="P3843" i="6"/>
  <c r="L3752" i="6"/>
  <c r="P3752" i="6"/>
  <c r="L3716" i="6"/>
  <c r="P3716" i="6"/>
  <c r="L3644" i="6"/>
  <c r="P3644" i="6"/>
  <c r="L3580" i="6"/>
  <c r="M3580" i="6" s="1"/>
  <c r="N3580" i="6" s="1"/>
  <c r="P3580" i="6"/>
  <c r="L3516" i="6"/>
  <c r="P3516" i="6"/>
  <c r="L3452" i="6"/>
  <c r="P3452" i="6"/>
  <c r="L3378" i="6"/>
  <c r="P3378" i="6"/>
  <c r="L3275" i="6"/>
  <c r="M3275" i="6" s="1"/>
  <c r="N3275" i="6" s="1"/>
  <c r="P3275" i="6"/>
  <c r="L2940" i="6"/>
  <c r="P2940" i="6"/>
  <c r="L3354" i="6"/>
  <c r="P3354" i="6"/>
  <c r="L3288" i="6"/>
  <c r="P3288" i="6"/>
  <c r="L3224" i="6"/>
  <c r="M3224" i="6" s="1"/>
  <c r="N3224" i="6" s="1"/>
  <c r="P3224" i="6"/>
  <c r="L3160" i="6"/>
  <c r="P3160" i="6"/>
  <c r="L3096" i="6"/>
  <c r="P3096" i="6"/>
  <c r="L3059" i="6"/>
  <c r="P3059" i="6"/>
  <c r="L3043" i="6"/>
  <c r="M3043" i="6" s="1"/>
  <c r="N3043" i="6" s="1"/>
  <c r="P3043" i="6"/>
  <c r="L2983" i="6"/>
  <c r="P2983" i="6"/>
  <c r="L2916" i="6"/>
  <c r="P2916" i="6"/>
  <c r="L2850" i="6"/>
  <c r="P2850" i="6"/>
  <c r="L2786" i="6"/>
  <c r="M2786" i="6" s="1"/>
  <c r="N2786" i="6" s="1"/>
  <c r="P2786" i="6"/>
  <c r="L2722" i="6"/>
  <c r="P2722" i="6"/>
  <c r="L2625" i="6"/>
  <c r="P2625" i="6"/>
  <c r="L2561" i="6"/>
  <c r="P2561" i="6"/>
  <c r="L2497" i="6"/>
  <c r="M2497" i="6" s="1"/>
  <c r="N2497" i="6" s="1"/>
  <c r="P2497" i="6"/>
  <c r="L2451" i="6"/>
  <c r="P2451" i="6"/>
  <c r="L2363" i="6"/>
  <c r="P2363" i="6"/>
  <c r="L2341" i="6"/>
  <c r="P2341" i="6"/>
  <c r="L2323" i="6"/>
  <c r="M2323" i="6" s="1"/>
  <c r="N2323" i="6" s="1"/>
  <c r="P2323" i="6"/>
  <c r="L2252" i="6"/>
  <c r="P2252" i="6"/>
  <c r="L2213" i="6"/>
  <c r="P2213" i="6"/>
  <c r="L2132" i="6"/>
  <c r="P2132" i="6"/>
  <c r="L3412" i="6"/>
  <c r="M3412" i="6" s="1"/>
  <c r="N3412" i="6" s="1"/>
  <c r="P3412" i="6"/>
  <c r="L3348" i="6"/>
  <c r="P3348" i="6"/>
  <c r="L3316" i="6"/>
  <c r="P3316" i="6"/>
  <c r="L3251" i="6"/>
  <c r="P3251" i="6"/>
  <c r="L3187" i="6"/>
  <c r="M3187" i="6" s="1"/>
  <c r="N3187" i="6" s="1"/>
  <c r="P3187" i="6"/>
  <c r="L3123" i="6"/>
  <c r="P3123" i="6"/>
  <c r="L3006" i="6"/>
  <c r="P3006" i="6"/>
  <c r="L2925" i="6"/>
  <c r="P2925" i="6"/>
  <c r="L2861" i="6"/>
  <c r="O2861" i="6" s="1"/>
  <c r="P2861" i="6"/>
  <c r="L2797" i="6"/>
  <c r="P2797" i="6"/>
  <c r="L2733" i="6"/>
  <c r="P2733" i="6"/>
  <c r="L2654" i="6"/>
  <c r="P2654" i="6"/>
  <c r="L2590" i="6"/>
  <c r="M2590" i="6" s="1"/>
  <c r="N2590" i="6" s="1"/>
  <c r="P2590" i="6"/>
  <c r="L2526" i="6"/>
  <c r="P2526" i="6"/>
  <c r="L2470" i="6"/>
  <c r="P2470" i="6"/>
  <c r="L2411" i="6"/>
  <c r="P2411" i="6"/>
  <c r="L2371" i="6"/>
  <c r="M2371" i="6" s="1"/>
  <c r="N2371" i="6" s="1"/>
  <c r="P2371" i="6"/>
  <c r="L2288" i="6"/>
  <c r="P2288" i="6"/>
  <c r="L2237" i="6"/>
  <c r="P2237" i="6"/>
  <c r="L2173" i="6"/>
  <c r="P2173" i="6"/>
  <c r="L2060" i="6"/>
  <c r="M2060" i="6" s="1"/>
  <c r="N2060" i="6" s="1"/>
  <c r="P2060" i="6"/>
  <c r="L3245" i="6"/>
  <c r="P3245" i="6"/>
  <c r="L3181" i="6"/>
  <c r="P3181" i="6"/>
  <c r="L3117" i="6"/>
  <c r="P3117" i="6"/>
  <c r="L3031" i="6"/>
  <c r="M3031" i="6" s="1"/>
  <c r="N3031" i="6" s="1"/>
  <c r="P3031" i="6"/>
  <c r="L2972" i="6"/>
  <c r="P2972" i="6"/>
  <c r="L2901" i="6"/>
  <c r="P2901" i="6"/>
  <c r="L2840" i="6"/>
  <c r="P2840" i="6"/>
  <c r="L2776" i="6"/>
  <c r="M2776" i="6" s="1"/>
  <c r="N2776" i="6" s="1"/>
  <c r="P2776" i="6"/>
  <c r="L2713" i="6"/>
  <c r="P2713" i="6"/>
  <c r="L2669" i="6"/>
  <c r="P2669" i="6"/>
  <c r="L2605" i="6"/>
  <c r="P2605" i="6"/>
  <c r="L2541" i="6"/>
  <c r="O2541" i="6" s="1"/>
  <c r="P2541" i="6"/>
  <c r="L2477" i="6"/>
  <c r="P2477" i="6"/>
  <c r="L2417" i="6"/>
  <c r="P2417" i="6"/>
  <c r="L2369" i="6"/>
  <c r="P2369" i="6"/>
  <c r="L2276" i="6"/>
  <c r="M2276" i="6" s="1"/>
  <c r="N2276" i="6" s="1"/>
  <c r="P2276" i="6"/>
  <c r="L2175" i="6"/>
  <c r="P2175" i="6"/>
  <c r="L2134" i="6"/>
  <c r="P2134" i="6"/>
  <c r="L3359" i="6"/>
  <c r="P3359" i="6"/>
  <c r="L3310" i="6"/>
  <c r="M3310" i="6" s="1"/>
  <c r="N3310" i="6" s="1"/>
  <c r="P3310" i="6"/>
  <c r="L3239" i="6"/>
  <c r="P3239" i="6"/>
  <c r="L3175" i="6"/>
  <c r="P3175" i="6"/>
  <c r="L3111" i="6"/>
  <c r="P3111" i="6"/>
  <c r="L3062" i="6"/>
  <c r="M3062" i="6" s="1"/>
  <c r="N3062" i="6" s="1"/>
  <c r="P3062" i="6"/>
  <c r="L3004" i="6"/>
  <c r="P3004" i="6"/>
  <c r="L2968" i="6"/>
  <c r="P2968" i="6"/>
  <c r="L2908" i="6"/>
  <c r="P2908" i="6"/>
  <c r="L2853" i="6"/>
  <c r="O2853" i="6" s="1"/>
  <c r="P2853" i="6"/>
  <c r="L2789" i="6"/>
  <c r="P2789" i="6"/>
  <c r="L2725" i="6"/>
  <c r="P2725" i="6"/>
  <c r="L2682" i="6"/>
  <c r="P2682" i="6"/>
  <c r="L2624" i="6"/>
  <c r="M2624" i="6" s="1"/>
  <c r="N2624" i="6" s="1"/>
  <c r="P2624" i="6"/>
  <c r="L2560" i="6"/>
  <c r="P2560" i="6"/>
  <c r="L2496" i="6"/>
  <c r="P2496" i="6"/>
  <c r="L2385" i="6"/>
  <c r="P2385" i="6"/>
  <c r="L2294" i="6"/>
  <c r="M2294" i="6" s="1"/>
  <c r="N2294" i="6" s="1"/>
  <c r="P2294" i="6"/>
  <c r="L2190" i="6"/>
  <c r="P2190" i="6"/>
  <c r="L2077" i="6"/>
  <c r="P2077" i="6"/>
  <c r="L3132" i="6"/>
  <c r="P3132" i="6"/>
  <c r="L3068" i="6"/>
  <c r="M3068" i="6" s="1"/>
  <c r="N3068" i="6" s="1"/>
  <c r="P3068" i="6"/>
  <c r="L3048" i="6"/>
  <c r="P3048" i="6"/>
  <c r="L2993" i="6"/>
  <c r="P2993" i="6"/>
  <c r="L2926" i="6"/>
  <c r="P2926" i="6"/>
  <c r="L2862" i="6"/>
  <c r="M2862" i="6" s="1"/>
  <c r="N2862" i="6" s="1"/>
  <c r="P2862" i="6"/>
  <c r="L2800" i="6"/>
  <c r="P2800" i="6"/>
  <c r="L2736" i="6"/>
  <c r="P2736" i="6"/>
  <c r="L2653" i="6"/>
  <c r="P2653" i="6"/>
  <c r="L2589" i="6"/>
  <c r="O2589" i="6" s="1"/>
  <c r="P2589" i="6"/>
  <c r="L2525" i="6"/>
  <c r="P2525" i="6"/>
  <c r="L2469" i="6"/>
  <c r="P2469" i="6"/>
  <c r="L2392" i="6"/>
  <c r="P2392" i="6"/>
  <c r="L2344" i="6"/>
  <c r="M2344" i="6" s="1"/>
  <c r="N2344" i="6" s="1"/>
  <c r="P2344" i="6"/>
  <c r="L2300" i="6"/>
  <c r="P2300" i="6"/>
  <c r="L2224" i="6"/>
  <c r="P2224" i="6"/>
  <c r="L2182" i="6"/>
  <c r="P2182" i="6"/>
  <c r="L3341" i="6"/>
  <c r="O3341" i="6" s="1"/>
  <c r="P3341" i="6"/>
  <c r="L3283" i="6"/>
  <c r="P3283" i="6"/>
  <c r="L3219" i="6"/>
  <c r="P3219" i="6"/>
  <c r="L3155" i="6"/>
  <c r="P3155" i="6"/>
  <c r="L3091" i="6"/>
  <c r="M3091" i="6" s="1"/>
  <c r="N3091" i="6" s="1"/>
  <c r="P3091" i="6"/>
  <c r="L2957" i="6"/>
  <c r="P2957" i="6"/>
  <c r="L2893" i="6"/>
  <c r="P2893" i="6"/>
  <c r="L2828" i="6"/>
  <c r="P2828" i="6"/>
  <c r="L2764" i="6"/>
  <c r="M2764" i="6" s="1"/>
  <c r="N2764" i="6" s="1"/>
  <c r="P2764" i="6"/>
  <c r="L2672" i="6"/>
  <c r="P2672" i="6"/>
  <c r="L2608" i="6"/>
  <c r="P2608" i="6"/>
  <c r="L2544" i="6"/>
  <c r="P2544" i="6"/>
  <c r="L2480" i="6"/>
  <c r="M2480" i="6" s="1"/>
  <c r="N2480" i="6" s="1"/>
  <c r="P2480" i="6"/>
  <c r="L2410" i="6"/>
  <c r="P2410" i="6"/>
  <c r="L2364" i="6"/>
  <c r="P2364" i="6"/>
  <c r="L2326" i="6"/>
  <c r="P2326" i="6"/>
  <c r="L2277" i="6"/>
  <c r="O2277" i="6" s="1"/>
  <c r="P2277" i="6"/>
  <c r="L2230" i="6"/>
  <c r="P2230" i="6"/>
  <c r="L2172" i="6"/>
  <c r="P2172" i="6"/>
  <c r="L2106" i="6"/>
  <c r="P2106" i="6"/>
  <c r="L3112" i="6"/>
  <c r="M3112" i="6" s="1"/>
  <c r="N3112" i="6" s="1"/>
  <c r="P3112" i="6"/>
  <c r="L3023" i="6"/>
  <c r="P3023" i="6"/>
  <c r="L2955" i="6"/>
  <c r="P2955" i="6"/>
  <c r="L2891" i="6"/>
  <c r="P2891" i="6"/>
  <c r="L2826" i="6"/>
  <c r="M2826" i="6" s="1"/>
  <c r="N2826" i="6" s="1"/>
  <c r="P2826" i="6"/>
  <c r="L2762" i="6"/>
  <c r="P2762" i="6"/>
  <c r="L2714" i="6"/>
  <c r="P2714" i="6"/>
  <c r="L2683" i="6"/>
  <c r="P2683" i="6"/>
  <c r="L2635" i="6"/>
  <c r="M2635" i="6" s="1"/>
  <c r="N2635" i="6" s="1"/>
  <c r="P2635" i="6"/>
  <c r="L2571" i="6"/>
  <c r="P2571" i="6"/>
  <c r="L2507" i="6"/>
  <c r="P2507" i="6"/>
  <c r="L2433" i="6"/>
  <c r="P2433" i="6"/>
  <c r="L2400" i="6"/>
  <c r="M2400" i="6" s="1"/>
  <c r="N2400" i="6" s="1"/>
  <c r="P2400" i="6"/>
  <c r="L2273" i="6"/>
  <c r="P2273" i="6"/>
  <c r="L2167" i="6"/>
  <c r="P2167" i="6"/>
  <c r="L2099" i="6"/>
  <c r="P2099" i="6"/>
  <c r="L2045" i="6"/>
  <c r="M2045" i="6" s="1"/>
  <c r="N2045" i="6" s="1"/>
  <c r="P2045" i="6"/>
  <c r="L2073" i="6"/>
  <c r="P2073" i="6"/>
  <c r="L1994" i="6"/>
  <c r="P1994" i="6"/>
  <c r="L1930" i="6"/>
  <c r="P1930" i="6"/>
  <c r="L1882" i="6"/>
  <c r="M1882" i="6" s="1"/>
  <c r="N1882" i="6" s="1"/>
  <c r="P1882" i="6"/>
  <c r="L1816" i="6"/>
  <c r="P1816" i="6"/>
  <c r="L1784" i="6"/>
  <c r="P1784" i="6"/>
  <c r="L1726" i="6"/>
  <c r="P1726" i="6"/>
  <c r="L1687" i="6"/>
  <c r="O1687" i="6" s="1"/>
  <c r="P1687" i="6"/>
  <c r="L1636" i="6"/>
  <c r="P1636" i="6"/>
  <c r="L1572" i="6"/>
  <c r="P1572" i="6"/>
  <c r="L1508" i="6"/>
  <c r="P1508" i="6"/>
  <c r="L1444" i="6"/>
  <c r="M1444" i="6" s="1"/>
  <c r="N1444" i="6" s="1"/>
  <c r="P1444" i="6"/>
  <c r="L1376" i="6"/>
  <c r="P1376" i="6"/>
  <c r="L1230" i="6"/>
  <c r="P1230" i="6"/>
  <c r="L2193" i="6"/>
  <c r="P2193" i="6"/>
  <c r="L2169" i="6"/>
  <c r="M2169" i="6" s="1"/>
  <c r="N2169" i="6" s="1"/>
  <c r="P2169" i="6"/>
  <c r="L2119" i="6"/>
  <c r="P2119" i="6"/>
  <c r="L2015" i="6"/>
  <c r="P2015" i="6"/>
  <c r="L1951" i="6"/>
  <c r="P1951" i="6"/>
  <c r="L1903" i="6"/>
  <c r="M1903" i="6" s="1"/>
  <c r="N1903" i="6" s="1"/>
  <c r="P1903" i="6"/>
  <c r="L1733" i="6"/>
  <c r="P1733" i="6"/>
  <c r="L1628" i="6"/>
  <c r="P1628" i="6"/>
  <c r="L1564" i="6"/>
  <c r="P1564" i="6"/>
  <c r="L1500" i="6"/>
  <c r="M1500" i="6" s="1"/>
  <c r="N1500" i="6" s="1"/>
  <c r="P1500" i="6"/>
  <c r="L1436" i="6"/>
  <c r="P1436" i="6"/>
  <c r="L1372" i="6"/>
  <c r="P1372" i="6"/>
  <c r="L1215" i="6"/>
  <c r="P1215" i="6"/>
  <c r="L2121" i="6"/>
  <c r="M2121" i="6" s="1"/>
  <c r="N2121" i="6" s="1"/>
  <c r="P2121" i="6"/>
  <c r="L2043" i="6"/>
  <c r="P2043" i="6"/>
  <c r="L1972" i="6"/>
  <c r="P1972" i="6"/>
  <c r="L1901" i="6"/>
  <c r="P1901" i="6"/>
  <c r="L1863" i="6"/>
  <c r="M1863" i="6" s="1"/>
  <c r="N1863" i="6" s="1"/>
  <c r="P1863" i="6"/>
  <c r="L1745" i="6"/>
  <c r="P1745" i="6"/>
  <c r="L1679" i="6"/>
  <c r="P1679" i="6"/>
  <c r="L1618" i="6"/>
  <c r="P1618" i="6"/>
  <c r="L1554" i="6"/>
  <c r="M1554" i="6" s="1"/>
  <c r="N1554" i="6" s="1"/>
  <c r="P1554" i="6"/>
  <c r="L1490" i="6"/>
  <c r="P1490" i="6"/>
  <c r="L1426" i="6"/>
  <c r="P1426" i="6"/>
  <c r="L1353" i="6"/>
  <c r="P1353" i="6"/>
  <c r="L1337" i="6"/>
  <c r="O1337" i="6" s="1"/>
  <c r="P1337" i="6"/>
  <c r="L1321" i="6"/>
  <c r="P1321" i="6"/>
  <c r="L1252" i="6"/>
  <c r="P1252" i="6"/>
  <c r="L2072" i="6"/>
  <c r="P2072" i="6"/>
  <c r="L2050" i="6"/>
  <c r="M2050" i="6" s="1"/>
  <c r="N2050" i="6" s="1"/>
  <c r="P2050" i="6"/>
  <c r="L1999" i="6"/>
  <c r="P1999" i="6"/>
  <c r="L1935" i="6"/>
  <c r="P1935" i="6"/>
  <c r="L1869" i="6"/>
  <c r="P1869" i="6"/>
  <c r="L1827" i="6"/>
  <c r="M1827" i="6" s="1"/>
  <c r="N1827" i="6" s="1"/>
  <c r="P1827" i="6"/>
  <c r="L1795" i="6"/>
  <c r="P1795" i="6"/>
  <c r="L1758" i="6"/>
  <c r="P1758" i="6"/>
  <c r="L1688" i="6"/>
  <c r="P1688" i="6"/>
  <c r="L1643" i="6"/>
  <c r="O1643" i="6" s="1"/>
  <c r="P1643" i="6"/>
  <c r="L1579" i="6"/>
  <c r="P1579" i="6"/>
  <c r="L1515" i="6"/>
  <c r="P1515" i="6"/>
  <c r="L1451" i="6"/>
  <c r="P1451" i="6"/>
  <c r="L1392" i="6"/>
  <c r="M1392" i="6" s="1"/>
  <c r="N1392" i="6" s="1"/>
  <c r="P1392" i="6"/>
  <c r="L1304" i="6"/>
  <c r="P1304" i="6"/>
  <c r="L1217" i="6"/>
  <c r="P1217" i="6"/>
  <c r="L2026" i="6"/>
  <c r="P2026" i="6"/>
  <c r="L1962" i="6"/>
  <c r="M1962" i="6" s="1"/>
  <c r="N1962" i="6" s="1"/>
  <c r="P1962" i="6"/>
  <c r="L1902" i="6"/>
  <c r="P1902" i="6"/>
  <c r="L1837" i="6"/>
  <c r="P1837" i="6"/>
  <c r="L1805" i="6"/>
  <c r="P1805" i="6"/>
  <c r="L1773" i="6"/>
  <c r="M1773" i="6" s="1"/>
  <c r="N1773" i="6" s="1"/>
  <c r="P1773" i="6"/>
  <c r="L1709" i="6"/>
  <c r="P1709" i="6"/>
  <c r="L1637" i="6"/>
  <c r="P1637" i="6"/>
  <c r="L1573" i="6"/>
  <c r="P1573" i="6"/>
  <c r="L1509" i="6"/>
  <c r="O1509" i="6" s="1"/>
  <c r="P1509" i="6"/>
  <c r="L1445" i="6"/>
  <c r="P1445" i="6"/>
  <c r="L1273" i="6"/>
  <c r="P1273" i="6"/>
  <c r="L1190" i="6"/>
  <c r="P1190" i="6"/>
  <c r="L2006" i="6"/>
  <c r="M2006" i="6" s="1"/>
  <c r="N2006" i="6" s="1"/>
  <c r="P2006" i="6"/>
  <c r="L1942" i="6"/>
  <c r="P1942" i="6"/>
  <c r="L1878" i="6"/>
  <c r="P1878" i="6"/>
  <c r="L1748" i="6"/>
  <c r="P1748" i="6"/>
  <c r="L1682" i="6"/>
  <c r="O1682" i="6" s="1"/>
  <c r="P1682" i="6"/>
  <c r="L1633" i="6"/>
  <c r="P1633" i="6"/>
  <c r="L1569" i="6"/>
  <c r="P1569" i="6"/>
  <c r="L1505" i="6"/>
  <c r="P1505" i="6"/>
  <c r="L1441" i="6"/>
  <c r="O1441" i="6" s="1"/>
  <c r="P1441" i="6"/>
  <c r="L1390" i="6"/>
  <c r="P1390" i="6"/>
  <c r="L1290" i="6"/>
  <c r="P1290" i="6"/>
  <c r="L1124" i="6"/>
  <c r="P1124" i="6"/>
  <c r="L2010" i="6"/>
  <c r="M2010" i="6" s="1"/>
  <c r="N2010" i="6" s="1"/>
  <c r="P2010" i="6"/>
  <c r="L1946" i="6"/>
  <c r="P1946" i="6"/>
  <c r="L1876" i="6"/>
  <c r="P1876" i="6"/>
  <c r="L1739" i="6"/>
  <c r="P1739" i="6"/>
  <c r="L1648" i="6"/>
  <c r="O1648" i="6" s="1"/>
  <c r="P1648" i="6"/>
  <c r="L1584" i="6"/>
  <c r="P1584" i="6"/>
  <c r="L1520" i="6"/>
  <c r="P1520" i="6"/>
  <c r="L1456" i="6"/>
  <c r="P1456" i="6"/>
  <c r="L1388" i="6"/>
  <c r="M1388" i="6" s="1"/>
  <c r="N1388" i="6" s="1"/>
  <c r="P1388" i="6"/>
  <c r="L1344" i="6"/>
  <c r="P1344" i="6"/>
  <c r="L1324" i="6"/>
  <c r="P1324" i="6"/>
  <c r="L1248" i="6"/>
  <c r="P1248" i="6"/>
  <c r="L1167" i="6"/>
  <c r="O1167" i="6" s="1"/>
  <c r="P1167" i="6"/>
  <c r="L2002" i="6"/>
  <c r="P2002" i="6"/>
  <c r="L1938" i="6"/>
  <c r="P1938" i="6"/>
  <c r="L1880" i="6"/>
  <c r="P1880" i="6"/>
  <c r="L1848" i="6"/>
  <c r="M1848" i="6" s="1"/>
  <c r="N1848" i="6" s="1"/>
  <c r="P1848" i="6"/>
  <c r="L1814" i="6"/>
  <c r="P1814" i="6"/>
  <c r="L1782" i="6"/>
  <c r="P1782" i="6"/>
  <c r="L1728" i="6"/>
  <c r="P1728" i="6"/>
  <c r="L1678" i="6"/>
  <c r="M1678" i="6" s="1"/>
  <c r="N1678" i="6" s="1"/>
  <c r="P1678" i="6"/>
  <c r="L1613" i="6"/>
  <c r="P1613" i="6"/>
  <c r="L1549" i="6"/>
  <c r="P1549" i="6"/>
  <c r="L1485" i="6"/>
  <c r="P1485" i="6"/>
  <c r="L1421" i="6"/>
  <c r="O1421" i="6" s="1"/>
  <c r="P1421" i="6"/>
  <c r="L1365" i="6"/>
  <c r="P1365" i="6"/>
  <c r="L1296" i="6"/>
  <c r="P1296" i="6"/>
  <c r="L1253" i="6"/>
  <c r="P1253" i="6"/>
  <c r="L1132" i="6"/>
  <c r="M1132" i="6" s="1"/>
  <c r="N1132" i="6" s="1"/>
  <c r="P1132" i="6"/>
  <c r="L1068" i="6"/>
  <c r="P1068" i="6"/>
  <c r="L1004" i="6"/>
  <c r="P1004" i="6"/>
  <c r="L958" i="6"/>
  <c r="P958" i="6"/>
  <c r="L864" i="6"/>
  <c r="O864" i="6" s="1"/>
  <c r="P864" i="6"/>
  <c r="L818" i="6"/>
  <c r="P818" i="6"/>
  <c r="L742" i="6"/>
  <c r="P742" i="6"/>
  <c r="L650" i="6"/>
  <c r="P650" i="6"/>
  <c r="L587" i="6"/>
  <c r="P587" i="6"/>
  <c r="L430" i="6"/>
  <c r="P430" i="6"/>
  <c r="L1085" i="6"/>
  <c r="P1085" i="6"/>
  <c r="L1021" i="6"/>
  <c r="P1021" i="6"/>
  <c r="L947" i="6"/>
  <c r="P947" i="6"/>
  <c r="L894" i="6"/>
  <c r="P894" i="6"/>
  <c r="L826" i="6"/>
  <c r="P826" i="6"/>
  <c r="L775" i="6"/>
  <c r="P775" i="6"/>
  <c r="L701" i="6"/>
  <c r="P701" i="6"/>
  <c r="L658" i="6"/>
  <c r="P658" i="6"/>
  <c r="L636" i="6"/>
  <c r="P636" i="6"/>
  <c r="L610" i="6"/>
  <c r="P610" i="6"/>
  <c r="L567" i="6"/>
  <c r="P567" i="6"/>
  <c r="L463" i="6"/>
  <c r="P463" i="6"/>
  <c r="L386" i="6"/>
  <c r="P386" i="6"/>
  <c r="L1243" i="6"/>
  <c r="P1243" i="6"/>
  <c r="L1187" i="6"/>
  <c r="P1187" i="6"/>
  <c r="L1121" i="6"/>
  <c r="P1121" i="6"/>
  <c r="L1057" i="6"/>
  <c r="P1057" i="6"/>
  <c r="L993" i="6"/>
  <c r="P993" i="6"/>
  <c r="L905" i="6"/>
  <c r="P905" i="6"/>
  <c r="L847" i="6"/>
  <c r="P847" i="6"/>
  <c r="L769" i="6"/>
  <c r="P769" i="6"/>
  <c r="L738" i="6"/>
  <c r="P738" i="6"/>
  <c r="L680" i="6"/>
  <c r="P680" i="6"/>
  <c r="L628" i="6"/>
  <c r="P628" i="6"/>
  <c r="L504" i="6"/>
  <c r="P504" i="6"/>
  <c r="L1214" i="6"/>
  <c r="P1214" i="6"/>
  <c r="L1170" i="6"/>
  <c r="P1170" i="6"/>
  <c r="L1126" i="6"/>
  <c r="P1126" i="6"/>
  <c r="L1062" i="6"/>
  <c r="P1062" i="6"/>
  <c r="L998" i="6"/>
  <c r="P998" i="6"/>
  <c r="L943" i="6"/>
  <c r="P943" i="6"/>
  <c r="L881" i="6"/>
  <c r="P881" i="6"/>
  <c r="L841" i="6"/>
  <c r="P841" i="6"/>
  <c r="L732" i="6"/>
  <c r="P732" i="6"/>
  <c r="L550" i="6"/>
  <c r="P550" i="6"/>
  <c r="L490" i="6"/>
  <c r="P490" i="6"/>
  <c r="L400" i="6"/>
  <c r="P400" i="6"/>
  <c r="L1268" i="6"/>
  <c r="P1268" i="6"/>
  <c r="L1225" i="6"/>
  <c r="P1225" i="6"/>
  <c r="L1119" i="6"/>
  <c r="P1119" i="6"/>
  <c r="L1055" i="6"/>
  <c r="P1055" i="6"/>
  <c r="L996" i="6"/>
  <c r="P996" i="6"/>
  <c r="L948" i="6"/>
  <c r="P948" i="6"/>
  <c r="L857" i="6"/>
  <c r="P857" i="6"/>
  <c r="L815" i="6"/>
  <c r="P815" i="6"/>
  <c r="L728" i="6"/>
  <c r="P728" i="6"/>
  <c r="L691" i="6"/>
  <c r="P691" i="6"/>
  <c r="L635" i="6"/>
  <c r="P635" i="6"/>
  <c r="L597" i="6"/>
  <c r="P597" i="6"/>
  <c r="L506" i="6"/>
  <c r="P506" i="6"/>
  <c r="L199" i="6"/>
  <c r="P199" i="6"/>
  <c r="L1060" i="6"/>
  <c r="P1060" i="6"/>
  <c r="L994" i="6"/>
  <c r="P994" i="6"/>
  <c r="L937" i="6"/>
  <c r="P937" i="6"/>
  <c r="L895" i="6"/>
  <c r="P895" i="6"/>
  <c r="L829" i="6"/>
  <c r="P829" i="6"/>
  <c r="L776" i="6"/>
  <c r="P776" i="6"/>
  <c r="L735" i="6"/>
  <c r="P735" i="6"/>
  <c r="L673" i="6"/>
  <c r="P673" i="6"/>
  <c r="L641" i="6"/>
  <c r="P641" i="6"/>
  <c r="L601" i="6"/>
  <c r="P601" i="6"/>
  <c r="L503" i="6"/>
  <c r="P503" i="6"/>
  <c r="L179" i="6"/>
  <c r="P179" i="6"/>
  <c r="L1297" i="6"/>
  <c r="P1297" i="6"/>
  <c r="L1242" i="6"/>
  <c r="P1242" i="6"/>
  <c r="L1164" i="6"/>
  <c r="P1164" i="6"/>
  <c r="L1084" i="6"/>
  <c r="P1084" i="6"/>
  <c r="L1020" i="6"/>
  <c r="P1020" i="6"/>
  <c r="L904" i="6"/>
  <c r="P904" i="6"/>
  <c r="L809" i="6"/>
  <c r="P809" i="6"/>
  <c r="L772" i="6"/>
  <c r="P772" i="6"/>
  <c r="L705" i="6"/>
  <c r="P705" i="6"/>
  <c r="L623" i="6"/>
  <c r="P623" i="6"/>
  <c r="L551" i="6"/>
  <c r="P551" i="6"/>
  <c r="L239" i="6"/>
  <c r="P239" i="6"/>
  <c r="L1155" i="6"/>
  <c r="P1155" i="6"/>
  <c r="L1106" i="6"/>
  <c r="P1106" i="6"/>
  <c r="L1042" i="6"/>
  <c r="P1042" i="6"/>
  <c r="L976" i="6"/>
  <c r="P976" i="6"/>
  <c r="L931" i="6"/>
  <c r="P931" i="6"/>
  <c r="L878" i="6"/>
  <c r="P878" i="6"/>
  <c r="L816" i="6"/>
  <c r="P816" i="6"/>
  <c r="L727" i="6"/>
  <c r="P727" i="6"/>
  <c r="L690" i="6"/>
  <c r="P690" i="6"/>
  <c r="L519" i="6"/>
  <c r="P519" i="6"/>
  <c r="L456" i="6"/>
  <c r="P456" i="6"/>
  <c r="L265" i="6"/>
  <c r="P265" i="6"/>
  <c r="L552" i="6"/>
  <c r="P552" i="6"/>
  <c r="L529" i="6"/>
  <c r="P529" i="6"/>
  <c r="L489" i="6"/>
  <c r="P489" i="6"/>
  <c r="L347" i="6"/>
  <c r="P347" i="6"/>
  <c r="L263" i="6"/>
  <c r="P263" i="6"/>
  <c r="L186" i="6"/>
  <c r="P186" i="6"/>
  <c r="L115" i="6"/>
  <c r="P115" i="6"/>
  <c r="L93" i="6"/>
  <c r="P93" i="6"/>
  <c r="L423" i="6"/>
  <c r="P423" i="6"/>
  <c r="L391" i="6"/>
  <c r="P391" i="6"/>
  <c r="L359" i="6"/>
  <c r="P359" i="6"/>
  <c r="L313" i="6"/>
  <c r="P313" i="6"/>
  <c r="L249" i="6"/>
  <c r="P249" i="6"/>
  <c r="L201" i="6"/>
  <c r="P201" i="6"/>
  <c r="L148" i="6"/>
  <c r="P148" i="6"/>
  <c r="L79" i="6"/>
  <c r="P79" i="6"/>
  <c r="L437" i="6"/>
  <c r="P437" i="6"/>
  <c r="L405" i="6"/>
  <c r="P405" i="6"/>
  <c r="L373" i="6"/>
  <c r="P373" i="6"/>
  <c r="L327" i="6"/>
  <c r="P327" i="6"/>
  <c r="L273" i="6"/>
  <c r="P273" i="6"/>
  <c r="L203" i="6"/>
  <c r="P203" i="6"/>
  <c r="L142" i="6"/>
  <c r="P142" i="6"/>
  <c r="L348" i="6"/>
  <c r="P348" i="6"/>
  <c r="L276" i="6"/>
  <c r="P276" i="6"/>
  <c r="L187" i="6"/>
  <c r="P187" i="6"/>
  <c r="L132" i="6"/>
  <c r="P132" i="6"/>
  <c r="L65" i="6"/>
  <c r="P65" i="6"/>
  <c r="L524" i="6"/>
  <c r="P524" i="6"/>
  <c r="L480" i="6"/>
  <c r="P480" i="6"/>
  <c r="L446" i="6"/>
  <c r="P446" i="6"/>
  <c r="L290" i="6"/>
  <c r="P290" i="6"/>
  <c r="L226" i="6"/>
  <c r="P226" i="6"/>
  <c r="L151" i="6"/>
  <c r="P151" i="6"/>
  <c r="L106" i="6"/>
  <c r="P106" i="6"/>
  <c r="L370" i="6"/>
  <c r="P370" i="6"/>
  <c r="L332" i="6"/>
  <c r="P332" i="6"/>
  <c r="L281" i="6"/>
  <c r="P281" i="6"/>
  <c r="L217" i="6"/>
  <c r="P217" i="6"/>
  <c r="L160" i="6"/>
  <c r="P160" i="6"/>
  <c r="L100" i="6"/>
  <c r="P100" i="6"/>
  <c r="L60" i="6"/>
  <c r="P60" i="6"/>
  <c r="L404" i="6"/>
  <c r="P404" i="6"/>
  <c r="L345" i="6"/>
  <c r="P345" i="6"/>
  <c r="L284" i="6"/>
  <c r="P284" i="6"/>
  <c r="L220" i="6"/>
  <c r="P220" i="6"/>
  <c r="L166" i="6"/>
  <c r="P166" i="6"/>
  <c r="L69" i="6"/>
  <c r="P69" i="6"/>
  <c r="L64" i="6"/>
  <c r="P64" i="6"/>
  <c r="L3744" i="6"/>
  <c r="P3744" i="6"/>
  <c r="L3525" i="6"/>
  <c r="P3525" i="6"/>
  <c r="L2987" i="6"/>
  <c r="P2987" i="6"/>
  <c r="L3620" i="6"/>
  <c r="P3620" i="6"/>
  <c r="L2631" i="6"/>
  <c r="P2631" i="6"/>
  <c r="L3876" i="6"/>
  <c r="P3876" i="6"/>
  <c r="L3767" i="6"/>
  <c r="P3767" i="6"/>
  <c r="L3835" i="6"/>
  <c r="P3835" i="6"/>
  <c r="L3697" i="6"/>
  <c r="P3697" i="6"/>
  <c r="L3624" i="6"/>
  <c r="P3624" i="6"/>
  <c r="L3560" i="6"/>
  <c r="P3560" i="6"/>
  <c r="L3496" i="6"/>
  <c r="P3496" i="6"/>
  <c r="L3432" i="6"/>
  <c r="P3432" i="6"/>
  <c r="L3386" i="6"/>
  <c r="P3386" i="6"/>
  <c r="L2854" i="6"/>
  <c r="P2854" i="6"/>
  <c r="L2390" i="6"/>
  <c r="P2390" i="6"/>
  <c r="L3755" i="6"/>
  <c r="P3755" i="6"/>
  <c r="L3529" i="6"/>
  <c r="P3529" i="6"/>
  <c r="L2542" i="6"/>
  <c r="P2542" i="6"/>
  <c r="L3523" i="6"/>
  <c r="P3523" i="6"/>
  <c r="L2162" i="6"/>
  <c r="P2162" i="6"/>
  <c r="L3844" i="6"/>
  <c r="P3844" i="6"/>
  <c r="L3783" i="6"/>
  <c r="P3783" i="6"/>
  <c r="L3747" i="6"/>
  <c r="P3747" i="6"/>
  <c r="L3702" i="6"/>
  <c r="P3702" i="6"/>
  <c r="L3639" i="6"/>
  <c r="P3639" i="6"/>
  <c r="L3575" i="6"/>
  <c r="P3575" i="6"/>
  <c r="L3511" i="6"/>
  <c r="P3511" i="6"/>
  <c r="L3447" i="6"/>
  <c r="P3447" i="6"/>
  <c r="L3279" i="6"/>
  <c r="P3279" i="6"/>
  <c r="L3018" i="6"/>
  <c r="P3018" i="6"/>
  <c r="L2712" i="6"/>
  <c r="P2712" i="6"/>
  <c r="L3825" i="6"/>
  <c r="P3825" i="6"/>
  <c r="L3231" i="6"/>
  <c r="P3231" i="6"/>
  <c r="L3840" i="6"/>
  <c r="P3840" i="6"/>
  <c r="L3730" i="6"/>
  <c r="P3730" i="6"/>
  <c r="L3633" i="6"/>
  <c r="P3633" i="6"/>
  <c r="L3569" i="6"/>
  <c r="P3569" i="6"/>
  <c r="L3505" i="6"/>
  <c r="P3505" i="6"/>
  <c r="L3441" i="6"/>
  <c r="P3441" i="6"/>
  <c r="L3393" i="6"/>
  <c r="P3393" i="6"/>
  <c r="L3289" i="6"/>
  <c r="P3289" i="6"/>
  <c r="L3077" i="6"/>
  <c r="P3077" i="6"/>
  <c r="L2658" i="6"/>
  <c r="P2658" i="6"/>
  <c r="L3866" i="6"/>
  <c r="P3866" i="6"/>
  <c r="L3691" i="6"/>
  <c r="P3691" i="6"/>
  <c r="L3430" i="6"/>
  <c r="P3430" i="6"/>
  <c r="L2311" i="6"/>
  <c r="P2311" i="6"/>
  <c r="L3554" i="6"/>
  <c r="P3554" i="6"/>
  <c r="L3892" i="6"/>
  <c r="P3892" i="6"/>
  <c r="L3760" i="6"/>
  <c r="P3760" i="6"/>
  <c r="L3724" i="6"/>
  <c r="P3724" i="6"/>
  <c r="L3669" i="6"/>
  <c r="P3669" i="6"/>
  <c r="L3623" i="6"/>
  <c r="P3623" i="6"/>
  <c r="L3559" i="6"/>
  <c r="P3559" i="6"/>
  <c r="L3495" i="6"/>
  <c r="P3495" i="6"/>
  <c r="L3431" i="6"/>
  <c r="P3431" i="6"/>
  <c r="L3374" i="6"/>
  <c r="P3374" i="6"/>
  <c r="L3294" i="6"/>
  <c r="P3294" i="6"/>
  <c r="L3104" i="6"/>
  <c r="P3104" i="6"/>
  <c r="L2567" i="6"/>
  <c r="P2567" i="6"/>
  <c r="L3896" i="6"/>
  <c r="P3896" i="6"/>
  <c r="L3857" i="6"/>
  <c r="P3857" i="6"/>
  <c r="L3801" i="6"/>
  <c r="P3801" i="6"/>
  <c r="L3683" i="6"/>
  <c r="P3683" i="6"/>
  <c r="L3619" i="6"/>
  <c r="P3619" i="6"/>
  <c r="L3555" i="6"/>
  <c r="P3555" i="6"/>
  <c r="L3491" i="6"/>
  <c r="P3491" i="6"/>
  <c r="L3419" i="6"/>
  <c r="P3419" i="6"/>
  <c r="L3328" i="6"/>
  <c r="P3328" i="6"/>
  <c r="L3227" i="6"/>
  <c r="P3227" i="6"/>
  <c r="L2852" i="6"/>
  <c r="P2852" i="6"/>
  <c r="L2307" i="6"/>
  <c r="P2307" i="6"/>
  <c r="L3710" i="6"/>
  <c r="P3710" i="6"/>
  <c r="L3463" i="6"/>
  <c r="P3463" i="6"/>
  <c r="L2596" i="6"/>
  <c r="P2596" i="6"/>
  <c r="L3585" i="6"/>
  <c r="P3585" i="6"/>
  <c r="L3238" i="6"/>
  <c r="P3238" i="6"/>
  <c r="L3859" i="6"/>
  <c r="P3859" i="6"/>
  <c r="L3816" i="6"/>
  <c r="P3816" i="6"/>
  <c r="L3750" i="6"/>
  <c r="P3750" i="6"/>
  <c r="L3703" i="6"/>
  <c r="P3703" i="6"/>
  <c r="L3642" i="6"/>
  <c r="P3642" i="6"/>
  <c r="L3578" i="6"/>
  <c r="P3578" i="6"/>
  <c r="L3514" i="6"/>
  <c r="P3514" i="6"/>
  <c r="L3450" i="6"/>
  <c r="P3450" i="6"/>
  <c r="L3369" i="6"/>
  <c r="P3369" i="6"/>
  <c r="L3256" i="6"/>
  <c r="P3256" i="6"/>
  <c r="L2931" i="6"/>
  <c r="P2931" i="6"/>
  <c r="L3324" i="6"/>
  <c r="P3324" i="6"/>
  <c r="L3286" i="6"/>
  <c r="P3286" i="6"/>
  <c r="L3222" i="6"/>
  <c r="P3222" i="6"/>
  <c r="L3158" i="6"/>
  <c r="P3158" i="6"/>
  <c r="L3094" i="6"/>
  <c r="P3094" i="6"/>
  <c r="L3057" i="6"/>
  <c r="P3057" i="6"/>
  <c r="L3041" i="6"/>
  <c r="P3041" i="6"/>
  <c r="L2974" i="6"/>
  <c r="P2974" i="6"/>
  <c r="L2907" i="6"/>
  <c r="P2907" i="6"/>
  <c r="L2848" i="6"/>
  <c r="P2848" i="6"/>
  <c r="L2784" i="6"/>
  <c r="P2784" i="6"/>
  <c r="L2699" i="6"/>
  <c r="P2699" i="6"/>
  <c r="L2623" i="6"/>
  <c r="P2623" i="6"/>
  <c r="L2559" i="6"/>
  <c r="P2559" i="6"/>
  <c r="L2495" i="6"/>
  <c r="P2495" i="6"/>
  <c r="L2436" i="6"/>
  <c r="P2436" i="6"/>
  <c r="L2359" i="6"/>
  <c r="P2359" i="6"/>
  <c r="L2339" i="6"/>
  <c r="P2339" i="6"/>
  <c r="L2319" i="6"/>
  <c r="P2319" i="6"/>
  <c r="L2231" i="6"/>
  <c r="P2231" i="6"/>
  <c r="L2211" i="6"/>
  <c r="P2211" i="6"/>
  <c r="L2114" i="6"/>
  <c r="P2114" i="6"/>
  <c r="L3410" i="6"/>
  <c r="P3410" i="6"/>
  <c r="L3344" i="6"/>
  <c r="P3344" i="6"/>
  <c r="L3314" i="6"/>
  <c r="P3314" i="6"/>
  <c r="L3249" i="6"/>
  <c r="P3249" i="6"/>
  <c r="L3185" i="6"/>
  <c r="P3185" i="6"/>
  <c r="L3121" i="6"/>
  <c r="P3121" i="6"/>
  <c r="L2992" i="6"/>
  <c r="P2992" i="6"/>
  <c r="L2914" i="6"/>
  <c r="P2914" i="6"/>
  <c r="L2846" i="6"/>
  <c r="P2846" i="6"/>
  <c r="L2782" i="6"/>
  <c r="P2782" i="6"/>
  <c r="L2720" i="6"/>
  <c r="P2720" i="6"/>
  <c r="L2644" i="6"/>
  <c r="P2644" i="6"/>
  <c r="L2580" i="6"/>
  <c r="P2580" i="6"/>
  <c r="L2516" i="6"/>
  <c r="P2516" i="6"/>
  <c r="L2466" i="6"/>
  <c r="P2466" i="6"/>
  <c r="L2407" i="6"/>
  <c r="P2407" i="6"/>
  <c r="L2367" i="6"/>
  <c r="P2367" i="6"/>
  <c r="L2282" i="6"/>
  <c r="P2282" i="6"/>
  <c r="L2235" i="6"/>
  <c r="P2235" i="6"/>
  <c r="L2164" i="6"/>
  <c r="P2164" i="6"/>
  <c r="L3312" i="6"/>
  <c r="P3312" i="6"/>
  <c r="L3243" i="6"/>
  <c r="P3243" i="6"/>
  <c r="L3179" i="6"/>
  <c r="P3179" i="6"/>
  <c r="L3115" i="6"/>
  <c r="P3115" i="6"/>
  <c r="L3029" i="6"/>
  <c r="P3029" i="6"/>
  <c r="L2954" i="6"/>
  <c r="P2954" i="6"/>
  <c r="L2890" i="6"/>
  <c r="P2890" i="6"/>
  <c r="L2827" i="6"/>
  <c r="P2827" i="6"/>
  <c r="L2763" i="6"/>
  <c r="P2763" i="6"/>
  <c r="L2710" i="6"/>
  <c r="P2710" i="6"/>
  <c r="L2667" i="6"/>
  <c r="P2667" i="6"/>
  <c r="L2603" i="6"/>
  <c r="P2603" i="6"/>
  <c r="L2539" i="6"/>
  <c r="P2539" i="6"/>
  <c r="L2475" i="6"/>
  <c r="P2475" i="6"/>
  <c r="L2409" i="6"/>
  <c r="P2409" i="6"/>
  <c r="L2306" i="6"/>
  <c r="P2306" i="6"/>
  <c r="L2270" i="6"/>
  <c r="P2270" i="6"/>
  <c r="L2168" i="6"/>
  <c r="P2168" i="6"/>
  <c r="L2116" i="6"/>
  <c r="P2116" i="6"/>
  <c r="L3357" i="6"/>
  <c r="P3357" i="6"/>
  <c r="L3301" i="6"/>
  <c r="P3301" i="6"/>
  <c r="L3237" i="6"/>
  <c r="P3237" i="6"/>
  <c r="L3173" i="6"/>
  <c r="P3173" i="6"/>
  <c r="L3109" i="6"/>
  <c r="P3109" i="6"/>
  <c r="L3054" i="6"/>
  <c r="P3054" i="6"/>
  <c r="L2997" i="6"/>
  <c r="P2997" i="6"/>
  <c r="L2963" i="6"/>
  <c r="P2963" i="6"/>
  <c r="L2899" i="6"/>
  <c r="P2899" i="6"/>
  <c r="L2838" i="6"/>
  <c r="P2838" i="6"/>
  <c r="L2774" i="6"/>
  <c r="P2774" i="6"/>
  <c r="L2723" i="6"/>
  <c r="P2723" i="6"/>
  <c r="L2665" i="6"/>
  <c r="P2665" i="6"/>
  <c r="L2601" i="6"/>
  <c r="P2601" i="6"/>
  <c r="L2537" i="6"/>
  <c r="P2537" i="6"/>
  <c r="L2462" i="6"/>
  <c r="P2462" i="6"/>
  <c r="L2381" i="6"/>
  <c r="P2381" i="6"/>
  <c r="L2292" i="6"/>
  <c r="P2292" i="6"/>
  <c r="L2170" i="6"/>
  <c r="P2170" i="6"/>
  <c r="L2067" i="6"/>
  <c r="P2067" i="6"/>
  <c r="L3130" i="6"/>
  <c r="P3130" i="6"/>
  <c r="L3066" i="6"/>
  <c r="P3066" i="6"/>
  <c r="L3044" i="6"/>
  <c r="P3044" i="6"/>
  <c r="L2982" i="6"/>
  <c r="P2982" i="6"/>
  <c r="L2917" i="6"/>
  <c r="P2917" i="6"/>
  <c r="L2851" i="6"/>
  <c r="P2851" i="6"/>
  <c r="L2787" i="6"/>
  <c r="P2787" i="6"/>
  <c r="L2721" i="6"/>
  <c r="P2721" i="6"/>
  <c r="L2651" i="6"/>
  <c r="P2651" i="6"/>
  <c r="L2587" i="6"/>
  <c r="P2587" i="6"/>
  <c r="L2523" i="6"/>
  <c r="P2523" i="6"/>
  <c r="L2467" i="6"/>
  <c r="P2467" i="6"/>
  <c r="L2389" i="6"/>
  <c r="P2389" i="6"/>
  <c r="L2330" i="6"/>
  <c r="P2330" i="6"/>
  <c r="L2263" i="6"/>
  <c r="P2263" i="6"/>
  <c r="L2218" i="6"/>
  <c r="P2218" i="6"/>
  <c r="L2163" i="6"/>
  <c r="P2163" i="6"/>
  <c r="L3332" i="6"/>
  <c r="P3332" i="6"/>
  <c r="L3281" i="6"/>
  <c r="P3281" i="6"/>
  <c r="L3217" i="6"/>
  <c r="P3217" i="6"/>
  <c r="L3153" i="6"/>
  <c r="P3153" i="6"/>
  <c r="L3089" i="6"/>
  <c r="P3089" i="6"/>
  <c r="L2946" i="6"/>
  <c r="P2946" i="6"/>
  <c r="L2882" i="6"/>
  <c r="P2882" i="6"/>
  <c r="L2815" i="6"/>
  <c r="P2815" i="6"/>
  <c r="L2751" i="6"/>
  <c r="P2751" i="6"/>
  <c r="L2649" i="6"/>
  <c r="P2649" i="6"/>
  <c r="L2585" i="6"/>
  <c r="P2585" i="6"/>
  <c r="L2521" i="6"/>
  <c r="P2521" i="6"/>
  <c r="L2454" i="6"/>
  <c r="P2454" i="6"/>
  <c r="L2408" i="6"/>
  <c r="P2408" i="6"/>
  <c r="L2358" i="6"/>
  <c r="P2358" i="6"/>
  <c r="L2324" i="6"/>
  <c r="P2324" i="6"/>
  <c r="L2275" i="6"/>
  <c r="P2275" i="6"/>
  <c r="L2228" i="6"/>
  <c r="P2228" i="6"/>
  <c r="L2165" i="6"/>
  <c r="P2165" i="6"/>
  <c r="L2104" i="6"/>
  <c r="P2104" i="6"/>
  <c r="L3110" i="6"/>
  <c r="P3110" i="6"/>
  <c r="L3010" i="6"/>
  <c r="P3010" i="6"/>
  <c r="L2953" i="6"/>
  <c r="P2953" i="6"/>
  <c r="L2889" i="6"/>
  <c r="P2889" i="6"/>
  <c r="L2824" i="6"/>
  <c r="P2824" i="6"/>
  <c r="L2760" i="6"/>
  <c r="P2760" i="6"/>
  <c r="L2709" i="6"/>
  <c r="P2709" i="6"/>
  <c r="L2678" i="6"/>
  <c r="P2678" i="6"/>
  <c r="L2614" i="6"/>
  <c r="P2614" i="6"/>
  <c r="L2550" i="6"/>
  <c r="P2550" i="6"/>
  <c r="L2486" i="6"/>
  <c r="P2486" i="6"/>
  <c r="L2431" i="6"/>
  <c r="P2431" i="6"/>
  <c r="L2384" i="6"/>
  <c r="P2384" i="6"/>
  <c r="L2250" i="6"/>
  <c r="P2250" i="6"/>
  <c r="L2160" i="6"/>
  <c r="P2160" i="6"/>
  <c r="L2071" i="6"/>
  <c r="P2071" i="6"/>
  <c r="L2133" i="6"/>
  <c r="P2133" i="6"/>
  <c r="L2065" i="6"/>
  <c r="P2065" i="6"/>
  <c r="L1992" i="6"/>
  <c r="P1992" i="6"/>
  <c r="L1928" i="6"/>
  <c r="P1928" i="6"/>
  <c r="L1842" i="6"/>
  <c r="P1842" i="6"/>
  <c r="L1810" i="6"/>
  <c r="P1810" i="6"/>
  <c r="L1778" i="6"/>
  <c r="P1778" i="6"/>
  <c r="L1721" i="6"/>
  <c r="P1721" i="6"/>
  <c r="L1685" i="6"/>
  <c r="P1685" i="6"/>
  <c r="L1634" i="6"/>
  <c r="P1634" i="6"/>
  <c r="L1570" i="6"/>
  <c r="P1570" i="6"/>
  <c r="L1506" i="6"/>
  <c r="P1506" i="6"/>
  <c r="L1442" i="6"/>
  <c r="P1442" i="6"/>
  <c r="L1374" i="6"/>
  <c r="P1374" i="6"/>
  <c r="L1228" i="6"/>
  <c r="P1228" i="6"/>
  <c r="L2191" i="6"/>
  <c r="P2191" i="6"/>
  <c r="L2161" i="6"/>
  <c r="P2161" i="6"/>
  <c r="L2100" i="6"/>
  <c r="P2100" i="6"/>
  <c r="L2013" i="6"/>
  <c r="P2013" i="6"/>
  <c r="L1949" i="6"/>
  <c r="P1949" i="6"/>
  <c r="L1890" i="6"/>
  <c r="P1890" i="6"/>
  <c r="L1724" i="6"/>
  <c r="P1724" i="6"/>
  <c r="L1626" i="6"/>
  <c r="P1626" i="6"/>
  <c r="L1562" i="6"/>
  <c r="P1562" i="6"/>
  <c r="L1498" i="6"/>
  <c r="P1498" i="6"/>
  <c r="L1434" i="6"/>
  <c r="P1434" i="6"/>
  <c r="L1363" i="6"/>
  <c r="P1363" i="6"/>
  <c r="L1205" i="6"/>
  <c r="P1205" i="6"/>
  <c r="L2117" i="6"/>
  <c r="P2117" i="6"/>
  <c r="L2041" i="6"/>
  <c r="P2041" i="6"/>
  <c r="L1966" i="6"/>
  <c r="P1966" i="6"/>
  <c r="L1899" i="6"/>
  <c r="P1899" i="6"/>
  <c r="L1859" i="6"/>
  <c r="P1859" i="6"/>
  <c r="L1731" i="6"/>
  <c r="P1731" i="6"/>
  <c r="L1670" i="6"/>
  <c r="P1670" i="6"/>
  <c r="L1616" i="6"/>
  <c r="P1616" i="6"/>
  <c r="L1552" i="6"/>
  <c r="P1552" i="6"/>
  <c r="L1488" i="6"/>
  <c r="P1488" i="6"/>
  <c r="L1424" i="6"/>
  <c r="P1424" i="6"/>
  <c r="L1351" i="6"/>
  <c r="P1351" i="6"/>
  <c r="L1335" i="6"/>
  <c r="P1335" i="6"/>
  <c r="L1319" i="6"/>
  <c r="P1319" i="6"/>
  <c r="L1239" i="6"/>
  <c r="P1239" i="6"/>
  <c r="L2070" i="6"/>
  <c r="P2070" i="6"/>
  <c r="L2048" i="6"/>
  <c r="P2048" i="6"/>
  <c r="L1997" i="6"/>
  <c r="P1997" i="6"/>
  <c r="L1933" i="6"/>
  <c r="P1933" i="6"/>
  <c r="L1861" i="6"/>
  <c r="P1861" i="6"/>
  <c r="L1825" i="6"/>
  <c r="P1825" i="6"/>
  <c r="L1793" i="6"/>
  <c r="P1793" i="6"/>
  <c r="L1756" i="6"/>
  <c r="P1756" i="6"/>
  <c r="L1677" i="6"/>
  <c r="P1677" i="6"/>
  <c r="L1614" i="6"/>
  <c r="P1614" i="6"/>
  <c r="L1550" i="6"/>
  <c r="P1550" i="6"/>
  <c r="L1486" i="6"/>
  <c r="P1486" i="6"/>
  <c r="L1422" i="6"/>
  <c r="P1422" i="6"/>
  <c r="L1387" i="6"/>
  <c r="P1387" i="6"/>
  <c r="L1288" i="6"/>
  <c r="P1288" i="6"/>
  <c r="L1193" i="6"/>
  <c r="P1193" i="6"/>
  <c r="L2024" i="6"/>
  <c r="P2024" i="6"/>
  <c r="L1960" i="6"/>
  <c r="P1960" i="6"/>
  <c r="L1897" i="6"/>
  <c r="P1897" i="6"/>
  <c r="L1831" i="6"/>
  <c r="P1831" i="6"/>
  <c r="L1799" i="6"/>
  <c r="P1799" i="6"/>
  <c r="L1771" i="6"/>
  <c r="P1771" i="6"/>
  <c r="L1707" i="6"/>
  <c r="P1707" i="6"/>
  <c r="L1635" i="6"/>
  <c r="P1635" i="6"/>
  <c r="L1571" i="6"/>
  <c r="P1571" i="6"/>
  <c r="L1507" i="6"/>
  <c r="P1507" i="6"/>
  <c r="L1443" i="6"/>
  <c r="P1443" i="6"/>
  <c r="L1266" i="6"/>
  <c r="P1266" i="6"/>
  <c r="L1160" i="6"/>
  <c r="P1160" i="6"/>
  <c r="L1985" i="6"/>
  <c r="P1985" i="6"/>
  <c r="L1921" i="6"/>
  <c r="P1921" i="6"/>
  <c r="L1870" i="6"/>
  <c r="P1870" i="6"/>
  <c r="L1741" i="6"/>
  <c r="P1741" i="6"/>
  <c r="L1680" i="6"/>
  <c r="P1680" i="6"/>
  <c r="L1631" i="6"/>
  <c r="P1631" i="6"/>
  <c r="L1567" i="6"/>
  <c r="P1567" i="6"/>
  <c r="L1503" i="6"/>
  <c r="P1503" i="6"/>
  <c r="L1439" i="6"/>
  <c r="P1439" i="6"/>
  <c r="L1382" i="6"/>
  <c r="P1382" i="6"/>
  <c r="L1285" i="6"/>
  <c r="P1285" i="6"/>
  <c r="L2089" i="6"/>
  <c r="P2089" i="6"/>
  <c r="L2008" i="6"/>
  <c r="P2008" i="6"/>
  <c r="L1944" i="6"/>
  <c r="P1944" i="6"/>
  <c r="L1868" i="6"/>
  <c r="P1868" i="6"/>
  <c r="L1737" i="6"/>
  <c r="P1737" i="6"/>
  <c r="L1625" i="6"/>
  <c r="P1625" i="6"/>
  <c r="L1561" i="6"/>
  <c r="P1561" i="6"/>
  <c r="L1497" i="6"/>
  <c r="P1497" i="6"/>
  <c r="L1433" i="6"/>
  <c r="P1433" i="6"/>
  <c r="L1380" i="6"/>
  <c r="P1380" i="6"/>
  <c r="L1342" i="6"/>
  <c r="P1342" i="6"/>
  <c r="L1320" i="6"/>
  <c r="P1320" i="6"/>
  <c r="L1240" i="6"/>
  <c r="P1240" i="6"/>
  <c r="L1150" i="6"/>
  <c r="P1150" i="6"/>
  <c r="L2000" i="6"/>
  <c r="P2000" i="6"/>
  <c r="L1936" i="6"/>
  <c r="P1936" i="6"/>
  <c r="L1874" i="6"/>
  <c r="P1874" i="6"/>
  <c r="L1844" i="6"/>
  <c r="P1844" i="6"/>
  <c r="L1812" i="6"/>
  <c r="P1812" i="6"/>
  <c r="L1780" i="6"/>
  <c r="P1780" i="6"/>
  <c r="L1716" i="6"/>
  <c r="P1716" i="6"/>
  <c r="L1667" i="6"/>
  <c r="P1667" i="6"/>
  <c r="L1611" i="6"/>
  <c r="P1611" i="6"/>
  <c r="L1547" i="6"/>
  <c r="P1547" i="6"/>
  <c r="L1483" i="6"/>
  <c r="P1483" i="6"/>
  <c r="L1419" i="6"/>
  <c r="P1419" i="6"/>
  <c r="L1356" i="6"/>
  <c r="P1356" i="6"/>
  <c r="L1282" i="6"/>
  <c r="P1282" i="6"/>
  <c r="L1218" i="6"/>
  <c r="P1218" i="6"/>
  <c r="L1130" i="6"/>
  <c r="P1130" i="6"/>
  <c r="L1066" i="6"/>
  <c r="P1066" i="6"/>
  <c r="L1002" i="6"/>
  <c r="P1002" i="6"/>
  <c r="L940" i="6"/>
  <c r="P940" i="6"/>
  <c r="L860" i="6"/>
  <c r="P860" i="6"/>
  <c r="L814" i="6"/>
  <c r="P814" i="6"/>
  <c r="L723" i="6"/>
  <c r="P723" i="6"/>
  <c r="L634" i="6"/>
  <c r="P634" i="6"/>
  <c r="L537" i="6"/>
  <c r="P537" i="6"/>
  <c r="L308" i="6"/>
  <c r="P308" i="6"/>
  <c r="L1078" i="6"/>
  <c r="P1078" i="6"/>
  <c r="L1014" i="6"/>
  <c r="P1014" i="6"/>
  <c r="L945" i="6"/>
  <c r="P945" i="6"/>
  <c r="L892" i="6"/>
  <c r="P892" i="6"/>
  <c r="L820" i="6"/>
  <c r="P820" i="6"/>
  <c r="L773" i="6"/>
  <c r="P773" i="6"/>
  <c r="L686" i="6"/>
  <c r="P686" i="6"/>
  <c r="L656" i="6"/>
  <c r="P656" i="6"/>
  <c r="L632" i="6"/>
  <c r="P632" i="6"/>
  <c r="L606" i="6"/>
  <c r="P606" i="6"/>
  <c r="L565" i="6"/>
  <c r="P565" i="6"/>
  <c r="L450" i="6"/>
  <c r="P450" i="6"/>
  <c r="L298" i="6"/>
  <c r="P298" i="6"/>
  <c r="L1241" i="6"/>
  <c r="P1241" i="6"/>
  <c r="L1180" i="6"/>
  <c r="P1180" i="6"/>
  <c r="L1116" i="6"/>
  <c r="P1116" i="6"/>
  <c r="L1052" i="6"/>
  <c r="P1052" i="6"/>
  <c r="L986" i="6"/>
  <c r="P986" i="6"/>
  <c r="L903" i="6"/>
  <c r="P903" i="6"/>
  <c r="L828" i="6"/>
  <c r="P828" i="6"/>
  <c r="L767" i="6"/>
  <c r="P767" i="6"/>
  <c r="L734" i="6"/>
  <c r="P734" i="6"/>
  <c r="L678" i="6"/>
  <c r="P678" i="6"/>
  <c r="L592" i="6"/>
  <c r="P592" i="6"/>
  <c r="L478" i="6"/>
  <c r="P478" i="6"/>
  <c r="L1210" i="6"/>
  <c r="P1210" i="6"/>
  <c r="L1161" i="6"/>
  <c r="P1161" i="6"/>
  <c r="L1107" i="6"/>
  <c r="P1107" i="6"/>
  <c r="L1043" i="6"/>
  <c r="P1043" i="6"/>
  <c r="L991" i="6"/>
  <c r="P991" i="6"/>
  <c r="L941" i="6"/>
  <c r="P941" i="6"/>
  <c r="L879" i="6"/>
  <c r="P879" i="6"/>
  <c r="L839" i="6"/>
  <c r="P839" i="6"/>
  <c r="L704" i="6"/>
  <c r="P704" i="6"/>
  <c r="L548" i="6"/>
  <c r="P548" i="6"/>
  <c r="L487" i="6"/>
  <c r="P487" i="6"/>
  <c r="L394" i="6"/>
  <c r="P394" i="6"/>
  <c r="L1264" i="6"/>
  <c r="P1264" i="6"/>
  <c r="L1212" i="6"/>
  <c r="P1212" i="6"/>
  <c r="L1112" i="6"/>
  <c r="P1112" i="6"/>
  <c r="L1048" i="6"/>
  <c r="P1048" i="6"/>
  <c r="L989" i="6"/>
  <c r="P989" i="6"/>
  <c r="L930" i="6"/>
  <c r="P930" i="6"/>
  <c r="L837" i="6"/>
  <c r="P837" i="6"/>
  <c r="L813" i="6"/>
  <c r="P813" i="6"/>
  <c r="L726" i="6"/>
  <c r="P726" i="6"/>
  <c r="L689" i="6"/>
  <c r="P689" i="6"/>
  <c r="L621" i="6"/>
  <c r="P621" i="6"/>
  <c r="L595" i="6"/>
  <c r="P595" i="6"/>
  <c r="L496" i="6"/>
  <c r="P496" i="6"/>
  <c r="L129" i="6"/>
  <c r="P129" i="6"/>
  <c r="L1058" i="6"/>
  <c r="P1058" i="6"/>
  <c r="L987" i="6"/>
  <c r="P987" i="6"/>
  <c r="L935" i="6"/>
  <c r="P935" i="6"/>
  <c r="L884" i="6"/>
  <c r="P884" i="6"/>
  <c r="L827" i="6"/>
  <c r="P827" i="6"/>
  <c r="L774" i="6"/>
  <c r="P774" i="6"/>
  <c r="L716" i="6"/>
  <c r="P716" i="6"/>
  <c r="L665" i="6"/>
  <c r="P665" i="6"/>
  <c r="L633" i="6"/>
  <c r="P633" i="6"/>
  <c r="L599" i="6"/>
  <c r="P599" i="6"/>
  <c r="L484" i="6"/>
  <c r="P484" i="6"/>
  <c r="L158" i="6"/>
  <c r="P158" i="6"/>
  <c r="L1295" i="6"/>
  <c r="P1295" i="6"/>
  <c r="L1238" i="6"/>
  <c r="P1238" i="6"/>
  <c r="L1157" i="6"/>
  <c r="P1157" i="6"/>
  <c r="L1082" i="6"/>
  <c r="P1082" i="6"/>
  <c r="L1018" i="6"/>
  <c r="P1018" i="6"/>
  <c r="L902" i="6"/>
  <c r="P902" i="6"/>
  <c r="L801" i="6"/>
  <c r="P801" i="6"/>
  <c r="L766" i="6"/>
  <c r="P766" i="6"/>
  <c r="L681" i="6"/>
  <c r="P681" i="6"/>
  <c r="L593" i="6"/>
  <c r="P593" i="6"/>
  <c r="L549" i="6"/>
  <c r="P549" i="6"/>
  <c r="L173" i="6"/>
  <c r="P173" i="6"/>
  <c r="L1148" i="6"/>
  <c r="P1148" i="6"/>
  <c r="L1101" i="6"/>
  <c r="P1101" i="6"/>
  <c r="L1037" i="6"/>
  <c r="P1037" i="6"/>
  <c r="L974" i="6"/>
  <c r="P974" i="6"/>
  <c r="L922" i="6"/>
  <c r="P922" i="6"/>
  <c r="L873" i="6"/>
  <c r="P873" i="6"/>
  <c r="L793" i="6"/>
  <c r="P793" i="6"/>
  <c r="L725" i="6"/>
  <c r="P725" i="6"/>
  <c r="L679" i="6"/>
  <c r="P679" i="6"/>
  <c r="L512" i="6"/>
  <c r="P512" i="6"/>
  <c r="L438" i="6"/>
  <c r="P438" i="6"/>
  <c r="L244" i="6"/>
  <c r="P244" i="6"/>
  <c r="L545" i="6"/>
  <c r="P545" i="6"/>
  <c r="L527" i="6"/>
  <c r="P527" i="6"/>
  <c r="L485" i="6"/>
  <c r="P485" i="6"/>
  <c r="L333" i="6"/>
  <c r="P333" i="6"/>
  <c r="L261" i="6"/>
  <c r="P261" i="6"/>
  <c r="L171" i="6"/>
  <c r="P171" i="6"/>
  <c r="L113" i="6"/>
  <c r="P113" i="6"/>
  <c r="L91" i="6"/>
  <c r="P91" i="6"/>
  <c r="L419" i="6"/>
  <c r="P419" i="6"/>
  <c r="L387" i="6"/>
  <c r="P387" i="6"/>
  <c r="L355" i="6"/>
  <c r="P355" i="6"/>
  <c r="L292" i="6"/>
  <c r="P292" i="6"/>
  <c r="L228" i="6"/>
  <c r="P228" i="6"/>
  <c r="L197" i="6"/>
  <c r="P197" i="6"/>
  <c r="L146" i="6"/>
  <c r="P146" i="6"/>
  <c r="L77" i="6"/>
  <c r="P77" i="6"/>
  <c r="L433" i="6"/>
  <c r="P433" i="6"/>
  <c r="L401" i="6"/>
  <c r="P401" i="6"/>
  <c r="L369" i="6"/>
  <c r="P369" i="6"/>
  <c r="L316" i="6"/>
  <c r="P316" i="6"/>
  <c r="L252" i="6"/>
  <c r="P252" i="6"/>
  <c r="L195" i="6"/>
  <c r="P195" i="6"/>
  <c r="L140" i="6"/>
  <c r="P140" i="6"/>
  <c r="L346" i="6"/>
  <c r="P346" i="6"/>
  <c r="L271" i="6"/>
  <c r="P271" i="6"/>
  <c r="L182" i="6"/>
  <c r="P182" i="6"/>
  <c r="L130" i="6"/>
  <c r="P130" i="6"/>
  <c r="L581" i="6"/>
  <c r="P581" i="6"/>
  <c r="L522" i="6"/>
  <c r="P522" i="6"/>
  <c r="L476" i="6"/>
  <c r="P476" i="6"/>
  <c r="L442" i="6"/>
  <c r="P442" i="6"/>
  <c r="L283" i="6"/>
  <c r="P283" i="6"/>
  <c r="L219" i="6"/>
  <c r="P219" i="6"/>
  <c r="L149" i="6"/>
  <c r="P149" i="6"/>
  <c r="L98" i="6"/>
  <c r="P98" i="6"/>
  <c r="L368" i="6"/>
  <c r="P368" i="6"/>
  <c r="L326" i="6"/>
  <c r="P326" i="6"/>
  <c r="L260" i="6"/>
  <c r="P260" i="6"/>
  <c r="L210" i="6"/>
  <c r="P210" i="6"/>
  <c r="L147" i="6"/>
  <c r="P147" i="6"/>
  <c r="L94" i="6"/>
  <c r="P94" i="6"/>
  <c r="L46" i="6"/>
  <c r="P46" i="6"/>
  <c r="L396" i="6"/>
  <c r="P396" i="6"/>
  <c r="L341" i="6"/>
  <c r="P341" i="6"/>
  <c r="L279" i="6"/>
  <c r="P279" i="6"/>
  <c r="L215" i="6"/>
  <c r="P215" i="6"/>
  <c r="L164" i="6"/>
  <c r="P164" i="6"/>
  <c r="L62" i="6"/>
  <c r="P62" i="6"/>
  <c r="L51" i="6"/>
  <c r="P51" i="6"/>
  <c r="L3727" i="6"/>
  <c r="P3727" i="6"/>
  <c r="L3494" i="6"/>
  <c r="P3494" i="6"/>
  <c r="L2773" i="6"/>
  <c r="P2773" i="6"/>
  <c r="L3587" i="6"/>
  <c r="P3587" i="6"/>
  <c r="L2440" i="6"/>
  <c r="P2440" i="6"/>
  <c r="L3847" i="6"/>
  <c r="P3847" i="6"/>
  <c r="L3874" i="6"/>
  <c r="P3874" i="6"/>
  <c r="L3810" i="6"/>
  <c r="P3810" i="6"/>
  <c r="L3679" i="6"/>
  <c r="P3679" i="6"/>
  <c r="L3603" i="6"/>
  <c r="P3603" i="6"/>
  <c r="L3539" i="6"/>
  <c r="P3539" i="6"/>
  <c r="L3475" i="6"/>
  <c r="P3475" i="6"/>
  <c r="L3424" i="6"/>
  <c r="P3424" i="6"/>
  <c r="L3380" i="6"/>
  <c r="P3380" i="6"/>
  <c r="L2756" i="6"/>
  <c r="P2756" i="6"/>
  <c r="L2382" i="6"/>
  <c r="P2382" i="6"/>
  <c r="L3723" i="6"/>
  <c r="P3723" i="6"/>
  <c r="L3488" i="6"/>
  <c r="P3488" i="6"/>
  <c r="L2301" i="6"/>
  <c r="P2301" i="6"/>
  <c r="L3492" i="6"/>
  <c r="P3492" i="6"/>
  <c r="L3881" i="6"/>
  <c r="P3881" i="6"/>
  <c r="L3817" i="6"/>
  <c r="P3817" i="6"/>
  <c r="L3781" i="6"/>
  <c r="P3781" i="6"/>
  <c r="L3736" i="6"/>
  <c r="P3736" i="6"/>
  <c r="L3700" i="6"/>
  <c r="P3700" i="6"/>
  <c r="L3637" i="6"/>
  <c r="P3637" i="6"/>
  <c r="L3573" i="6"/>
  <c r="P3573" i="6"/>
  <c r="L3509" i="6"/>
  <c r="P3509" i="6"/>
  <c r="L3445" i="6"/>
  <c r="P3445" i="6"/>
  <c r="L3265" i="6"/>
  <c r="P3265" i="6"/>
  <c r="L2998" i="6"/>
  <c r="P2998" i="6"/>
  <c r="L2670" i="6"/>
  <c r="P2670" i="6"/>
  <c r="L3753" i="6"/>
  <c r="P3753" i="6"/>
  <c r="L3166" i="6"/>
  <c r="P3166" i="6"/>
  <c r="L3838" i="6"/>
  <c r="P3838" i="6"/>
  <c r="L3713" i="6"/>
  <c r="P3713" i="6"/>
  <c r="L3631" i="6"/>
  <c r="P3631" i="6"/>
  <c r="L3567" i="6"/>
  <c r="P3567" i="6"/>
  <c r="L3503" i="6"/>
  <c r="P3503" i="6"/>
  <c r="L3439" i="6"/>
  <c r="P3439" i="6"/>
  <c r="L3391" i="6"/>
  <c r="P3391" i="6"/>
  <c r="L3267" i="6"/>
  <c r="P3267" i="6"/>
  <c r="L3008" i="6"/>
  <c r="P3008" i="6"/>
  <c r="L2565" i="6"/>
  <c r="P2565" i="6"/>
  <c r="L3827" i="6"/>
  <c r="P3827" i="6"/>
  <c r="L3649" i="6"/>
  <c r="P3649" i="6"/>
  <c r="L3416" i="6"/>
  <c r="P3416" i="6"/>
  <c r="L3885" i="6"/>
  <c r="P3885" i="6"/>
  <c r="L3490" i="6"/>
  <c r="P3490" i="6"/>
  <c r="L3861" i="6"/>
  <c r="P3861" i="6"/>
  <c r="L3758" i="6"/>
  <c r="P3758" i="6"/>
  <c r="L3711" i="6"/>
  <c r="P3711" i="6"/>
  <c r="L3665" i="6"/>
  <c r="P3665" i="6"/>
  <c r="L3621" i="6"/>
  <c r="P3621" i="6"/>
  <c r="L3557" i="6"/>
  <c r="P3557" i="6"/>
  <c r="L3493" i="6"/>
  <c r="P3493" i="6"/>
  <c r="L3427" i="6"/>
  <c r="P3427" i="6"/>
  <c r="L3372" i="6"/>
  <c r="P3372" i="6"/>
  <c r="L3269" i="6"/>
  <c r="P3269" i="6"/>
  <c r="L3034" i="6"/>
  <c r="P3034" i="6"/>
  <c r="L2297" i="6"/>
  <c r="P2297" i="6"/>
  <c r="L3863" i="6"/>
  <c r="P3863" i="6"/>
  <c r="L3855" i="6"/>
  <c r="P3855" i="6"/>
  <c r="L3786" i="6"/>
  <c r="P3786" i="6"/>
  <c r="L3678" i="6"/>
  <c r="P3678" i="6"/>
  <c r="L3617" i="6"/>
  <c r="P3617" i="6"/>
  <c r="L3553" i="6"/>
  <c r="P3553" i="6"/>
  <c r="L3489" i="6"/>
  <c r="P3489" i="6"/>
  <c r="L3417" i="6"/>
  <c r="P3417" i="6"/>
  <c r="L3323" i="6"/>
  <c r="P3323" i="6"/>
  <c r="L3209" i="6"/>
  <c r="P3209" i="6"/>
  <c r="L2822" i="6"/>
  <c r="P2822" i="6"/>
  <c r="L3893" i="6"/>
  <c r="P3893" i="6"/>
  <c r="L3693" i="6"/>
  <c r="P3693" i="6"/>
  <c r="L3436" i="6"/>
  <c r="P3436" i="6"/>
  <c r="L2256" i="6"/>
  <c r="P2256" i="6"/>
  <c r="L3544" i="6"/>
  <c r="P3544" i="6"/>
  <c r="L3137" i="6"/>
  <c r="P3137" i="6"/>
  <c r="L3828" i="6"/>
  <c r="P3828" i="6"/>
  <c r="L3812" i="6"/>
  <c r="P3812" i="6"/>
  <c r="L3748" i="6"/>
  <c r="P3748" i="6"/>
  <c r="L3701" i="6"/>
  <c r="P3701" i="6"/>
  <c r="L3638" i="6"/>
  <c r="P3638" i="6"/>
  <c r="L3574" i="6"/>
  <c r="P3574" i="6"/>
  <c r="L3510" i="6"/>
  <c r="P3510" i="6"/>
  <c r="L3446" i="6"/>
  <c r="P3446" i="6"/>
  <c r="L3367" i="6"/>
  <c r="P3367" i="6"/>
  <c r="L3234" i="6"/>
  <c r="P3234" i="6"/>
  <c r="L2839" i="6"/>
  <c r="P2839" i="6"/>
  <c r="L3322" i="6"/>
  <c r="P3322" i="6"/>
  <c r="L3263" i="6"/>
  <c r="P3263" i="6"/>
  <c r="L3199" i="6"/>
  <c r="P3199" i="6"/>
  <c r="L3135" i="6"/>
  <c r="P3135" i="6"/>
  <c r="L3071" i="6"/>
  <c r="P3071" i="6"/>
  <c r="L3055" i="6"/>
  <c r="P3055" i="6"/>
  <c r="L3036" i="6"/>
  <c r="P3036" i="6"/>
  <c r="L2967" i="6"/>
  <c r="P2967" i="6"/>
  <c r="L2905" i="6"/>
  <c r="P2905" i="6"/>
  <c r="L2835" i="6"/>
  <c r="P2835" i="6"/>
  <c r="L2771" i="6"/>
  <c r="P2771" i="6"/>
  <c r="L2694" i="6"/>
  <c r="P2694" i="6"/>
  <c r="L2621" i="6"/>
  <c r="P2621" i="6"/>
  <c r="L2557" i="6"/>
  <c r="P2557" i="6"/>
  <c r="L2493" i="6"/>
  <c r="P2493" i="6"/>
  <c r="L2425" i="6"/>
  <c r="P2425" i="6"/>
  <c r="L2357" i="6"/>
  <c r="P2357" i="6"/>
  <c r="L2337" i="6"/>
  <c r="P2337" i="6"/>
  <c r="L2317" i="6"/>
  <c r="P2317" i="6"/>
  <c r="L2229" i="6"/>
  <c r="P2229" i="6"/>
  <c r="L2207" i="6"/>
  <c r="P2207" i="6"/>
  <c r="L2112" i="6"/>
  <c r="P2112" i="6"/>
  <c r="L3406" i="6"/>
  <c r="P3406" i="6"/>
  <c r="L3342" i="6"/>
  <c r="P3342" i="6"/>
  <c r="L3284" i="6"/>
  <c r="P3284" i="6"/>
  <c r="L3220" i="6"/>
  <c r="P3220" i="6"/>
  <c r="L3156" i="6"/>
  <c r="P3156" i="6"/>
  <c r="L3092" i="6"/>
  <c r="P3092" i="6"/>
  <c r="L2981" i="6"/>
  <c r="P2981" i="6"/>
  <c r="L2912" i="6"/>
  <c r="P2912" i="6"/>
  <c r="L2844" i="6"/>
  <c r="P2844" i="6"/>
  <c r="L2780" i="6"/>
  <c r="P2780" i="6"/>
  <c r="L2717" i="6"/>
  <c r="P2717" i="6"/>
  <c r="L2642" i="6"/>
  <c r="P2642" i="6"/>
  <c r="L2578" i="6"/>
  <c r="P2578" i="6"/>
  <c r="L2514" i="6"/>
  <c r="P2514" i="6"/>
  <c r="L2464" i="6"/>
  <c r="P2464" i="6"/>
  <c r="L2405" i="6"/>
  <c r="P2405" i="6"/>
  <c r="L2365" i="6"/>
  <c r="P2365" i="6"/>
  <c r="L2280" i="6"/>
  <c r="P2280" i="6"/>
  <c r="L2233" i="6"/>
  <c r="P2233" i="6"/>
  <c r="L2157" i="6"/>
  <c r="P2157" i="6"/>
  <c r="L3303" i="6"/>
  <c r="P3303" i="6"/>
  <c r="L3241" i="6"/>
  <c r="P3241" i="6"/>
  <c r="L3177" i="6"/>
  <c r="P3177" i="6"/>
  <c r="L3113" i="6"/>
  <c r="P3113" i="6"/>
  <c r="L3027" i="6"/>
  <c r="P3027" i="6"/>
  <c r="L2952" i="6"/>
  <c r="P2952" i="6"/>
  <c r="L2888" i="6"/>
  <c r="P2888" i="6"/>
  <c r="L2825" i="6"/>
  <c r="P2825" i="6"/>
  <c r="L2761" i="6"/>
  <c r="P2761" i="6"/>
  <c r="L2708" i="6"/>
  <c r="P2708" i="6"/>
  <c r="L2646" i="6"/>
  <c r="P2646" i="6"/>
  <c r="L2582" i="6"/>
  <c r="P2582" i="6"/>
  <c r="L2518" i="6"/>
  <c r="P2518" i="6"/>
  <c r="L2460" i="6"/>
  <c r="P2460" i="6"/>
  <c r="L2403" i="6"/>
  <c r="P2403" i="6"/>
  <c r="L2304" i="6"/>
  <c r="P2304" i="6"/>
  <c r="L2268" i="6"/>
  <c r="P2268" i="6"/>
  <c r="L2166" i="6"/>
  <c r="P2166" i="6"/>
  <c r="L2109" i="6"/>
  <c r="P2109" i="6"/>
  <c r="L3351" i="6"/>
  <c r="P3351" i="6"/>
  <c r="L3299" i="6"/>
  <c r="P3299" i="6"/>
  <c r="L3235" i="6"/>
  <c r="P3235" i="6"/>
  <c r="L3171" i="6"/>
  <c r="P3171" i="6"/>
  <c r="L3107" i="6"/>
  <c r="P3107" i="6"/>
  <c r="L3046" i="6"/>
  <c r="P3046" i="6"/>
  <c r="L2988" i="6"/>
  <c r="P2988" i="6"/>
  <c r="L2961" i="6"/>
  <c r="P2961" i="6"/>
  <c r="L2897" i="6"/>
  <c r="P2897" i="6"/>
  <c r="L2836" i="6"/>
  <c r="P2836" i="6"/>
  <c r="L2772" i="6"/>
  <c r="P2772" i="6"/>
  <c r="L2702" i="6"/>
  <c r="P2702" i="6"/>
  <c r="L2663" i="6"/>
  <c r="P2663" i="6"/>
  <c r="L2599" i="6"/>
  <c r="P2599" i="6"/>
  <c r="L2535" i="6"/>
  <c r="P2535" i="6"/>
  <c r="L2458" i="6"/>
  <c r="P2458" i="6"/>
  <c r="L2354" i="6"/>
  <c r="P2354" i="6"/>
  <c r="L2255" i="6"/>
  <c r="P2255" i="6"/>
  <c r="L2154" i="6"/>
  <c r="P2154" i="6"/>
  <c r="L3192" i="6"/>
  <c r="P3192" i="6"/>
  <c r="L3128" i="6"/>
  <c r="P3128" i="6"/>
  <c r="L3064" i="6"/>
  <c r="P3064" i="6"/>
  <c r="L3042" i="6"/>
  <c r="P3042" i="6"/>
  <c r="L2975" i="6"/>
  <c r="P2975" i="6"/>
  <c r="L2906" i="6"/>
  <c r="P2906" i="6"/>
  <c r="L2849" i="6"/>
  <c r="P2849" i="6"/>
  <c r="L2785" i="6"/>
  <c r="P2785" i="6"/>
  <c r="L2718" i="6"/>
  <c r="P2718" i="6"/>
  <c r="L2630" i="6"/>
  <c r="P2630" i="6"/>
  <c r="L2566" i="6"/>
  <c r="P2566" i="6"/>
  <c r="L2502" i="6"/>
  <c r="P2502" i="6"/>
  <c r="L2452" i="6"/>
  <c r="P2452" i="6"/>
  <c r="L2387" i="6"/>
  <c r="P2387" i="6"/>
  <c r="L2328" i="6"/>
  <c r="P2328" i="6"/>
  <c r="L2261" i="6"/>
  <c r="P2261" i="6"/>
  <c r="L2216" i="6"/>
  <c r="P2216" i="6"/>
  <c r="L2147" i="6"/>
  <c r="P2147" i="6"/>
  <c r="L3317" i="6"/>
  <c r="P3317" i="6"/>
  <c r="L3252" i="6"/>
  <c r="P3252" i="6"/>
  <c r="L3188" i="6"/>
  <c r="P3188" i="6"/>
  <c r="L3124" i="6"/>
  <c r="P3124" i="6"/>
  <c r="L3040" i="6"/>
  <c r="P3040" i="6"/>
  <c r="L2944" i="6"/>
  <c r="P2944" i="6"/>
  <c r="L2880" i="6"/>
  <c r="P2880" i="6"/>
  <c r="L2813" i="6"/>
  <c r="P2813" i="6"/>
  <c r="L2749" i="6"/>
  <c r="P2749" i="6"/>
  <c r="L2647" i="6"/>
  <c r="P2647" i="6"/>
  <c r="L2583" i="6"/>
  <c r="P2583" i="6"/>
  <c r="L2519" i="6"/>
  <c r="P2519" i="6"/>
  <c r="L2450" i="6"/>
  <c r="P2450" i="6"/>
  <c r="L2394" i="6"/>
  <c r="P2394" i="6"/>
  <c r="L2350" i="6"/>
  <c r="P2350" i="6"/>
  <c r="L2318" i="6"/>
  <c r="P2318" i="6"/>
  <c r="L2271" i="6"/>
  <c r="P2271" i="6"/>
  <c r="L2222" i="6"/>
  <c r="P2222" i="6"/>
  <c r="L2156" i="6"/>
  <c r="P2156" i="6"/>
  <c r="L2097" i="6"/>
  <c r="P2097" i="6"/>
  <c r="L3087" i="6"/>
  <c r="P3087" i="6"/>
  <c r="L3005" i="6"/>
  <c r="P3005" i="6"/>
  <c r="L2942" i="6"/>
  <c r="P2942" i="6"/>
  <c r="L2878" i="6"/>
  <c r="P2878" i="6"/>
  <c r="L2811" i="6"/>
  <c r="P2811" i="6"/>
  <c r="L2747" i="6"/>
  <c r="P2747" i="6"/>
  <c r="L2707" i="6"/>
  <c r="P2707" i="6"/>
  <c r="L2668" i="6"/>
  <c r="P2668" i="6"/>
  <c r="L2604" i="6"/>
  <c r="P2604" i="6"/>
  <c r="L2540" i="6"/>
  <c r="P2540" i="6"/>
  <c r="L2476" i="6"/>
  <c r="P2476" i="6"/>
  <c r="L2429" i="6"/>
  <c r="P2429" i="6"/>
  <c r="L2366" i="6"/>
  <c r="P2366" i="6"/>
  <c r="L2248" i="6"/>
  <c r="P2248" i="6"/>
  <c r="L2158" i="6"/>
  <c r="P2158" i="6"/>
  <c r="L2053" i="6"/>
  <c r="P2053" i="6"/>
  <c r="L2131" i="6"/>
  <c r="P2131" i="6"/>
  <c r="L2057" i="6"/>
  <c r="P2057" i="6"/>
  <c r="L1988" i="6"/>
  <c r="P1988" i="6"/>
  <c r="L1924" i="6"/>
  <c r="P1924" i="6"/>
  <c r="L1840" i="6"/>
  <c r="P1840" i="6"/>
  <c r="L1808" i="6"/>
  <c r="P1808" i="6"/>
  <c r="L1776" i="6"/>
  <c r="P1776" i="6"/>
  <c r="L1714" i="6"/>
  <c r="P1714" i="6"/>
  <c r="L1676" i="6"/>
  <c r="P1676" i="6"/>
  <c r="L1632" i="6"/>
  <c r="P1632" i="6"/>
  <c r="L1568" i="6"/>
  <c r="P1568" i="6"/>
  <c r="L1504" i="6"/>
  <c r="P1504" i="6"/>
  <c r="L1440" i="6"/>
  <c r="P1440" i="6"/>
  <c r="L1284" i="6"/>
  <c r="P1284" i="6"/>
  <c r="L1203" i="6"/>
  <c r="P1203" i="6"/>
  <c r="L2189" i="6"/>
  <c r="P2189" i="6"/>
  <c r="L2153" i="6"/>
  <c r="P2153" i="6"/>
  <c r="L2094" i="6"/>
  <c r="P2094" i="6"/>
  <c r="L2011" i="6"/>
  <c r="P2011" i="6"/>
  <c r="L1947" i="6"/>
  <c r="P1947" i="6"/>
  <c r="L1770" i="6"/>
  <c r="P1770" i="6"/>
  <c r="L1710" i="6"/>
  <c r="P1710" i="6"/>
  <c r="L1624" i="6"/>
  <c r="P1624" i="6"/>
  <c r="L1560" i="6"/>
  <c r="P1560" i="6"/>
  <c r="L1496" i="6"/>
  <c r="P1496" i="6"/>
  <c r="L1432" i="6"/>
  <c r="P1432" i="6"/>
  <c r="L1361" i="6"/>
  <c r="P1361" i="6"/>
  <c r="L1196" i="6"/>
  <c r="P1196" i="6"/>
  <c r="L2115" i="6"/>
  <c r="P2115" i="6"/>
  <c r="L2009" i="6"/>
  <c r="P2009" i="6"/>
  <c r="L1945" i="6"/>
  <c r="P1945" i="6"/>
  <c r="L1879" i="6"/>
  <c r="P1879" i="6"/>
  <c r="L1857" i="6"/>
  <c r="P1857" i="6"/>
  <c r="L1729" i="6"/>
  <c r="P1729" i="6"/>
  <c r="L1657" i="6"/>
  <c r="P1657" i="6"/>
  <c r="L1593" i="6"/>
  <c r="P1593" i="6"/>
  <c r="L1529" i="6"/>
  <c r="P1529" i="6"/>
  <c r="L1465" i="6"/>
  <c r="P1465" i="6"/>
  <c r="L1417" i="6"/>
  <c r="P1417" i="6"/>
  <c r="L1349" i="6"/>
  <c r="P1349" i="6"/>
  <c r="L1333" i="6"/>
  <c r="P1333" i="6"/>
  <c r="L1317" i="6"/>
  <c r="P1317" i="6"/>
  <c r="L1220" i="6"/>
  <c r="P1220" i="6"/>
  <c r="L2066" i="6"/>
  <c r="P2066" i="6"/>
  <c r="L2046" i="6"/>
  <c r="P2046" i="6"/>
  <c r="L1995" i="6"/>
  <c r="P1995" i="6"/>
  <c r="L1931" i="6"/>
  <c r="P1931" i="6"/>
  <c r="L1853" i="6"/>
  <c r="P1853" i="6"/>
  <c r="L1819" i="6"/>
  <c r="P1819" i="6"/>
  <c r="L1787" i="6"/>
  <c r="P1787" i="6"/>
  <c r="L1738" i="6"/>
  <c r="P1738" i="6"/>
  <c r="L1668" i="6"/>
  <c r="P1668" i="6"/>
  <c r="L1612" i="6"/>
  <c r="P1612" i="6"/>
  <c r="L1548" i="6"/>
  <c r="P1548" i="6"/>
  <c r="L1484" i="6"/>
  <c r="P1484" i="6"/>
  <c r="L1420" i="6"/>
  <c r="P1420" i="6"/>
  <c r="L1384" i="6"/>
  <c r="P1384" i="6"/>
  <c r="L1283" i="6"/>
  <c r="P1283" i="6"/>
  <c r="L1151" i="6"/>
  <c r="P1151" i="6"/>
  <c r="L2020" i="6"/>
  <c r="P2020" i="6"/>
  <c r="L1956" i="6"/>
  <c r="P1956" i="6"/>
  <c r="L1895" i="6"/>
  <c r="P1895" i="6"/>
  <c r="L1829" i="6"/>
  <c r="P1829" i="6"/>
  <c r="L1797" i="6"/>
  <c r="P1797" i="6"/>
  <c r="L1769" i="6"/>
  <c r="P1769" i="6"/>
  <c r="L1702" i="6"/>
  <c r="P1702" i="6"/>
  <c r="L1606" i="6"/>
  <c r="P1606" i="6"/>
  <c r="L1542" i="6"/>
  <c r="P1542" i="6"/>
  <c r="L1478" i="6"/>
  <c r="P1478" i="6"/>
  <c r="L1413" i="6"/>
  <c r="P1413" i="6"/>
  <c r="L1259" i="6"/>
  <c r="P1259" i="6"/>
  <c r="L1158" i="6"/>
  <c r="P1158" i="6"/>
  <c r="L1983" i="6"/>
  <c r="P1983" i="6"/>
  <c r="L1919" i="6"/>
  <c r="P1919" i="6"/>
  <c r="L1862" i="6"/>
  <c r="P1862" i="6"/>
  <c r="L1732" i="6"/>
  <c r="P1732" i="6"/>
  <c r="L1673" i="6"/>
  <c r="P1673" i="6"/>
  <c r="L1629" i="6"/>
  <c r="P1629" i="6"/>
  <c r="L1565" i="6"/>
  <c r="P1565" i="6"/>
  <c r="L1501" i="6"/>
  <c r="P1501" i="6"/>
  <c r="L1437" i="6"/>
  <c r="P1437" i="6"/>
  <c r="L1377" i="6"/>
  <c r="P1377" i="6"/>
  <c r="L1246" i="6"/>
  <c r="P1246" i="6"/>
  <c r="L2085" i="6"/>
  <c r="P2085" i="6"/>
  <c r="L2004" i="6"/>
  <c r="P2004" i="6"/>
  <c r="L1940" i="6"/>
  <c r="P1940" i="6"/>
  <c r="L1860" i="6"/>
  <c r="P1860" i="6"/>
  <c r="L1723" i="6"/>
  <c r="P1723" i="6"/>
  <c r="L1623" i="6"/>
  <c r="P1623" i="6"/>
  <c r="L1559" i="6"/>
  <c r="P1559" i="6"/>
  <c r="L1495" i="6"/>
  <c r="P1495" i="6"/>
  <c r="L1431" i="6"/>
  <c r="P1431" i="6"/>
  <c r="L1362" i="6"/>
  <c r="P1362" i="6"/>
  <c r="L1340" i="6"/>
  <c r="P1340" i="6"/>
  <c r="L1318" i="6"/>
  <c r="P1318" i="6"/>
  <c r="L1235" i="6"/>
  <c r="P1235" i="6"/>
  <c r="L1143" i="6"/>
  <c r="P1143" i="6"/>
  <c r="L1996" i="6"/>
  <c r="P1996" i="6"/>
  <c r="L1932" i="6"/>
  <c r="P1932" i="6"/>
  <c r="L1872" i="6"/>
  <c r="P1872" i="6"/>
  <c r="L1838" i="6"/>
  <c r="P1838" i="6"/>
  <c r="L1806" i="6"/>
  <c r="P1806" i="6"/>
  <c r="L1774" i="6"/>
  <c r="P1774" i="6"/>
  <c r="L1705" i="6"/>
  <c r="P1705" i="6"/>
  <c r="L1646" i="6"/>
  <c r="P1646" i="6"/>
  <c r="L1582" i="6"/>
  <c r="P1582" i="6"/>
  <c r="L1518" i="6"/>
  <c r="P1518" i="6"/>
  <c r="L1454" i="6"/>
  <c r="P1454" i="6"/>
  <c r="L1414" i="6"/>
  <c r="P1414" i="6"/>
  <c r="L1354" i="6"/>
  <c r="P1354" i="6"/>
  <c r="L1279" i="6"/>
  <c r="P1279" i="6"/>
  <c r="L1213" i="6"/>
  <c r="P1213" i="6"/>
  <c r="L1125" i="6"/>
  <c r="P1125" i="6"/>
  <c r="L1061" i="6"/>
  <c r="P1061" i="6"/>
  <c r="L995" i="6"/>
  <c r="P995" i="6"/>
  <c r="L920" i="6"/>
  <c r="P920" i="6"/>
  <c r="L858" i="6"/>
  <c r="P858" i="6"/>
  <c r="L785" i="6"/>
  <c r="P785" i="6"/>
  <c r="L717" i="6"/>
  <c r="P717" i="6"/>
  <c r="L618" i="6"/>
  <c r="P618" i="6"/>
  <c r="L509" i="6"/>
  <c r="P509" i="6"/>
  <c r="L291" i="6"/>
  <c r="P291" i="6"/>
  <c r="L1059" i="6"/>
  <c r="P1059" i="6"/>
  <c r="L988" i="6"/>
  <c r="P988" i="6"/>
  <c r="L938" i="6"/>
  <c r="P938" i="6"/>
  <c r="L890" i="6"/>
  <c r="P890" i="6"/>
  <c r="L812" i="6"/>
  <c r="P812" i="6"/>
  <c r="L771" i="6"/>
  <c r="P771" i="6"/>
  <c r="L684" i="6"/>
  <c r="P684" i="6"/>
  <c r="L654" i="6"/>
  <c r="P654" i="6"/>
  <c r="L626" i="6"/>
  <c r="P626" i="6"/>
  <c r="L604" i="6"/>
  <c r="P604" i="6"/>
  <c r="L557" i="6"/>
  <c r="P557" i="6"/>
  <c r="L445" i="6"/>
  <c r="P445" i="6"/>
  <c r="L272" i="6"/>
  <c r="P272" i="6"/>
  <c r="L1229" i="6"/>
  <c r="P1229" i="6"/>
  <c r="L1178" i="6"/>
  <c r="P1178" i="6"/>
  <c r="L1114" i="6"/>
  <c r="P1114" i="6"/>
  <c r="L1050" i="6"/>
  <c r="P1050" i="6"/>
  <c r="L979" i="6"/>
  <c r="P979" i="6"/>
  <c r="L883" i="6"/>
  <c r="P883" i="6"/>
  <c r="L804" i="6"/>
  <c r="P804" i="6"/>
  <c r="L765" i="6"/>
  <c r="P765" i="6"/>
  <c r="L730" i="6"/>
  <c r="P730" i="6"/>
  <c r="L676" i="6"/>
  <c r="P676" i="6"/>
  <c r="L577" i="6"/>
  <c r="P577" i="6"/>
  <c r="L460" i="6"/>
  <c r="P460" i="6"/>
  <c r="L1208" i="6"/>
  <c r="P1208" i="6"/>
  <c r="L1156" i="6"/>
  <c r="P1156" i="6"/>
  <c r="L1095" i="6"/>
  <c r="P1095" i="6"/>
  <c r="L1031" i="6"/>
  <c r="P1031" i="6"/>
  <c r="L977" i="6"/>
  <c r="P977" i="6"/>
  <c r="L932" i="6"/>
  <c r="P932" i="6"/>
  <c r="L877" i="6"/>
  <c r="P877" i="6"/>
  <c r="L821" i="6"/>
  <c r="P821" i="6"/>
  <c r="L699" i="6"/>
  <c r="P699" i="6"/>
  <c r="L546" i="6"/>
  <c r="P546" i="6"/>
  <c r="L475" i="6"/>
  <c r="P475" i="6"/>
  <c r="L343" i="6"/>
  <c r="P343" i="6"/>
  <c r="L1262" i="6"/>
  <c r="P1262" i="6"/>
  <c r="L1204" i="6"/>
  <c r="P1204" i="6"/>
  <c r="L1105" i="6"/>
  <c r="P1105" i="6"/>
  <c r="L1041" i="6"/>
  <c r="P1041" i="6"/>
  <c r="L984" i="6"/>
  <c r="P984" i="6"/>
  <c r="L921" i="6"/>
  <c r="P921" i="6"/>
  <c r="L835" i="6"/>
  <c r="P835" i="6"/>
  <c r="L811" i="6"/>
  <c r="P811" i="6"/>
  <c r="L724" i="6"/>
  <c r="P724" i="6"/>
  <c r="L685" i="6"/>
  <c r="P685" i="6"/>
  <c r="L619" i="6"/>
  <c r="P619" i="6"/>
  <c r="L590" i="6"/>
  <c r="P590" i="6"/>
  <c r="L482" i="6"/>
  <c r="P482" i="6"/>
  <c r="L1117" i="6"/>
  <c r="P1117" i="6"/>
  <c r="L1053" i="6"/>
  <c r="P1053" i="6"/>
  <c r="L982" i="6"/>
  <c r="P982" i="6"/>
  <c r="L928" i="6"/>
  <c r="P928" i="6"/>
  <c r="L882" i="6"/>
  <c r="P882" i="6"/>
  <c r="L825" i="6"/>
  <c r="P825" i="6"/>
  <c r="L770" i="6"/>
  <c r="P770" i="6"/>
  <c r="L714" i="6"/>
  <c r="P714" i="6"/>
  <c r="L661" i="6"/>
  <c r="P661" i="6"/>
  <c r="L629" i="6"/>
  <c r="P629" i="6"/>
  <c r="L580" i="6"/>
  <c r="P580" i="6"/>
  <c r="L454" i="6"/>
  <c r="P454" i="6"/>
  <c r="L1309" i="6"/>
  <c r="P1309" i="6"/>
  <c r="L1293" i="6"/>
  <c r="P1293" i="6"/>
  <c r="L1222" i="6"/>
  <c r="P1222" i="6"/>
  <c r="L1141" i="6"/>
  <c r="P1141" i="6"/>
  <c r="L1077" i="6"/>
  <c r="P1077" i="6"/>
  <c r="L1013" i="6"/>
  <c r="P1013" i="6"/>
  <c r="L891" i="6"/>
  <c r="P891" i="6"/>
  <c r="L799" i="6"/>
  <c r="P799" i="6"/>
  <c r="L762" i="6"/>
  <c r="P762" i="6"/>
  <c r="L671" i="6"/>
  <c r="P671" i="6"/>
  <c r="L582" i="6"/>
  <c r="P582" i="6"/>
  <c r="L479" i="6"/>
  <c r="P479" i="6"/>
  <c r="L117" i="6"/>
  <c r="P117" i="6"/>
  <c r="L1146" i="6"/>
  <c r="P1146" i="6"/>
  <c r="L1094" i="6"/>
  <c r="P1094" i="6"/>
  <c r="L1030" i="6"/>
  <c r="P1030" i="6"/>
  <c r="L970" i="6"/>
  <c r="P970" i="6"/>
  <c r="L913" i="6"/>
  <c r="P913" i="6"/>
  <c r="L871" i="6"/>
  <c r="P871" i="6"/>
  <c r="L764" i="6"/>
  <c r="P764" i="6"/>
  <c r="L721" i="6"/>
  <c r="P721" i="6"/>
  <c r="L591" i="6"/>
  <c r="P591" i="6"/>
  <c r="L500" i="6"/>
  <c r="P500" i="6"/>
  <c r="L422" i="6"/>
  <c r="P422" i="6"/>
  <c r="L227" i="6"/>
  <c r="P227" i="6"/>
  <c r="L543" i="6"/>
  <c r="P543" i="6"/>
  <c r="L525" i="6"/>
  <c r="P525" i="6"/>
  <c r="L473" i="6"/>
  <c r="P473" i="6"/>
  <c r="L322" i="6"/>
  <c r="P322" i="6"/>
  <c r="L258" i="6"/>
  <c r="P258" i="6"/>
  <c r="L169" i="6"/>
  <c r="P169" i="6"/>
  <c r="L109" i="6"/>
  <c r="P109" i="6"/>
  <c r="L89" i="6"/>
  <c r="P89" i="6"/>
  <c r="L415" i="6"/>
  <c r="P415" i="6"/>
  <c r="L383" i="6"/>
  <c r="P383" i="6"/>
  <c r="L350" i="6"/>
  <c r="P350" i="6"/>
  <c r="L287" i="6"/>
  <c r="P287" i="6"/>
  <c r="L223" i="6"/>
  <c r="P223" i="6"/>
  <c r="L191" i="6"/>
  <c r="P191" i="6"/>
  <c r="L136" i="6"/>
  <c r="P136" i="6"/>
  <c r="L75" i="6"/>
  <c r="P75" i="6"/>
  <c r="L429" i="6"/>
  <c r="P429" i="6"/>
  <c r="L397" i="6"/>
  <c r="P397" i="6"/>
  <c r="L365" i="6"/>
  <c r="P365" i="6"/>
  <c r="L311" i="6"/>
  <c r="P311" i="6"/>
  <c r="L247" i="6"/>
  <c r="P247" i="6"/>
  <c r="L193" i="6"/>
  <c r="P193" i="6"/>
  <c r="L138" i="6"/>
  <c r="P138" i="6"/>
  <c r="L344" i="6"/>
  <c r="P344" i="6"/>
  <c r="L269" i="6"/>
  <c r="P269" i="6"/>
  <c r="L180" i="6"/>
  <c r="P180" i="6"/>
  <c r="L120" i="6"/>
  <c r="P120" i="6"/>
  <c r="L555" i="6"/>
  <c r="P555" i="6"/>
  <c r="L518" i="6"/>
  <c r="P518" i="6"/>
  <c r="L474" i="6"/>
  <c r="P474" i="6"/>
  <c r="L440" i="6"/>
  <c r="P440" i="6"/>
  <c r="L264" i="6"/>
  <c r="P264" i="6"/>
  <c r="L212" i="6"/>
  <c r="P212" i="6"/>
  <c r="L126" i="6"/>
  <c r="P126" i="6"/>
  <c r="L90" i="6"/>
  <c r="P90" i="6"/>
  <c r="L366" i="6"/>
  <c r="P366" i="6"/>
  <c r="L319" i="6"/>
  <c r="P319" i="6"/>
  <c r="L255" i="6"/>
  <c r="P255" i="6"/>
  <c r="L208" i="6"/>
  <c r="P208" i="6"/>
  <c r="L145" i="6"/>
  <c r="P145" i="6"/>
  <c r="L92" i="6"/>
  <c r="P92" i="6"/>
  <c r="L483" i="6"/>
  <c r="P483" i="6"/>
  <c r="L388" i="6"/>
  <c r="P388" i="6"/>
  <c r="L330" i="6"/>
  <c r="P330" i="6"/>
  <c r="L277" i="6"/>
  <c r="P277" i="6"/>
  <c r="L213" i="6"/>
  <c r="P213" i="6"/>
  <c r="L162" i="6"/>
  <c r="P162" i="6"/>
  <c r="L48" i="6"/>
  <c r="P48" i="6"/>
  <c r="L49" i="6"/>
  <c r="P49" i="6"/>
  <c r="L3695" i="6"/>
  <c r="P3695" i="6"/>
  <c r="L3461" i="6"/>
  <c r="P3461" i="6"/>
  <c r="L2629" i="6"/>
  <c r="P2629" i="6"/>
  <c r="L3550" i="6"/>
  <c r="P3550" i="6"/>
  <c r="L2303" i="6"/>
  <c r="P2303" i="6"/>
  <c r="L3845" i="6"/>
  <c r="P3845" i="6"/>
  <c r="L3872" i="6"/>
  <c r="P3872" i="6"/>
  <c r="L3793" i="6"/>
  <c r="P3793" i="6"/>
  <c r="L3666" i="6"/>
  <c r="P3666" i="6"/>
  <c r="L3601" i="6"/>
  <c r="P3601" i="6"/>
  <c r="L3537" i="6"/>
  <c r="P3537" i="6"/>
  <c r="L3473" i="6"/>
  <c r="P3473" i="6"/>
  <c r="L3408" i="6"/>
  <c r="P3408" i="6"/>
  <c r="L3353" i="6"/>
  <c r="P3353" i="6"/>
  <c r="L2726" i="6"/>
  <c r="P2726" i="6"/>
  <c r="L2309" i="6"/>
  <c r="P2309" i="6"/>
  <c r="L3712" i="6"/>
  <c r="P3712" i="6"/>
  <c r="L3467" i="6"/>
  <c r="P3467" i="6"/>
  <c r="L3887" i="6"/>
  <c r="P3887" i="6"/>
  <c r="L3457" i="6"/>
  <c r="P3457" i="6"/>
  <c r="L3879" i="6"/>
  <c r="P3879" i="6"/>
  <c r="L3815" i="6"/>
  <c r="P3815" i="6"/>
  <c r="L3779" i="6"/>
  <c r="P3779" i="6"/>
  <c r="L3734" i="6"/>
  <c r="P3734" i="6"/>
  <c r="L3682" i="6"/>
  <c r="P3682" i="6"/>
  <c r="L3612" i="6"/>
  <c r="P3612" i="6"/>
  <c r="L3548" i="6"/>
  <c r="P3548" i="6"/>
  <c r="L3484" i="6"/>
  <c r="P3484" i="6"/>
  <c r="L3405" i="6"/>
  <c r="P3405" i="6"/>
  <c r="L3260" i="6"/>
  <c r="P3260" i="6"/>
  <c r="L2971" i="6"/>
  <c r="P2971" i="6"/>
  <c r="L2563" i="6"/>
  <c r="P2563" i="6"/>
  <c r="L3721" i="6"/>
  <c r="P3721" i="6"/>
  <c r="L3013" i="6"/>
  <c r="P3013" i="6"/>
  <c r="L3836" i="6"/>
  <c r="P3836" i="6"/>
  <c r="L3698" i="6"/>
  <c r="P3698" i="6"/>
  <c r="L3629" i="6"/>
  <c r="P3629" i="6"/>
  <c r="L3565" i="6"/>
  <c r="P3565" i="6"/>
  <c r="L3501" i="6"/>
  <c r="P3501" i="6"/>
  <c r="L3437" i="6"/>
  <c r="P3437" i="6"/>
  <c r="L3389" i="6"/>
  <c r="P3389" i="6"/>
  <c r="L3240" i="6"/>
  <c r="P3240" i="6"/>
  <c r="L2976" i="6"/>
  <c r="P2976" i="6"/>
  <c r="L2532" i="6"/>
  <c r="P2532" i="6"/>
  <c r="L3804" i="6"/>
  <c r="P3804" i="6"/>
  <c r="L3622" i="6"/>
  <c r="P3622" i="6"/>
  <c r="L3362" i="6"/>
  <c r="P3362" i="6"/>
  <c r="L3854" i="6"/>
  <c r="P3854" i="6"/>
  <c r="L3459" i="6"/>
  <c r="P3459" i="6"/>
  <c r="L3830" i="6"/>
  <c r="P3830" i="6"/>
  <c r="L3756" i="6"/>
  <c r="P3756" i="6"/>
  <c r="L3709" i="6"/>
  <c r="P3709" i="6"/>
  <c r="L3663" i="6"/>
  <c r="P3663" i="6"/>
  <c r="L3596" i="6"/>
  <c r="P3596" i="6"/>
  <c r="L3532" i="6"/>
  <c r="P3532" i="6"/>
  <c r="L3468" i="6"/>
  <c r="P3468" i="6"/>
  <c r="L3425" i="6"/>
  <c r="P3425" i="6"/>
  <c r="L3365" i="6"/>
  <c r="P3365" i="6"/>
  <c r="L3254" i="6"/>
  <c r="P3254" i="6"/>
  <c r="L2929" i="6"/>
  <c r="P2929" i="6"/>
  <c r="L2246" i="6"/>
  <c r="P2246" i="6"/>
  <c r="L3834" i="6"/>
  <c r="P3834" i="6"/>
  <c r="L3853" i="6"/>
  <c r="P3853" i="6"/>
  <c r="L3769" i="6"/>
  <c r="P3769" i="6"/>
  <c r="L3671" i="6"/>
  <c r="P3671" i="6"/>
  <c r="L3615" i="6"/>
  <c r="P3615" i="6"/>
  <c r="L3551" i="6"/>
  <c r="P3551" i="6"/>
  <c r="L3487" i="6"/>
  <c r="P3487" i="6"/>
  <c r="L3415" i="6"/>
  <c r="P3415" i="6"/>
  <c r="L3296" i="6"/>
  <c r="P3296" i="6"/>
  <c r="L3207" i="6"/>
  <c r="P3207" i="6"/>
  <c r="L2724" i="6"/>
  <c r="P2724" i="6"/>
  <c r="L3862" i="6"/>
  <c r="P3862" i="6"/>
  <c r="L3662" i="6"/>
  <c r="P3662" i="6"/>
  <c r="L3428" i="6"/>
  <c r="P3428" i="6"/>
  <c r="L3889" i="6"/>
  <c r="P3889" i="6"/>
  <c r="L3519" i="6"/>
  <c r="P3519" i="6"/>
  <c r="L3075" i="6"/>
  <c r="P3075" i="6"/>
  <c r="L3805" i="6"/>
  <c r="P3805" i="6"/>
  <c r="L3797" i="6"/>
  <c r="P3797" i="6"/>
  <c r="L3735" i="6"/>
  <c r="P3735" i="6"/>
  <c r="L3699" i="6"/>
  <c r="P3699" i="6"/>
  <c r="L3632" i="6"/>
  <c r="P3632" i="6"/>
  <c r="L3568" i="6"/>
  <c r="P3568" i="6"/>
  <c r="L3504" i="6"/>
  <c r="P3504" i="6"/>
  <c r="L3440" i="6"/>
  <c r="P3440" i="6"/>
  <c r="L3360" i="6"/>
  <c r="P3360" i="6"/>
  <c r="L3211" i="6"/>
  <c r="P3211" i="6"/>
  <c r="L2741" i="6"/>
  <c r="P2741" i="6"/>
  <c r="L3309" i="6"/>
  <c r="P3309" i="6"/>
  <c r="L3261" i="6"/>
  <c r="P3261" i="6"/>
  <c r="L3197" i="6"/>
  <c r="P3197" i="6"/>
  <c r="L3133" i="6"/>
  <c r="P3133" i="6"/>
  <c r="L3069" i="6"/>
  <c r="P3069" i="6"/>
  <c r="L3053" i="6"/>
  <c r="P3053" i="6"/>
  <c r="L3021" i="6"/>
  <c r="P3021" i="6"/>
  <c r="L2958" i="6"/>
  <c r="P2958" i="6"/>
  <c r="L2894" i="6"/>
  <c r="P2894" i="6"/>
  <c r="L2833" i="6"/>
  <c r="P2833" i="6"/>
  <c r="L2769" i="6"/>
  <c r="P2769" i="6"/>
  <c r="L2690" i="6"/>
  <c r="P2690" i="6"/>
  <c r="L2619" i="6"/>
  <c r="P2619" i="6"/>
  <c r="L2555" i="6"/>
  <c r="P2555" i="6"/>
  <c r="L2491" i="6"/>
  <c r="P2491" i="6"/>
  <c r="L2423" i="6"/>
  <c r="P2423" i="6"/>
  <c r="L2353" i="6"/>
  <c r="P2353" i="6"/>
  <c r="L2335" i="6"/>
  <c r="P2335" i="6"/>
  <c r="L2315" i="6"/>
  <c r="P2315" i="6"/>
  <c r="L2227" i="6"/>
  <c r="P2227" i="6"/>
  <c r="L2200" i="6"/>
  <c r="P2200" i="6"/>
  <c r="L2103" i="6"/>
  <c r="P2103" i="6"/>
  <c r="L3400" i="6"/>
  <c r="P3400" i="6"/>
  <c r="L3340" i="6"/>
  <c r="P3340" i="6"/>
  <c r="L3282" i="6"/>
  <c r="P3282" i="6"/>
  <c r="L3218" i="6"/>
  <c r="P3218" i="6"/>
  <c r="L3154" i="6"/>
  <c r="P3154" i="6"/>
  <c r="L3090" i="6"/>
  <c r="P3090" i="6"/>
  <c r="L2965" i="6"/>
  <c r="P2965" i="6"/>
  <c r="L2903" i="6"/>
  <c r="P2903" i="6"/>
  <c r="L2831" i="6"/>
  <c r="P2831" i="6"/>
  <c r="L2767" i="6"/>
  <c r="P2767" i="6"/>
  <c r="L2688" i="6"/>
  <c r="P2688" i="6"/>
  <c r="L2640" i="6"/>
  <c r="P2640" i="6"/>
  <c r="L2576" i="6"/>
  <c r="P2576" i="6"/>
  <c r="L2512" i="6"/>
  <c r="P2512" i="6"/>
  <c r="L2438" i="6"/>
  <c r="P2438" i="6"/>
  <c r="L2393" i="6"/>
  <c r="P2393" i="6"/>
  <c r="L2361" i="6"/>
  <c r="P2361" i="6"/>
  <c r="L2274" i="6"/>
  <c r="P2274" i="6"/>
  <c r="L2225" i="6"/>
  <c r="P2225" i="6"/>
  <c r="L2148" i="6"/>
  <c r="P2148" i="6"/>
  <c r="L3276" i="6"/>
  <c r="P3276" i="6"/>
  <c r="L3212" i="6"/>
  <c r="P3212" i="6"/>
  <c r="L3148" i="6"/>
  <c r="P3148" i="6"/>
  <c r="L3084" i="6"/>
  <c r="P3084" i="6"/>
  <c r="L3019" i="6"/>
  <c r="P3019" i="6"/>
  <c r="L2943" i="6"/>
  <c r="P2943" i="6"/>
  <c r="L2879" i="6"/>
  <c r="P2879" i="6"/>
  <c r="L2810" i="6"/>
  <c r="P2810" i="6"/>
  <c r="L2746" i="6"/>
  <c r="P2746" i="6"/>
  <c r="L2706" i="6"/>
  <c r="P2706" i="6"/>
  <c r="L2636" i="6"/>
  <c r="P2636" i="6"/>
  <c r="L2572" i="6"/>
  <c r="P2572" i="6"/>
  <c r="L2508" i="6"/>
  <c r="P2508" i="6"/>
  <c r="L2449" i="6"/>
  <c r="P2449" i="6"/>
  <c r="L2399" i="6"/>
  <c r="P2399" i="6"/>
  <c r="L2298" i="6"/>
  <c r="P2298" i="6"/>
  <c r="L2247" i="6"/>
  <c r="P2247" i="6"/>
  <c r="L2159" i="6"/>
  <c r="P2159" i="6"/>
  <c r="L2105" i="6"/>
  <c r="P2105" i="6"/>
  <c r="L3346" i="6"/>
  <c r="P3346" i="6"/>
  <c r="L3297" i="6"/>
  <c r="P3297" i="6"/>
  <c r="L3233" i="6"/>
  <c r="P3233" i="6"/>
  <c r="L3169" i="6"/>
  <c r="P3169" i="6"/>
  <c r="L3105" i="6"/>
  <c r="P3105" i="6"/>
  <c r="L3039" i="6"/>
  <c r="P3039" i="6"/>
  <c r="L2986" i="6"/>
  <c r="P2986" i="6"/>
  <c r="L2950" i="6"/>
  <c r="P2950" i="6"/>
  <c r="L2886" i="6"/>
  <c r="P2886" i="6"/>
  <c r="L2823" i="6"/>
  <c r="P2823" i="6"/>
  <c r="L2759" i="6"/>
  <c r="P2759" i="6"/>
  <c r="L2697" i="6"/>
  <c r="P2697" i="6"/>
  <c r="L2661" i="6"/>
  <c r="P2661" i="6"/>
  <c r="L2597" i="6"/>
  <c r="P2597" i="6"/>
  <c r="L2533" i="6"/>
  <c r="P2533" i="6"/>
  <c r="L2456" i="6"/>
  <c r="P2456" i="6"/>
  <c r="L2352" i="6"/>
  <c r="P2352" i="6"/>
  <c r="L2253" i="6"/>
  <c r="P2253" i="6"/>
  <c r="L2138" i="6"/>
  <c r="P2138" i="6"/>
  <c r="L3190" i="6"/>
  <c r="P3190" i="6"/>
  <c r="L3126" i="6"/>
  <c r="P3126" i="6"/>
  <c r="L3060" i="6"/>
  <c r="P3060" i="6"/>
  <c r="L3025" i="6"/>
  <c r="P3025" i="6"/>
  <c r="L2966" i="6"/>
  <c r="P2966" i="6"/>
  <c r="L2904" i="6"/>
  <c r="P2904" i="6"/>
  <c r="L2834" i="6"/>
  <c r="P2834" i="6"/>
  <c r="L2770" i="6"/>
  <c r="P2770" i="6"/>
  <c r="L2711" i="6"/>
  <c r="P2711" i="6"/>
  <c r="L2620" i="6"/>
  <c r="P2620" i="6"/>
  <c r="L2556" i="6"/>
  <c r="P2556" i="6"/>
  <c r="L2492" i="6"/>
  <c r="P2492" i="6"/>
  <c r="L2441" i="6"/>
  <c r="P2441" i="6"/>
  <c r="L2376" i="6"/>
  <c r="P2376" i="6"/>
  <c r="L2322" i="6"/>
  <c r="P2322" i="6"/>
  <c r="L2259" i="6"/>
  <c r="P2259" i="6"/>
  <c r="L2210" i="6"/>
  <c r="P2210" i="6"/>
  <c r="L2128" i="6"/>
  <c r="P2128" i="6"/>
  <c r="L3315" i="6"/>
  <c r="P3315" i="6"/>
  <c r="L3250" i="6"/>
  <c r="P3250" i="6"/>
  <c r="L3186" i="6"/>
  <c r="P3186" i="6"/>
  <c r="L3122" i="6"/>
  <c r="P3122" i="6"/>
  <c r="L3032" i="6"/>
  <c r="P3032" i="6"/>
  <c r="L2935" i="6"/>
  <c r="P2935" i="6"/>
  <c r="L2871" i="6"/>
  <c r="P2871" i="6"/>
  <c r="L2798" i="6"/>
  <c r="P2798" i="6"/>
  <c r="L2734" i="6"/>
  <c r="P2734" i="6"/>
  <c r="L2645" i="6"/>
  <c r="P2645" i="6"/>
  <c r="L2581" i="6"/>
  <c r="P2581" i="6"/>
  <c r="L2517" i="6"/>
  <c r="P2517" i="6"/>
  <c r="L2448" i="6"/>
  <c r="P2448" i="6"/>
  <c r="L2379" i="6"/>
  <c r="P2379" i="6"/>
  <c r="L2348" i="6"/>
  <c r="P2348" i="6"/>
  <c r="L2316" i="6"/>
  <c r="P2316" i="6"/>
  <c r="L2269" i="6"/>
  <c r="P2269" i="6"/>
  <c r="L2220" i="6"/>
  <c r="P2220" i="6"/>
  <c r="L2149" i="6"/>
  <c r="P2149" i="6"/>
  <c r="L2087" i="6"/>
  <c r="P2087" i="6"/>
  <c r="L3085" i="6"/>
  <c r="P3085" i="6"/>
  <c r="L3000" i="6"/>
  <c r="P3000" i="6"/>
  <c r="L2933" i="6"/>
  <c r="P2933" i="6"/>
  <c r="L2869" i="6"/>
  <c r="P2869" i="6"/>
  <c r="L2809" i="6"/>
  <c r="P2809" i="6"/>
  <c r="L2745" i="6"/>
  <c r="P2745" i="6"/>
  <c r="L2703" i="6"/>
  <c r="P2703" i="6"/>
  <c r="L2666" i="6"/>
  <c r="P2666" i="6"/>
  <c r="L2602" i="6"/>
  <c r="P2602" i="6"/>
  <c r="L2538" i="6"/>
  <c r="P2538" i="6"/>
  <c r="L2465" i="6"/>
  <c r="P2465" i="6"/>
  <c r="L2427" i="6"/>
  <c r="P2427" i="6"/>
  <c r="L2295" i="6"/>
  <c r="P2295" i="6"/>
  <c r="L2238" i="6"/>
  <c r="P2238" i="6"/>
  <c r="L2151" i="6"/>
  <c r="P2151" i="6"/>
  <c r="L2146" i="6"/>
  <c r="P2146" i="6"/>
  <c r="L2127" i="6"/>
  <c r="P2127" i="6"/>
  <c r="L2034" i="6"/>
  <c r="P2034" i="6"/>
  <c r="L1982" i="6"/>
  <c r="P1982" i="6"/>
  <c r="L1918" i="6"/>
  <c r="P1918" i="6"/>
  <c r="L1834" i="6"/>
  <c r="P1834" i="6"/>
  <c r="L1802" i="6"/>
  <c r="P1802" i="6"/>
  <c r="L1757" i="6"/>
  <c r="P1757" i="6"/>
  <c r="L1712" i="6"/>
  <c r="P1712" i="6"/>
  <c r="L1674" i="6"/>
  <c r="P1674" i="6"/>
  <c r="L1609" i="6"/>
  <c r="P1609" i="6"/>
  <c r="L1545" i="6"/>
  <c r="P1545" i="6"/>
  <c r="L1481" i="6"/>
  <c r="P1481" i="6"/>
  <c r="L1412" i="6"/>
  <c r="P1412" i="6"/>
  <c r="L1274" i="6"/>
  <c r="P1274" i="6"/>
  <c r="L1179" i="6"/>
  <c r="P1179" i="6"/>
  <c r="L2187" i="6"/>
  <c r="P2187" i="6"/>
  <c r="L2145" i="6"/>
  <c r="P2145" i="6"/>
  <c r="L2090" i="6"/>
  <c r="P2090" i="6"/>
  <c r="L1986" i="6"/>
  <c r="P1986" i="6"/>
  <c r="L1922" i="6"/>
  <c r="P1922" i="6"/>
  <c r="L1768" i="6"/>
  <c r="P1768" i="6"/>
  <c r="L1706" i="6"/>
  <c r="P1706" i="6"/>
  <c r="L1601" i="6"/>
  <c r="P1601" i="6"/>
  <c r="L1537" i="6"/>
  <c r="P1537" i="6"/>
  <c r="L1473" i="6"/>
  <c r="P1473" i="6"/>
  <c r="L1407" i="6"/>
  <c r="P1407" i="6"/>
  <c r="L1300" i="6"/>
  <c r="P1300" i="6"/>
  <c r="L1142" i="6"/>
  <c r="P1142" i="6"/>
  <c r="L2111" i="6"/>
  <c r="P2111" i="6"/>
  <c r="L2007" i="6"/>
  <c r="P2007" i="6"/>
  <c r="L1943" i="6"/>
  <c r="P1943" i="6"/>
  <c r="L1875" i="6"/>
  <c r="P1875" i="6"/>
  <c r="L1855" i="6"/>
  <c r="P1855" i="6"/>
  <c r="L1719" i="6"/>
  <c r="P1719" i="6"/>
  <c r="L1655" i="6"/>
  <c r="P1655" i="6"/>
  <c r="L1591" i="6"/>
  <c r="P1591" i="6"/>
  <c r="L1527" i="6"/>
  <c r="P1527" i="6"/>
  <c r="L1463" i="6"/>
  <c r="P1463" i="6"/>
  <c r="L1405" i="6"/>
  <c r="P1405" i="6"/>
  <c r="L1347" i="6"/>
  <c r="P1347" i="6"/>
  <c r="L1331" i="6"/>
  <c r="P1331" i="6"/>
  <c r="L1315" i="6"/>
  <c r="P1315" i="6"/>
  <c r="L1207" i="6"/>
  <c r="P1207" i="6"/>
  <c r="L2064" i="6"/>
  <c r="P2064" i="6"/>
  <c r="L2039" i="6"/>
  <c r="P2039" i="6"/>
  <c r="L1970" i="6"/>
  <c r="P1970" i="6"/>
  <c r="L1908" i="6"/>
  <c r="P1908" i="6"/>
  <c r="L1847" i="6"/>
  <c r="P1847" i="6"/>
  <c r="L1817" i="6"/>
  <c r="P1817" i="6"/>
  <c r="L1785" i="6"/>
  <c r="P1785" i="6"/>
  <c r="L1736" i="6"/>
  <c r="P1736" i="6"/>
  <c r="L1666" i="6"/>
  <c r="P1666" i="6"/>
  <c r="L1610" i="6"/>
  <c r="P1610" i="6"/>
  <c r="L1546" i="6"/>
  <c r="P1546" i="6"/>
  <c r="L1482" i="6"/>
  <c r="P1482" i="6"/>
  <c r="L1415" i="6"/>
  <c r="P1415" i="6"/>
  <c r="L1379" i="6"/>
  <c r="P1379" i="6"/>
  <c r="L1276" i="6"/>
  <c r="P1276" i="6"/>
  <c r="L1144" i="6"/>
  <c r="P1144" i="6"/>
  <c r="L2014" i="6"/>
  <c r="P2014" i="6"/>
  <c r="L1950" i="6"/>
  <c r="P1950" i="6"/>
  <c r="L1891" i="6"/>
  <c r="P1891" i="6"/>
  <c r="L1823" i="6"/>
  <c r="P1823" i="6"/>
  <c r="L1791" i="6"/>
  <c r="P1791" i="6"/>
  <c r="L1743" i="6"/>
  <c r="P1743" i="6"/>
  <c r="L1694" i="6"/>
  <c r="P1694" i="6"/>
  <c r="L1604" i="6"/>
  <c r="P1604" i="6"/>
  <c r="L1540" i="6"/>
  <c r="P1540" i="6"/>
  <c r="L1476" i="6"/>
  <c r="P1476" i="6"/>
  <c r="L1408" i="6"/>
  <c r="P1408" i="6"/>
  <c r="L1256" i="6"/>
  <c r="P1256" i="6"/>
  <c r="L1129" i="6"/>
  <c r="P1129" i="6"/>
  <c r="L1981" i="6"/>
  <c r="P1981" i="6"/>
  <c r="L1917" i="6"/>
  <c r="P1917" i="6"/>
  <c r="L1854" i="6"/>
  <c r="P1854" i="6"/>
  <c r="L1725" i="6"/>
  <c r="P1725" i="6"/>
  <c r="L1671" i="6"/>
  <c r="P1671" i="6"/>
  <c r="L1627" i="6"/>
  <c r="P1627" i="6"/>
  <c r="L1563" i="6"/>
  <c r="P1563" i="6"/>
  <c r="L1499" i="6"/>
  <c r="P1499" i="6"/>
  <c r="L1435" i="6"/>
  <c r="P1435" i="6"/>
  <c r="L1375" i="6"/>
  <c r="P1375" i="6"/>
  <c r="L1233" i="6"/>
  <c r="P1233" i="6"/>
  <c r="L2083" i="6"/>
  <c r="P2083" i="6"/>
  <c r="L1998" i="6"/>
  <c r="P1998" i="6"/>
  <c r="L1934" i="6"/>
  <c r="P1934" i="6"/>
  <c r="L1852" i="6"/>
  <c r="P1852" i="6"/>
  <c r="L1718" i="6"/>
  <c r="P1718" i="6"/>
  <c r="L1621" i="6"/>
  <c r="P1621" i="6"/>
  <c r="L1557" i="6"/>
  <c r="P1557" i="6"/>
  <c r="L1493" i="6"/>
  <c r="P1493" i="6"/>
  <c r="L1429" i="6"/>
  <c r="P1429" i="6"/>
  <c r="L1360" i="6"/>
  <c r="P1360" i="6"/>
  <c r="L1336" i="6"/>
  <c r="P1336" i="6"/>
  <c r="L1316" i="6"/>
  <c r="P1316" i="6"/>
  <c r="L1226" i="6"/>
  <c r="P1226" i="6"/>
  <c r="L1104" i="6"/>
  <c r="P1104" i="6"/>
  <c r="L1990" i="6"/>
  <c r="P1990" i="6"/>
  <c r="L1926" i="6"/>
  <c r="P1926" i="6"/>
  <c r="L1866" i="6"/>
  <c r="P1866" i="6"/>
  <c r="L1836" i="6"/>
  <c r="P1836" i="6"/>
  <c r="L1804" i="6"/>
  <c r="P1804" i="6"/>
  <c r="L1772" i="6"/>
  <c r="P1772" i="6"/>
  <c r="L1701" i="6"/>
  <c r="P1701" i="6"/>
  <c r="L1644" i="6"/>
  <c r="P1644" i="6"/>
  <c r="L1580" i="6"/>
  <c r="P1580" i="6"/>
  <c r="L1516" i="6"/>
  <c r="P1516" i="6"/>
  <c r="L1452" i="6"/>
  <c r="P1452" i="6"/>
  <c r="L1401" i="6"/>
  <c r="P1401" i="6"/>
  <c r="L1346" i="6"/>
  <c r="P1346" i="6"/>
  <c r="L1277" i="6"/>
  <c r="P1277" i="6"/>
  <c r="L1194" i="6"/>
  <c r="P1194" i="6"/>
  <c r="L1118" i="6"/>
  <c r="P1118" i="6"/>
  <c r="L1054" i="6"/>
  <c r="P1054" i="6"/>
  <c r="L990" i="6"/>
  <c r="P990" i="6"/>
  <c r="L918" i="6"/>
  <c r="P918" i="6"/>
  <c r="L844" i="6"/>
  <c r="P844" i="6"/>
  <c r="L783" i="6"/>
  <c r="P783" i="6"/>
  <c r="L696" i="6"/>
  <c r="P696" i="6"/>
  <c r="L616" i="6"/>
  <c r="P616" i="6"/>
  <c r="L507" i="6"/>
  <c r="P507" i="6"/>
  <c r="L234" i="6"/>
  <c r="P234" i="6"/>
  <c r="L1047" i="6"/>
  <c r="P1047" i="6"/>
  <c r="L981" i="6"/>
  <c r="P981" i="6"/>
  <c r="L936" i="6"/>
  <c r="P936" i="6"/>
  <c r="L876" i="6"/>
  <c r="P876" i="6"/>
  <c r="L810" i="6"/>
  <c r="P810" i="6"/>
  <c r="L748" i="6"/>
  <c r="P748" i="6"/>
  <c r="L674" i="6"/>
  <c r="P674" i="6"/>
  <c r="L652" i="6"/>
  <c r="P652" i="6"/>
  <c r="L624" i="6"/>
  <c r="P624" i="6"/>
  <c r="L598" i="6"/>
  <c r="P598" i="6"/>
  <c r="L544" i="6"/>
  <c r="P544" i="6"/>
  <c r="L432" i="6"/>
  <c r="P432" i="6"/>
  <c r="L188" i="6"/>
  <c r="P188" i="6"/>
  <c r="L1221" i="6"/>
  <c r="P1221" i="6"/>
  <c r="L1176" i="6"/>
  <c r="P1176" i="6"/>
  <c r="L1109" i="6"/>
  <c r="P1109" i="6"/>
  <c r="L1045" i="6"/>
  <c r="P1045" i="6"/>
  <c r="L952" i="6"/>
  <c r="P952" i="6"/>
  <c r="L867" i="6"/>
  <c r="P867" i="6"/>
  <c r="L798" i="6"/>
  <c r="P798" i="6"/>
  <c r="L763" i="6"/>
  <c r="P763" i="6"/>
  <c r="L715" i="6"/>
  <c r="P715" i="6"/>
  <c r="L662" i="6"/>
  <c r="P662" i="6"/>
  <c r="L575" i="6"/>
  <c r="P575" i="6"/>
  <c r="L349" i="6"/>
  <c r="P349" i="6"/>
  <c r="L1202" i="6"/>
  <c r="P1202" i="6"/>
  <c r="L1154" i="6"/>
  <c r="P1154" i="6"/>
  <c r="L1088" i="6"/>
  <c r="P1088" i="6"/>
  <c r="L1024" i="6"/>
  <c r="P1024" i="6"/>
  <c r="L975" i="6"/>
  <c r="P975" i="6"/>
  <c r="L912" i="6"/>
  <c r="P912" i="6"/>
  <c r="L870" i="6"/>
  <c r="P870" i="6"/>
  <c r="L796" i="6"/>
  <c r="P796" i="6"/>
  <c r="L697" i="6"/>
  <c r="P697" i="6"/>
  <c r="L528" i="6"/>
  <c r="P528" i="6"/>
  <c r="L470" i="6"/>
  <c r="P470" i="6"/>
  <c r="L237" i="6"/>
  <c r="P237" i="6"/>
  <c r="L1260" i="6"/>
  <c r="P1260" i="6"/>
  <c r="L1183" i="6"/>
  <c r="P1183" i="6"/>
  <c r="L1100" i="6"/>
  <c r="P1100" i="6"/>
  <c r="L1036" i="6"/>
  <c r="P1036" i="6"/>
  <c r="L967" i="6"/>
  <c r="P967" i="6"/>
  <c r="L919" i="6"/>
  <c r="P919" i="6"/>
  <c r="L833" i="6"/>
  <c r="P833" i="6"/>
  <c r="L782" i="6"/>
  <c r="P782" i="6"/>
  <c r="L722" i="6"/>
  <c r="P722" i="6"/>
  <c r="L669" i="6"/>
  <c r="P669" i="6"/>
  <c r="L613" i="6"/>
  <c r="P613" i="6"/>
  <c r="L588" i="6"/>
  <c r="P588" i="6"/>
  <c r="L467" i="6"/>
  <c r="P467" i="6"/>
  <c r="L1110" i="6"/>
  <c r="P1110" i="6"/>
  <c r="L1046" i="6"/>
  <c r="P1046" i="6"/>
  <c r="L963" i="6"/>
  <c r="P963" i="6"/>
  <c r="L926" i="6"/>
  <c r="P926" i="6"/>
  <c r="L868" i="6"/>
  <c r="P868" i="6"/>
  <c r="L807" i="6"/>
  <c r="P807" i="6"/>
  <c r="L768" i="6"/>
  <c r="P768" i="6"/>
  <c r="L702" i="6"/>
  <c r="P702" i="6"/>
  <c r="L659" i="6"/>
  <c r="P659" i="6"/>
  <c r="L627" i="6"/>
  <c r="P627" i="6"/>
  <c r="L578" i="6"/>
  <c r="P578" i="6"/>
  <c r="L449" i="6"/>
  <c r="P449" i="6"/>
  <c r="L1307" i="6"/>
  <c r="P1307" i="6"/>
  <c r="L1291" i="6"/>
  <c r="P1291" i="6"/>
  <c r="L1192" i="6"/>
  <c r="P1192" i="6"/>
  <c r="L1134" i="6"/>
  <c r="P1134" i="6"/>
  <c r="L1070" i="6"/>
  <c r="P1070" i="6"/>
  <c r="L1006" i="6"/>
  <c r="P1006" i="6"/>
  <c r="L875" i="6"/>
  <c r="P875" i="6"/>
  <c r="L797" i="6"/>
  <c r="P797" i="6"/>
  <c r="L760" i="6"/>
  <c r="P760" i="6"/>
  <c r="L663" i="6"/>
  <c r="P663" i="6"/>
  <c r="L566" i="6"/>
  <c r="P566" i="6"/>
  <c r="L477" i="6"/>
  <c r="P477" i="6"/>
  <c r="L1188" i="6"/>
  <c r="P1188" i="6"/>
  <c r="L1139" i="6"/>
  <c r="P1139" i="6"/>
  <c r="L1075" i="6"/>
  <c r="P1075" i="6"/>
  <c r="L1011" i="6"/>
  <c r="P1011" i="6"/>
  <c r="L968" i="6"/>
  <c r="P968" i="6"/>
  <c r="L911" i="6"/>
  <c r="P911" i="6"/>
  <c r="L869" i="6"/>
  <c r="P869" i="6"/>
  <c r="L756" i="6"/>
  <c r="P756" i="6"/>
  <c r="L719" i="6"/>
  <c r="P719" i="6"/>
  <c r="L589" i="6"/>
  <c r="P589" i="6"/>
  <c r="L491" i="6"/>
  <c r="P491" i="6"/>
  <c r="L416" i="6"/>
  <c r="P416" i="6"/>
  <c r="L131" i="6"/>
  <c r="P131" i="6"/>
  <c r="L541" i="6"/>
  <c r="P541" i="6"/>
  <c r="L523" i="6"/>
  <c r="P523" i="6"/>
  <c r="L465" i="6"/>
  <c r="P465" i="6"/>
  <c r="L315" i="6"/>
  <c r="P315" i="6"/>
  <c r="L251" i="6"/>
  <c r="P251" i="6"/>
  <c r="L144" i="6"/>
  <c r="P144" i="6"/>
  <c r="L107" i="6"/>
  <c r="P107" i="6"/>
  <c r="L85" i="6"/>
  <c r="P85" i="6"/>
  <c r="L411" i="6"/>
  <c r="P411" i="6"/>
  <c r="L379" i="6"/>
  <c r="P379" i="6"/>
  <c r="L331" i="6"/>
  <c r="P331" i="6"/>
  <c r="L285" i="6"/>
  <c r="P285" i="6"/>
  <c r="L221" i="6"/>
  <c r="P221" i="6"/>
  <c r="L189" i="6"/>
  <c r="P189" i="6"/>
  <c r="L111" i="6"/>
  <c r="P111" i="6"/>
  <c r="L61" i="6"/>
  <c r="P61" i="6"/>
  <c r="L425" i="6"/>
  <c r="P425" i="6"/>
  <c r="L393" i="6"/>
  <c r="P393" i="6"/>
  <c r="L361" i="6"/>
  <c r="P361" i="6"/>
  <c r="L309" i="6"/>
  <c r="P309" i="6"/>
  <c r="L245" i="6"/>
  <c r="P245" i="6"/>
  <c r="L176" i="6"/>
  <c r="P176" i="6"/>
  <c r="L128" i="6"/>
  <c r="P128" i="6"/>
  <c r="L342" i="6"/>
  <c r="P342" i="6"/>
  <c r="L266" i="6"/>
  <c r="P266" i="6"/>
  <c r="L178" i="6"/>
  <c r="P178" i="6"/>
  <c r="L112" i="6"/>
  <c r="P112" i="6"/>
  <c r="L540" i="6"/>
  <c r="P540" i="6"/>
  <c r="L510" i="6"/>
  <c r="P510" i="6"/>
  <c r="L472" i="6"/>
  <c r="P472" i="6"/>
  <c r="L334" i="6"/>
  <c r="P334" i="6"/>
  <c r="L262" i="6"/>
  <c r="P262" i="6"/>
  <c r="L200" i="6"/>
  <c r="P200" i="6"/>
  <c r="L124" i="6"/>
  <c r="P124" i="6"/>
  <c r="L74" i="6"/>
  <c r="P74" i="6"/>
  <c r="L362" i="6"/>
  <c r="P362" i="6"/>
  <c r="L317" i="6"/>
  <c r="P317" i="6"/>
  <c r="L253" i="6"/>
  <c r="P253" i="6"/>
  <c r="L206" i="6"/>
  <c r="P206" i="6"/>
  <c r="L143" i="6"/>
  <c r="P143" i="6"/>
  <c r="L86" i="6"/>
  <c r="P86" i="6"/>
  <c r="L452" i="6"/>
  <c r="P452" i="6"/>
  <c r="L380" i="6"/>
  <c r="P380" i="6"/>
  <c r="L328" i="6"/>
  <c r="P328" i="6"/>
  <c r="L274" i="6"/>
  <c r="P274" i="6"/>
  <c r="L196" i="6"/>
  <c r="P196" i="6"/>
  <c r="L152" i="6"/>
  <c r="P152" i="6"/>
  <c r="L72" i="6"/>
  <c r="P72" i="6"/>
  <c r="L47" i="6"/>
  <c r="P47" i="6"/>
  <c r="L3864" i="6"/>
  <c r="P3864" i="6"/>
  <c r="L3668" i="6"/>
  <c r="P3668" i="6"/>
  <c r="L3434" i="6"/>
  <c r="P3434" i="6"/>
  <c r="L3883" i="6"/>
  <c r="P3883" i="6"/>
  <c r="L3517" i="6"/>
  <c r="P3517" i="6"/>
  <c r="L2244" i="6"/>
  <c r="P2244" i="6"/>
  <c r="L3818" i="6"/>
  <c r="P3818" i="6"/>
  <c r="L3870" i="6"/>
  <c r="P3870" i="6"/>
  <c r="L3778" i="6"/>
  <c r="P3778" i="6"/>
  <c r="L3664" i="6"/>
  <c r="P3664" i="6"/>
  <c r="L3599" i="6"/>
  <c r="P3599" i="6"/>
  <c r="L3535" i="6"/>
  <c r="P3535" i="6"/>
  <c r="L3471" i="6"/>
  <c r="P3471" i="6"/>
  <c r="L3404" i="6"/>
  <c r="P3404" i="6"/>
  <c r="L3174" i="6"/>
  <c r="P3174" i="6"/>
  <c r="L2627" i="6"/>
  <c r="P2627" i="6"/>
  <c r="L3891" i="6"/>
  <c r="P3891" i="6"/>
  <c r="L3672" i="6"/>
  <c r="P3672" i="6"/>
  <c r="L3426" i="6"/>
  <c r="P3426" i="6"/>
  <c r="L3858" i="6"/>
  <c r="P3858" i="6"/>
  <c r="L3368" i="6"/>
  <c r="P3368" i="6"/>
  <c r="L3877" i="6"/>
  <c r="P3877" i="6"/>
  <c r="L3813" i="6"/>
  <c r="P3813" i="6"/>
  <c r="L3768" i="6"/>
  <c r="P3768" i="6"/>
  <c r="L3732" i="6"/>
  <c r="P3732" i="6"/>
  <c r="L3677" i="6"/>
  <c r="P3677" i="6"/>
  <c r="L3610" i="6"/>
  <c r="P3610" i="6"/>
  <c r="L3546" i="6"/>
  <c r="P3546" i="6"/>
  <c r="L3482" i="6"/>
  <c r="P3482" i="6"/>
  <c r="L3399" i="6"/>
  <c r="P3399" i="6"/>
  <c r="L3215" i="6"/>
  <c r="P3215" i="6"/>
  <c r="L2887" i="6"/>
  <c r="P2887" i="6"/>
  <c r="L2505" i="6"/>
  <c r="P2505" i="6"/>
  <c r="L3680" i="6"/>
  <c r="P3680" i="6"/>
  <c r="L3873" i="6"/>
  <c r="P3873" i="6"/>
  <c r="L3809" i="6"/>
  <c r="P3809" i="6"/>
  <c r="L3685" i="6"/>
  <c r="P3685" i="6"/>
  <c r="L3604" i="6"/>
  <c r="P3604" i="6"/>
  <c r="L3540" i="6"/>
  <c r="P3540" i="6"/>
  <c r="L3476" i="6"/>
  <c r="P3476" i="6"/>
  <c r="L3429" i="6"/>
  <c r="P3429" i="6"/>
  <c r="L3385" i="6"/>
  <c r="P3385" i="6"/>
  <c r="L3225" i="6"/>
  <c r="P3225" i="6"/>
  <c r="L2918" i="6"/>
  <c r="P2918" i="6"/>
  <c r="L2478" i="6"/>
  <c r="P2478" i="6"/>
  <c r="L3789" i="6"/>
  <c r="P3789" i="6"/>
  <c r="L3591" i="6"/>
  <c r="P3591" i="6"/>
  <c r="L3293" i="6"/>
  <c r="P3293" i="6"/>
  <c r="L3819" i="6"/>
  <c r="P3819" i="6"/>
  <c r="L3418" i="6"/>
  <c r="P3418" i="6"/>
  <c r="L3803" i="6"/>
  <c r="P3803" i="6"/>
  <c r="L3743" i="6"/>
  <c r="P3743" i="6"/>
  <c r="L3707" i="6"/>
  <c r="P3707" i="6"/>
  <c r="L3659" i="6"/>
  <c r="P3659" i="6"/>
  <c r="L3594" i="6"/>
  <c r="P3594" i="6"/>
  <c r="L3530" i="6"/>
  <c r="P3530" i="6"/>
  <c r="L3466" i="6"/>
  <c r="P3466" i="6"/>
  <c r="L3423" i="6"/>
  <c r="P3423" i="6"/>
  <c r="L3337" i="6"/>
  <c r="P3337" i="6"/>
  <c r="L3230" i="6"/>
  <c r="P3230" i="6"/>
  <c r="L2837" i="6"/>
  <c r="P2837" i="6"/>
  <c r="L3823" i="6"/>
  <c r="P3823" i="6"/>
  <c r="L3807" i="6"/>
  <c r="P3807" i="6"/>
  <c r="L3851" i="6"/>
  <c r="P3851" i="6"/>
  <c r="L3754" i="6"/>
  <c r="P3754" i="6"/>
  <c r="L3657" i="6"/>
  <c r="P3657" i="6"/>
  <c r="L3613" i="6"/>
  <c r="P3613" i="6"/>
  <c r="L3549" i="6"/>
  <c r="P3549" i="6"/>
  <c r="L3485" i="6"/>
  <c r="P3485" i="6"/>
  <c r="L3413" i="6"/>
  <c r="P3413" i="6"/>
  <c r="L3291" i="6"/>
  <c r="P3291" i="6"/>
  <c r="L3147" i="6"/>
  <c r="P3147" i="6"/>
  <c r="L2705" i="6"/>
  <c r="P2705" i="6"/>
  <c r="L3829" i="6"/>
  <c r="P3829" i="6"/>
  <c r="L3628" i="6"/>
  <c r="P3628" i="6"/>
  <c r="L3388" i="6"/>
  <c r="P3388" i="6"/>
  <c r="L3852" i="6"/>
  <c r="P3852" i="6"/>
  <c r="L3480" i="6"/>
  <c r="P3480" i="6"/>
  <c r="L2788" i="6"/>
  <c r="P2788" i="6"/>
  <c r="L3790" i="6"/>
  <c r="P3790" i="6"/>
  <c r="L3784" i="6"/>
  <c r="P3784" i="6"/>
  <c r="L3733" i="6"/>
  <c r="P3733" i="6"/>
  <c r="L3686" i="6"/>
  <c r="P3686" i="6"/>
  <c r="L3611" i="6"/>
  <c r="P3611" i="6"/>
  <c r="L3547" i="6"/>
  <c r="P3547" i="6"/>
  <c r="L3483" i="6"/>
  <c r="P3483" i="6"/>
  <c r="L3398" i="6"/>
  <c r="P3398" i="6"/>
  <c r="L3358" i="6"/>
  <c r="P3358" i="6"/>
  <c r="L3180" i="6"/>
  <c r="P3180" i="6"/>
  <c r="L2594" i="6"/>
  <c r="P2594" i="6"/>
  <c r="L3307" i="6"/>
  <c r="P3307" i="6"/>
  <c r="L3259" i="6"/>
  <c r="P3259" i="6"/>
  <c r="L3195" i="6"/>
  <c r="P3195" i="6"/>
  <c r="L3131" i="6"/>
  <c r="P3131" i="6"/>
  <c r="L3067" i="6"/>
  <c r="P3067" i="6"/>
  <c r="L3051" i="6"/>
  <c r="P3051" i="6"/>
  <c r="L3016" i="6"/>
  <c r="P3016" i="6"/>
  <c r="L2949" i="6"/>
  <c r="P2949" i="6"/>
  <c r="L2885" i="6"/>
  <c r="P2885" i="6"/>
  <c r="L2818" i="6"/>
  <c r="P2818" i="6"/>
  <c r="L2754" i="6"/>
  <c r="P2754" i="6"/>
  <c r="L2662" i="6"/>
  <c r="P2662" i="6"/>
  <c r="L2598" i="6"/>
  <c r="P2598" i="6"/>
  <c r="L2534" i="6"/>
  <c r="P2534" i="6"/>
  <c r="L2468" i="6"/>
  <c r="P2468" i="6"/>
  <c r="L2421" i="6"/>
  <c r="P2421" i="6"/>
  <c r="L2351" i="6"/>
  <c r="P2351" i="6"/>
  <c r="L2333" i="6"/>
  <c r="P2333" i="6"/>
  <c r="L2313" i="6"/>
  <c r="P2313" i="6"/>
  <c r="L2223" i="6"/>
  <c r="P2223" i="6"/>
  <c r="L2198" i="6"/>
  <c r="P2198" i="6"/>
  <c r="L2101" i="6"/>
  <c r="P2101" i="6"/>
  <c r="L3379" i="6"/>
  <c r="P3379" i="6"/>
  <c r="L3333" i="6"/>
  <c r="P3333" i="6"/>
  <c r="L3280" i="6"/>
  <c r="P3280" i="6"/>
  <c r="L3216" i="6"/>
  <c r="P3216" i="6"/>
  <c r="L3152" i="6"/>
  <c r="P3152" i="6"/>
  <c r="L3088" i="6"/>
  <c r="P3088" i="6"/>
  <c r="L2956" i="6"/>
  <c r="P2956" i="6"/>
  <c r="L2892" i="6"/>
  <c r="P2892" i="6"/>
  <c r="L2829" i="6"/>
  <c r="P2829" i="6"/>
  <c r="L2765" i="6"/>
  <c r="P2765" i="6"/>
  <c r="L2681" i="6"/>
  <c r="P2681" i="6"/>
  <c r="L2617" i="6"/>
  <c r="P2617" i="6"/>
  <c r="L2553" i="6"/>
  <c r="P2553" i="6"/>
  <c r="L2489" i="6"/>
  <c r="P2489" i="6"/>
  <c r="L2434" i="6"/>
  <c r="P2434" i="6"/>
  <c r="L2388" i="6"/>
  <c r="P2388" i="6"/>
  <c r="L2345" i="6"/>
  <c r="P2345" i="6"/>
  <c r="L2272" i="6"/>
  <c r="P2272" i="6"/>
  <c r="L2217" i="6"/>
  <c r="P2217" i="6"/>
  <c r="L2141" i="6"/>
  <c r="P2141" i="6"/>
  <c r="L3274" i="6"/>
  <c r="P3274" i="6"/>
  <c r="L3210" i="6"/>
  <c r="P3210" i="6"/>
  <c r="L3146" i="6"/>
  <c r="P3146" i="6"/>
  <c r="L3082" i="6"/>
  <c r="P3082" i="6"/>
  <c r="L3014" i="6"/>
  <c r="P3014" i="6"/>
  <c r="L2932" i="6"/>
  <c r="P2932" i="6"/>
  <c r="L2868" i="6"/>
  <c r="P2868" i="6"/>
  <c r="L2808" i="6"/>
  <c r="P2808" i="6"/>
  <c r="L2744" i="6"/>
  <c r="P2744" i="6"/>
  <c r="L2704" i="6"/>
  <c r="P2704" i="6"/>
  <c r="L2634" i="6"/>
  <c r="P2634" i="6"/>
  <c r="L2570" i="6"/>
  <c r="P2570" i="6"/>
  <c r="L2506" i="6"/>
  <c r="P2506" i="6"/>
  <c r="L2447" i="6"/>
  <c r="P2447" i="6"/>
  <c r="L2397" i="6"/>
  <c r="P2397" i="6"/>
  <c r="L2296" i="6"/>
  <c r="P2296" i="6"/>
  <c r="L2245" i="6"/>
  <c r="P2245" i="6"/>
  <c r="L2152" i="6"/>
  <c r="P2152" i="6"/>
  <c r="L2075" i="6"/>
  <c r="P2075" i="6"/>
  <c r="L3336" i="6"/>
  <c r="P3336" i="6"/>
  <c r="L3268" i="6"/>
  <c r="P3268" i="6"/>
  <c r="L3204" i="6"/>
  <c r="P3204" i="6"/>
  <c r="L3140" i="6"/>
  <c r="P3140" i="6"/>
  <c r="L3076" i="6"/>
  <c r="P3076" i="6"/>
  <c r="L3037" i="6"/>
  <c r="P3037" i="6"/>
  <c r="L2984" i="6"/>
  <c r="P2984" i="6"/>
  <c r="L2941" i="6"/>
  <c r="P2941" i="6"/>
  <c r="L2877" i="6"/>
  <c r="P2877" i="6"/>
  <c r="L2821" i="6"/>
  <c r="P2821" i="6"/>
  <c r="L2757" i="6"/>
  <c r="P2757" i="6"/>
  <c r="L2695" i="6"/>
  <c r="P2695" i="6"/>
  <c r="L2659" i="6"/>
  <c r="P2659" i="6"/>
  <c r="L2595" i="6"/>
  <c r="P2595" i="6"/>
  <c r="L2531" i="6"/>
  <c r="P2531" i="6"/>
  <c r="L2430" i="6"/>
  <c r="P2430" i="6"/>
  <c r="L2338" i="6"/>
  <c r="P2338" i="6"/>
  <c r="L2251" i="6"/>
  <c r="P2251" i="6"/>
  <c r="L2126" i="6"/>
  <c r="P2126" i="6"/>
  <c r="L3167" i="6"/>
  <c r="P3167" i="6"/>
  <c r="L3103" i="6"/>
  <c r="P3103" i="6"/>
  <c r="L3058" i="6"/>
  <c r="P3058" i="6"/>
  <c r="L3017" i="6"/>
  <c r="P3017" i="6"/>
  <c r="L2959" i="6"/>
  <c r="P2959" i="6"/>
  <c r="L2895" i="6"/>
  <c r="P2895" i="6"/>
  <c r="L2832" i="6"/>
  <c r="P2832" i="6"/>
  <c r="L2768" i="6"/>
  <c r="P2768" i="6"/>
  <c r="L2700" i="6"/>
  <c r="P2700" i="6"/>
  <c r="L2618" i="6"/>
  <c r="P2618" i="6"/>
  <c r="L2554" i="6"/>
  <c r="P2554" i="6"/>
  <c r="L2490" i="6"/>
  <c r="P2490" i="6"/>
  <c r="L2439" i="6"/>
  <c r="P2439" i="6"/>
  <c r="L2362" i="6"/>
  <c r="P2362" i="6"/>
  <c r="L2320" i="6"/>
  <c r="P2320" i="6"/>
  <c r="L2257" i="6"/>
  <c r="P2257" i="6"/>
  <c r="L2208" i="6"/>
  <c r="P2208" i="6"/>
  <c r="L2069" i="6"/>
  <c r="P2069" i="6"/>
  <c r="L3313" i="6"/>
  <c r="P3313" i="6"/>
  <c r="L3248" i="6"/>
  <c r="P3248" i="6"/>
  <c r="L3184" i="6"/>
  <c r="P3184" i="6"/>
  <c r="L3120" i="6"/>
  <c r="P3120" i="6"/>
  <c r="L3020" i="6"/>
  <c r="P3020" i="6"/>
  <c r="L2924" i="6"/>
  <c r="P2924" i="6"/>
  <c r="L2860" i="6"/>
  <c r="P2860" i="6"/>
  <c r="L2796" i="6"/>
  <c r="P2796" i="6"/>
  <c r="L2732" i="6"/>
  <c r="P2732" i="6"/>
  <c r="L2643" i="6"/>
  <c r="P2643" i="6"/>
  <c r="L2579" i="6"/>
  <c r="P2579" i="6"/>
  <c r="L2515" i="6"/>
  <c r="P2515" i="6"/>
  <c r="L2422" i="6"/>
  <c r="P2422" i="6"/>
  <c r="L2374" i="6"/>
  <c r="P2374" i="6"/>
  <c r="L2342" i="6"/>
  <c r="P2342" i="6"/>
  <c r="L2287" i="6"/>
  <c r="P2287" i="6"/>
  <c r="L2267" i="6"/>
  <c r="P2267" i="6"/>
  <c r="L2214" i="6"/>
  <c r="P2214" i="6"/>
  <c r="L2140" i="6"/>
  <c r="P2140" i="6"/>
  <c r="L2061" i="6"/>
  <c r="P2061" i="6"/>
  <c r="L3083" i="6"/>
  <c r="P3083" i="6"/>
  <c r="L2991" i="6"/>
  <c r="P2991" i="6"/>
  <c r="L2922" i="6"/>
  <c r="P2922" i="6"/>
  <c r="L2858" i="6"/>
  <c r="P2858" i="6"/>
  <c r="L2794" i="6"/>
  <c r="P2794" i="6"/>
  <c r="L2730" i="6"/>
  <c r="P2730" i="6"/>
  <c r="L2696" i="6"/>
  <c r="P2696" i="6"/>
  <c r="L2664" i="6"/>
  <c r="P2664" i="6"/>
  <c r="L2600" i="6"/>
  <c r="P2600" i="6"/>
  <c r="L2536" i="6"/>
  <c r="P2536" i="6"/>
  <c r="L2463" i="6"/>
  <c r="P2463" i="6"/>
  <c r="L2414" i="6"/>
  <c r="P2414" i="6"/>
  <c r="L2293" i="6"/>
  <c r="P2293" i="6"/>
  <c r="L2236" i="6"/>
  <c r="P2236" i="6"/>
  <c r="L2144" i="6"/>
  <c r="P2144" i="6"/>
  <c r="L2110" i="6"/>
  <c r="P2110" i="6"/>
  <c r="L2108" i="6"/>
  <c r="P2108" i="6"/>
  <c r="L2025" i="6"/>
  <c r="P2025" i="6"/>
  <c r="L1961" i="6"/>
  <c r="P1961" i="6"/>
  <c r="L1898" i="6"/>
  <c r="P1898" i="6"/>
  <c r="L1832" i="6"/>
  <c r="P1832" i="6"/>
  <c r="L1800" i="6"/>
  <c r="P1800" i="6"/>
  <c r="L1755" i="6"/>
  <c r="P1755" i="6"/>
  <c r="L1708" i="6"/>
  <c r="P1708" i="6"/>
  <c r="L1672" i="6"/>
  <c r="P1672" i="6"/>
  <c r="L1607" i="6"/>
  <c r="P1607" i="6"/>
  <c r="L1543" i="6"/>
  <c r="P1543" i="6"/>
  <c r="L1479" i="6"/>
  <c r="P1479" i="6"/>
  <c r="L1409" i="6"/>
  <c r="P1409" i="6"/>
  <c r="L1267" i="6"/>
  <c r="P1267" i="6"/>
  <c r="L1159" i="6"/>
  <c r="P1159" i="6"/>
  <c r="L2183" i="6"/>
  <c r="P2183" i="6"/>
  <c r="L2137" i="6"/>
  <c r="P2137" i="6"/>
  <c r="L2088" i="6"/>
  <c r="P2088" i="6"/>
  <c r="L1984" i="6"/>
  <c r="P1984" i="6"/>
  <c r="L1920" i="6"/>
  <c r="P1920" i="6"/>
  <c r="L1766" i="6"/>
  <c r="P1766" i="6"/>
  <c r="L1683" i="6"/>
  <c r="P1683" i="6"/>
  <c r="L1599" i="6"/>
  <c r="P1599" i="6"/>
  <c r="L1535" i="6"/>
  <c r="P1535" i="6"/>
  <c r="L1471" i="6"/>
  <c r="P1471" i="6"/>
  <c r="L1402" i="6"/>
  <c r="P1402" i="6"/>
  <c r="L1298" i="6"/>
  <c r="P1298" i="6"/>
  <c r="L2205" i="6"/>
  <c r="P2205" i="6"/>
  <c r="L2092" i="6"/>
  <c r="P2092" i="6"/>
  <c r="L2005" i="6"/>
  <c r="P2005" i="6"/>
  <c r="L1941" i="6"/>
  <c r="P1941" i="6"/>
  <c r="L1873" i="6"/>
  <c r="P1873" i="6"/>
  <c r="L1851" i="6"/>
  <c r="P1851" i="6"/>
  <c r="L1717" i="6"/>
  <c r="P1717" i="6"/>
  <c r="L1653" i="6"/>
  <c r="P1653" i="6"/>
  <c r="L1589" i="6"/>
  <c r="P1589" i="6"/>
  <c r="L1525" i="6"/>
  <c r="P1525" i="6"/>
  <c r="L1461" i="6"/>
  <c r="P1461" i="6"/>
  <c r="L1397" i="6"/>
  <c r="P1397" i="6"/>
  <c r="L1345" i="6"/>
  <c r="P1345" i="6"/>
  <c r="L1329" i="6"/>
  <c r="P1329" i="6"/>
  <c r="L1313" i="6"/>
  <c r="P1313" i="6"/>
  <c r="L1181" i="6"/>
  <c r="P1181" i="6"/>
  <c r="L2062" i="6"/>
  <c r="P2062" i="6"/>
  <c r="L2035" i="6"/>
  <c r="P2035" i="6"/>
  <c r="L1968" i="6"/>
  <c r="P1968" i="6"/>
  <c r="L1887" i="6"/>
  <c r="P1887" i="6"/>
  <c r="L1843" i="6"/>
  <c r="P1843" i="6"/>
  <c r="L1811" i="6"/>
  <c r="P1811" i="6"/>
  <c r="L1779" i="6"/>
  <c r="P1779" i="6"/>
  <c r="L1722" i="6"/>
  <c r="P1722" i="6"/>
  <c r="L1664" i="6"/>
  <c r="P1664" i="6"/>
  <c r="L1608" i="6"/>
  <c r="P1608" i="6"/>
  <c r="L1544" i="6"/>
  <c r="P1544" i="6"/>
  <c r="L1480" i="6"/>
  <c r="P1480" i="6"/>
  <c r="L1410" i="6"/>
  <c r="P1410" i="6"/>
  <c r="L1370" i="6"/>
  <c r="P1370" i="6"/>
  <c r="L1271" i="6"/>
  <c r="P1271" i="6"/>
  <c r="L1122" i="6"/>
  <c r="P1122" i="6"/>
  <c r="L1993" i="6"/>
  <c r="P1993" i="6"/>
  <c r="L1929" i="6"/>
  <c r="P1929" i="6"/>
  <c r="L1889" i="6"/>
  <c r="P1889" i="6"/>
  <c r="L1821" i="6"/>
  <c r="P1821" i="6"/>
  <c r="L1789" i="6"/>
  <c r="P1789" i="6"/>
  <c r="L1734" i="6"/>
  <c r="P1734" i="6"/>
  <c r="L1692" i="6"/>
  <c r="P1692" i="6"/>
  <c r="L1602" i="6"/>
  <c r="P1602" i="6"/>
  <c r="L1538" i="6"/>
  <c r="P1538" i="6"/>
  <c r="L1474" i="6"/>
  <c r="P1474" i="6"/>
  <c r="L1373" i="6"/>
  <c r="P1373" i="6"/>
  <c r="L1231" i="6"/>
  <c r="P1231" i="6"/>
  <c r="L2031" i="6"/>
  <c r="P2031" i="6"/>
  <c r="L1979" i="6"/>
  <c r="P1979" i="6"/>
  <c r="L1915" i="6"/>
  <c r="P1915" i="6"/>
  <c r="L1767" i="6"/>
  <c r="P1767" i="6"/>
  <c r="L1720" i="6"/>
  <c r="P1720" i="6"/>
  <c r="L1662" i="6"/>
  <c r="P1662" i="6"/>
  <c r="L1598" i="6"/>
  <c r="P1598" i="6"/>
  <c r="L1534" i="6"/>
  <c r="P1534" i="6"/>
  <c r="L1470" i="6"/>
  <c r="P1470" i="6"/>
  <c r="L1418" i="6"/>
  <c r="P1418" i="6"/>
  <c r="L1371" i="6"/>
  <c r="P1371" i="6"/>
  <c r="L1199" i="6"/>
  <c r="P1199" i="6"/>
  <c r="L2079" i="6"/>
  <c r="P2079" i="6"/>
  <c r="L1977" i="6"/>
  <c r="P1977" i="6"/>
  <c r="L1913" i="6"/>
  <c r="P1913" i="6"/>
  <c r="L1846" i="6"/>
  <c r="P1846" i="6"/>
  <c r="L1669" i="6"/>
  <c r="P1669" i="6"/>
  <c r="L1619" i="6"/>
  <c r="P1619" i="6"/>
  <c r="L1555" i="6"/>
  <c r="P1555" i="6"/>
  <c r="L1491" i="6"/>
  <c r="P1491" i="6"/>
  <c r="L1427" i="6"/>
  <c r="P1427" i="6"/>
  <c r="L1358" i="6"/>
  <c r="P1358" i="6"/>
  <c r="L1334" i="6"/>
  <c r="P1334" i="6"/>
  <c r="L1312" i="6"/>
  <c r="P1312" i="6"/>
  <c r="L1224" i="6"/>
  <c r="P1224" i="6"/>
  <c r="L2038" i="6"/>
  <c r="P2038" i="6"/>
  <c r="L1969" i="6"/>
  <c r="P1969" i="6"/>
  <c r="L1909" i="6"/>
  <c r="P1909" i="6"/>
  <c r="L1864" i="6"/>
  <c r="P1864" i="6"/>
  <c r="L1830" i="6"/>
  <c r="P1830" i="6"/>
  <c r="L1798" i="6"/>
  <c r="P1798" i="6"/>
  <c r="L1759" i="6"/>
  <c r="P1759" i="6"/>
  <c r="L1699" i="6"/>
  <c r="P1699" i="6"/>
  <c r="L1642" i="6"/>
  <c r="P1642" i="6"/>
  <c r="L1578" i="6"/>
  <c r="P1578" i="6"/>
  <c r="L1514" i="6"/>
  <c r="P1514" i="6"/>
  <c r="L1450" i="6"/>
  <c r="P1450" i="6"/>
  <c r="L1393" i="6"/>
  <c r="P1393" i="6"/>
  <c r="L1338" i="6"/>
  <c r="P1338" i="6"/>
  <c r="L1272" i="6"/>
  <c r="P1272" i="6"/>
  <c r="L1174" i="6"/>
  <c r="P1174" i="6"/>
  <c r="L1099" i="6"/>
  <c r="P1099" i="6"/>
  <c r="L1035" i="6"/>
  <c r="P1035" i="6"/>
  <c r="L983" i="6"/>
  <c r="P983" i="6"/>
  <c r="L909" i="6"/>
  <c r="P909" i="6"/>
  <c r="L838" i="6"/>
  <c r="P838" i="6"/>
  <c r="L781" i="6"/>
  <c r="P781" i="6"/>
  <c r="L694" i="6"/>
  <c r="P694" i="6"/>
  <c r="L608" i="6"/>
  <c r="P608" i="6"/>
  <c r="L493" i="6"/>
  <c r="P493" i="6"/>
  <c r="L175" i="6"/>
  <c r="P175" i="6"/>
  <c r="L1040" i="6"/>
  <c r="P1040" i="6"/>
  <c r="L964" i="6"/>
  <c r="P964" i="6"/>
  <c r="L929" i="6"/>
  <c r="P929" i="6"/>
  <c r="L874" i="6"/>
  <c r="P874" i="6"/>
  <c r="L808" i="6"/>
  <c r="P808" i="6"/>
  <c r="L744" i="6"/>
  <c r="P744" i="6"/>
  <c r="L672" i="6"/>
  <c r="P672" i="6"/>
  <c r="L648" i="6"/>
  <c r="P648" i="6"/>
  <c r="L622" i="6"/>
  <c r="P622" i="6"/>
  <c r="L596" i="6"/>
  <c r="P596" i="6"/>
  <c r="L542" i="6"/>
  <c r="P542" i="6"/>
  <c r="L424" i="6"/>
  <c r="P424" i="6"/>
  <c r="L154" i="6"/>
  <c r="P154" i="6"/>
  <c r="L1219" i="6"/>
  <c r="P1219" i="6"/>
  <c r="L1163" i="6"/>
  <c r="P1163" i="6"/>
  <c r="L1102" i="6"/>
  <c r="P1102" i="6"/>
  <c r="L1038" i="6"/>
  <c r="P1038" i="6"/>
  <c r="L934" i="6"/>
  <c r="P934" i="6"/>
  <c r="L861" i="6"/>
  <c r="P861" i="6"/>
  <c r="L794" i="6"/>
  <c r="P794" i="6"/>
  <c r="L759" i="6"/>
  <c r="P759" i="6"/>
  <c r="L713" i="6"/>
  <c r="P713" i="6"/>
  <c r="L660" i="6"/>
  <c r="P660" i="6"/>
  <c r="L573" i="6"/>
  <c r="P573" i="6"/>
  <c r="L335" i="6"/>
  <c r="P335" i="6"/>
  <c r="L1200" i="6"/>
  <c r="P1200" i="6"/>
  <c r="L1147" i="6"/>
  <c r="P1147" i="6"/>
  <c r="L1081" i="6"/>
  <c r="P1081" i="6"/>
  <c r="L1017" i="6"/>
  <c r="P1017" i="6"/>
  <c r="L973" i="6"/>
  <c r="P973" i="6"/>
  <c r="L910" i="6"/>
  <c r="P910" i="6"/>
  <c r="L865" i="6"/>
  <c r="P865" i="6"/>
  <c r="L788" i="6"/>
  <c r="P788" i="6"/>
  <c r="L693" i="6"/>
  <c r="P693" i="6"/>
  <c r="L526" i="6"/>
  <c r="P526" i="6"/>
  <c r="L447" i="6"/>
  <c r="P447" i="6"/>
  <c r="L156" i="6"/>
  <c r="P156" i="6"/>
  <c r="L1251" i="6"/>
  <c r="P1251" i="6"/>
  <c r="L1168" i="6"/>
  <c r="P1168" i="6"/>
  <c r="L1098" i="6"/>
  <c r="P1098" i="6"/>
  <c r="L1034" i="6"/>
  <c r="P1034" i="6"/>
  <c r="L965" i="6"/>
  <c r="P965" i="6"/>
  <c r="L908" i="6"/>
  <c r="P908" i="6"/>
  <c r="L831" i="6"/>
  <c r="P831" i="6"/>
  <c r="L753" i="6"/>
  <c r="P753" i="6"/>
  <c r="L720" i="6"/>
  <c r="P720" i="6"/>
  <c r="L667" i="6"/>
  <c r="P667" i="6"/>
  <c r="L611" i="6"/>
  <c r="P611" i="6"/>
  <c r="L586" i="6"/>
  <c r="P586" i="6"/>
  <c r="L457" i="6"/>
  <c r="P457" i="6"/>
  <c r="L1091" i="6"/>
  <c r="P1091" i="6"/>
  <c r="L1027" i="6"/>
  <c r="P1027" i="6"/>
  <c r="L955" i="6"/>
  <c r="P955" i="6"/>
  <c r="L917" i="6"/>
  <c r="P917" i="6"/>
  <c r="L866" i="6"/>
  <c r="P866" i="6"/>
  <c r="L805" i="6"/>
  <c r="P805" i="6"/>
  <c r="L745" i="6"/>
  <c r="P745" i="6"/>
  <c r="L687" i="6"/>
  <c r="P687" i="6"/>
  <c r="L657" i="6"/>
  <c r="P657" i="6"/>
  <c r="L625" i="6"/>
  <c r="P625" i="6"/>
  <c r="L576" i="6"/>
  <c r="P576" i="6"/>
  <c r="L414" i="6"/>
  <c r="P414" i="6"/>
  <c r="L1305" i="6"/>
  <c r="P1305" i="6"/>
  <c r="L1289" i="6"/>
  <c r="P1289" i="6"/>
  <c r="L1186" i="6"/>
  <c r="P1186" i="6"/>
  <c r="L1115" i="6"/>
  <c r="P1115" i="6"/>
  <c r="L1051" i="6"/>
  <c r="P1051" i="6"/>
  <c r="L999" i="6"/>
  <c r="P999" i="6"/>
  <c r="L862" i="6"/>
  <c r="P862" i="6"/>
  <c r="L795" i="6"/>
  <c r="P795" i="6"/>
  <c r="L758" i="6"/>
  <c r="P758" i="6"/>
  <c r="L655" i="6"/>
  <c r="P655" i="6"/>
  <c r="L564" i="6"/>
  <c r="P564" i="6"/>
  <c r="L464" i="6"/>
  <c r="P464" i="6"/>
  <c r="L1184" i="6"/>
  <c r="P1184" i="6"/>
  <c r="L1127" i="6"/>
  <c r="P1127" i="6"/>
  <c r="L1063" i="6"/>
  <c r="P1063" i="6"/>
  <c r="L997" i="6"/>
  <c r="P997" i="6"/>
  <c r="L951" i="6"/>
  <c r="P951" i="6"/>
  <c r="L900" i="6"/>
  <c r="P900" i="6"/>
  <c r="L856" i="6"/>
  <c r="P856" i="6"/>
  <c r="L754" i="6"/>
  <c r="P754" i="6"/>
  <c r="L710" i="6"/>
  <c r="P710" i="6"/>
  <c r="L574" i="6"/>
  <c r="P574" i="6"/>
  <c r="L486" i="6"/>
  <c r="P486" i="6"/>
  <c r="L410" i="6"/>
  <c r="P410" i="6"/>
  <c r="L569" i="6"/>
  <c r="P569" i="6"/>
  <c r="L539" i="6"/>
  <c r="P539" i="6"/>
  <c r="L521" i="6"/>
  <c r="P521" i="6"/>
  <c r="L459" i="6"/>
  <c r="P459" i="6"/>
  <c r="L296" i="6"/>
  <c r="P296" i="6"/>
  <c r="L232" i="6"/>
  <c r="P232" i="6"/>
  <c r="L127" i="6"/>
  <c r="P127" i="6"/>
  <c r="L105" i="6"/>
  <c r="P105" i="6"/>
  <c r="L81" i="6"/>
  <c r="P81" i="6"/>
  <c r="L407" i="6"/>
  <c r="P407" i="6"/>
  <c r="L375" i="6"/>
  <c r="P375" i="6"/>
  <c r="L329" i="6"/>
  <c r="P329" i="6"/>
  <c r="L282" i="6"/>
  <c r="P282" i="6"/>
  <c r="L218" i="6"/>
  <c r="P218" i="6"/>
  <c r="L184" i="6"/>
  <c r="P184" i="6"/>
  <c r="L103" i="6"/>
  <c r="P103" i="6"/>
  <c r="L52" i="6"/>
  <c r="P52" i="6"/>
  <c r="L421" i="6"/>
  <c r="P421" i="6"/>
  <c r="L389" i="6"/>
  <c r="P389" i="6"/>
  <c r="L357" i="6"/>
  <c r="P357" i="6"/>
  <c r="L306" i="6"/>
  <c r="P306" i="6"/>
  <c r="L242" i="6"/>
  <c r="P242" i="6"/>
  <c r="L163" i="6"/>
  <c r="P163" i="6"/>
  <c r="L63" i="6"/>
  <c r="P63" i="6"/>
  <c r="L323" i="6"/>
  <c r="P323" i="6"/>
  <c r="L259" i="6"/>
  <c r="P259" i="6"/>
  <c r="L168" i="6"/>
  <c r="P168" i="6"/>
  <c r="L104" i="6"/>
  <c r="P104" i="6"/>
  <c r="L538" i="6"/>
  <c r="P538" i="6"/>
  <c r="L502" i="6"/>
  <c r="P502" i="6"/>
  <c r="L468" i="6"/>
  <c r="P468" i="6"/>
  <c r="L321" i="6"/>
  <c r="P321" i="6"/>
  <c r="L257" i="6"/>
  <c r="P257" i="6"/>
  <c r="L198" i="6"/>
  <c r="P198" i="6"/>
  <c r="L122" i="6"/>
  <c r="P122" i="6"/>
  <c r="L58" i="6"/>
  <c r="P58" i="6"/>
  <c r="L360" i="6"/>
  <c r="P360" i="6"/>
  <c r="L314" i="6"/>
  <c r="P314" i="6"/>
  <c r="L250" i="6"/>
  <c r="P250" i="6"/>
  <c r="L204" i="6"/>
  <c r="P204" i="6"/>
  <c r="L141" i="6"/>
  <c r="P141" i="6"/>
  <c r="L84" i="6"/>
  <c r="P84" i="6"/>
  <c r="L436" i="6"/>
  <c r="P436" i="6"/>
  <c r="L372" i="6"/>
  <c r="P372" i="6"/>
  <c r="L324" i="6"/>
  <c r="P324" i="6"/>
  <c r="L267" i="6"/>
  <c r="P267" i="6"/>
  <c r="L190" i="6"/>
  <c r="P190" i="6"/>
  <c r="L139" i="6"/>
  <c r="P139" i="6"/>
  <c r="L59" i="6"/>
  <c r="P59" i="6"/>
  <c r="L45" i="6"/>
  <c r="P45" i="6"/>
  <c r="L3831" i="6"/>
  <c r="P3831" i="6"/>
  <c r="L3656" i="6"/>
  <c r="P3656" i="6"/>
  <c r="L3422" i="6"/>
  <c r="P3422" i="6"/>
  <c r="L3821" i="6"/>
  <c r="P3821" i="6"/>
  <c r="L3455" i="6"/>
  <c r="P3455" i="6"/>
  <c r="L3865" i="6"/>
  <c r="P3865" i="6"/>
  <c r="L3814" i="6"/>
  <c r="P3814" i="6"/>
  <c r="L3868" i="6"/>
  <c r="P3868" i="6"/>
  <c r="L3761" i="6"/>
  <c r="P3761" i="6"/>
  <c r="L3651" i="6"/>
  <c r="P3651" i="6"/>
  <c r="L3597" i="6"/>
  <c r="P3597" i="6"/>
  <c r="L3533" i="6"/>
  <c r="P3533" i="6"/>
  <c r="L3469" i="6"/>
  <c r="P3469" i="6"/>
  <c r="L3402" i="6"/>
  <c r="P3402" i="6"/>
  <c r="L3149" i="6"/>
  <c r="P3149" i="6"/>
  <c r="L2569" i="6"/>
  <c r="P2569" i="6"/>
  <c r="L3860" i="6"/>
  <c r="P3860" i="6"/>
  <c r="L3660" i="6"/>
  <c r="P3660" i="6"/>
  <c r="L3371" i="6"/>
  <c r="P3371" i="6"/>
  <c r="L3785" i="6"/>
  <c r="P3785" i="6"/>
  <c r="L3338" i="6"/>
  <c r="P3338" i="6"/>
  <c r="L3875" i="6"/>
  <c r="P3875" i="6"/>
  <c r="L3811" i="6"/>
  <c r="P3811" i="6"/>
  <c r="L3766" i="6"/>
  <c r="P3766" i="6"/>
  <c r="L3719" i="6"/>
  <c r="P3719" i="6"/>
  <c r="L3675" i="6"/>
  <c r="P3675" i="6"/>
  <c r="L3606" i="6"/>
  <c r="P3606" i="6"/>
  <c r="L3542" i="6"/>
  <c r="P3542" i="6"/>
  <c r="L3478" i="6"/>
  <c r="P3478" i="6"/>
  <c r="L3397" i="6"/>
  <c r="P3397" i="6"/>
  <c r="L3201" i="6"/>
  <c r="P3201" i="6"/>
  <c r="L2876" i="6"/>
  <c r="P2876" i="6"/>
  <c r="L2398" i="6"/>
  <c r="P2398" i="6"/>
  <c r="L3556" i="6"/>
  <c r="P3556" i="6"/>
  <c r="L3871" i="6"/>
  <c r="P3871" i="6"/>
  <c r="L3794" i="6"/>
  <c r="P3794" i="6"/>
  <c r="L3673" i="6"/>
  <c r="P3673" i="6"/>
  <c r="L3602" i="6"/>
  <c r="P3602" i="6"/>
  <c r="L3538" i="6"/>
  <c r="P3538" i="6"/>
  <c r="L3474" i="6"/>
  <c r="P3474" i="6"/>
  <c r="L3407" i="6"/>
  <c r="P3407" i="6"/>
  <c r="L3383" i="6"/>
  <c r="P3383" i="6"/>
  <c r="L3203" i="6"/>
  <c r="P3203" i="6"/>
  <c r="L2909" i="6"/>
  <c r="P2909" i="6"/>
  <c r="L2472" i="6"/>
  <c r="P2472" i="6"/>
  <c r="L3774" i="6"/>
  <c r="P3774" i="6"/>
  <c r="L3552" i="6"/>
  <c r="P3552" i="6"/>
  <c r="L3244" i="6"/>
  <c r="P3244" i="6"/>
  <c r="L3738" i="6"/>
  <c r="P3738" i="6"/>
  <c r="L3364" i="6"/>
  <c r="P3364" i="6"/>
  <c r="L3788" i="6"/>
  <c r="P3788" i="6"/>
  <c r="L3741" i="6"/>
  <c r="P3741" i="6"/>
  <c r="L3696" i="6"/>
  <c r="P3696" i="6"/>
  <c r="L3650" i="6"/>
  <c r="P3650" i="6"/>
  <c r="L3590" i="6"/>
  <c r="P3590" i="6"/>
  <c r="L3526" i="6"/>
  <c r="P3526" i="6"/>
  <c r="L3462" i="6"/>
  <c r="P3462" i="6"/>
  <c r="L3421" i="6"/>
  <c r="P3421" i="6"/>
  <c r="L3335" i="6"/>
  <c r="P3335" i="6"/>
  <c r="L3205" i="6"/>
  <c r="P3205" i="6"/>
  <c r="L2807" i="6"/>
  <c r="P2807" i="6"/>
  <c r="L3684" i="6"/>
  <c r="P3684" i="6"/>
  <c r="L3890" i="6"/>
  <c r="P3890" i="6"/>
  <c r="L3826" i="6"/>
  <c r="P3826" i="6"/>
  <c r="L3737" i="6"/>
  <c r="P3737" i="6"/>
  <c r="L3655" i="6"/>
  <c r="P3655" i="6"/>
  <c r="L3588" i="6"/>
  <c r="P3588" i="6"/>
  <c r="L3524" i="6"/>
  <c r="P3524" i="6"/>
  <c r="L3460" i="6"/>
  <c r="P3460" i="6"/>
  <c r="L3411" i="6"/>
  <c r="P3411" i="6"/>
  <c r="L3273" i="6"/>
  <c r="P3273" i="6"/>
  <c r="L3106" i="6"/>
  <c r="P3106" i="6"/>
  <c r="L2660" i="6"/>
  <c r="P2660" i="6"/>
  <c r="L3791" i="6"/>
  <c r="P3791" i="6"/>
  <c r="L3589" i="6"/>
  <c r="P3589" i="6"/>
  <c r="L3277" i="6"/>
  <c r="P3277" i="6"/>
  <c r="L3802" i="6"/>
  <c r="P3802" i="6"/>
  <c r="L3453" i="6"/>
  <c r="P3453" i="6"/>
  <c r="L2701" i="6"/>
  <c r="P2701" i="6"/>
  <c r="L3880" i="6"/>
  <c r="P3880" i="6"/>
  <c r="L3780" i="6"/>
  <c r="P3780" i="6"/>
  <c r="L3731" i="6"/>
  <c r="P3731" i="6"/>
  <c r="L3681" i="6"/>
  <c r="P3681" i="6"/>
  <c r="L3609" i="6"/>
  <c r="P3609" i="6"/>
  <c r="L3545" i="6"/>
  <c r="P3545" i="6"/>
  <c r="L3481" i="6"/>
  <c r="P3481" i="6"/>
  <c r="L3392" i="6"/>
  <c r="P3392" i="6"/>
  <c r="L3330" i="6"/>
  <c r="P3330" i="6"/>
  <c r="L3172" i="6"/>
  <c r="P3172" i="6"/>
  <c r="L2501" i="6"/>
  <c r="P2501" i="6"/>
  <c r="L3305" i="6"/>
  <c r="P3305" i="6"/>
  <c r="L3257" i="6"/>
  <c r="P3257" i="6"/>
  <c r="L3193" i="6"/>
  <c r="P3193" i="6"/>
  <c r="L3129" i="6"/>
  <c r="P3129" i="6"/>
  <c r="L3065" i="6"/>
  <c r="P3065" i="6"/>
  <c r="L3049" i="6"/>
  <c r="P3049" i="6"/>
  <c r="L3003" i="6"/>
  <c r="P3003" i="6"/>
  <c r="L2938" i="6"/>
  <c r="P2938" i="6"/>
  <c r="L2874" i="6"/>
  <c r="P2874" i="6"/>
  <c r="L2816" i="6"/>
  <c r="P2816" i="6"/>
  <c r="L2752" i="6"/>
  <c r="P2752" i="6"/>
  <c r="L2652" i="6"/>
  <c r="P2652" i="6"/>
  <c r="L2588" i="6"/>
  <c r="P2588" i="6"/>
  <c r="L2524" i="6"/>
  <c r="P2524" i="6"/>
  <c r="L2457" i="6"/>
  <c r="P2457" i="6"/>
  <c r="L2419" i="6"/>
  <c r="P2419" i="6"/>
  <c r="L2349" i="6"/>
  <c r="P2349" i="6"/>
  <c r="L2331" i="6"/>
  <c r="P2331" i="6"/>
  <c r="L2266" i="6"/>
  <c r="P2266" i="6"/>
  <c r="L2221" i="6"/>
  <c r="P2221" i="6"/>
  <c r="L2171" i="6"/>
  <c r="P2171" i="6"/>
  <c r="L2068" i="6"/>
  <c r="P2068" i="6"/>
  <c r="L3377" i="6"/>
  <c r="P3377" i="6"/>
  <c r="L3331" i="6"/>
  <c r="P3331" i="6"/>
  <c r="L3278" i="6"/>
  <c r="P3278" i="6"/>
  <c r="L3214" i="6"/>
  <c r="P3214" i="6"/>
  <c r="L3150" i="6"/>
  <c r="P3150" i="6"/>
  <c r="L3086" i="6"/>
  <c r="P3086" i="6"/>
  <c r="L2947" i="6"/>
  <c r="P2947" i="6"/>
  <c r="L2883" i="6"/>
  <c r="P2883" i="6"/>
  <c r="L2814" i="6"/>
  <c r="P2814" i="6"/>
  <c r="L2750" i="6"/>
  <c r="P2750" i="6"/>
  <c r="L2679" i="6"/>
  <c r="P2679" i="6"/>
  <c r="L2615" i="6"/>
  <c r="P2615" i="6"/>
  <c r="L2551" i="6"/>
  <c r="P2551" i="6"/>
  <c r="L2487" i="6"/>
  <c r="P2487" i="6"/>
  <c r="L2432" i="6"/>
  <c r="P2432" i="6"/>
  <c r="L2383" i="6"/>
  <c r="P2383" i="6"/>
  <c r="L2329" i="6"/>
  <c r="P2329" i="6"/>
  <c r="L2262" i="6"/>
  <c r="P2262" i="6"/>
  <c r="L2209" i="6"/>
  <c r="P2209" i="6"/>
  <c r="L2124" i="6"/>
  <c r="P2124" i="6"/>
  <c r="L3272" i="6"/>
  <c r="P3272" i="6"/>
  <c r="L3208" i="6"/>
  <c r="P3208" i="6"/>
  <c r="L3144" i="6"/>
  <c r="P3144" i="6"/>
  <c r="L3080" i="6"/>
  <c r="P3080" i="6"/>
  <c r="L3001" i="6"/>
  <c r="P3001" i="6"/>
  <c r="L2923" i="6"/>
  <c r="P2923" i="6"/>
  <c r="L2859" i="6"/>
  <c r="P2859" i="6"/>
  <c r="L2795" i="6"/>
  <c r="P2795" i="6"/>
  <c r="L2731" i="6"/>
  <c r="P2731" i="6"/>
  <c r="L2684" i="6"/>
  <c r="P2684" i="6"/>
  <c r="L2632" i="6"/>
  <c r="P2632" i="6"/>
  <c r="L2568" i="6"/>
  <c r="P2568" i="6"/>
  <c r="L2504" i="6"/>
  <c r="P2504" i="6"/>
  <c r="L2445" i="6"/>
  <c r="P2445" i="6"/>
  <c r="L2395" i="6"/>
  <c r="P2395" i="6"/>
  <c r="L2286" i="6"/>
  <c r="P2286" i="6"/>
  <c r="L2243" i="6"/>
  <c r="P2243" i="6"/>
  <c r="L2150" i="6"/>
  <c r="P2150" i="6"/>
  <c r="L2052" i="6"/>
  <c r="P2052" i="6"/>
  <c r="L3334" i="6"/>
  <c r="P3334" i="6"/>
  <c r="L3266" i="6"/>
  <c r="P3266" i="6"/>
  <c r="L3202" i="6"/>
  <c r="P3202" i="6"/>
  <c r="L3138" i="6"/>
  <c r="P3138" i="6"/>
  <c r="L3074" i="6"/>
  <c r="P3074" i="6"/>
  <c r="L3035" i="6"/>
  <c r="P3035" i="6"/>
  <c r="L2979" i="6"/>
  <c r="P2979" i="6"/>
  <c r="L2930" i="6"/>
  <c r="P2930" i="6"/>
  <c r="L2866" i="6"/>
  <c r="P2866" i="6"/>
  <c r="L2806" i="6"/>
  <c r="P2806" i="6"/>
  <c r="L2742" i="6"/>
  <c r="P2742" i="6"/>
  <c r="L2693" i="6"/>
  <c r="P2693" i="6"/>
  <c r="L2638" i="6"/>
  <c r="P2638" i="6"/>
  <c r="L2574" i="6"/>
  <c r="P2574" i="6"/>
  <c r="L2510" i="6"/>
  <c r="P2510" i="6"/>
  <c r="L2426" i="6"/>
  <c r="P2426" i="6"/>
  <c r="L2336" i="6"/>
  <c r="P2336" i="6"/>
  <c r="L2249" i="6"/>
  <c r="P2249" i="6"/>
  <c r="L2118" i="6"/>
  <c r="P2118" i="6"/>
  <c r="L3165" i="6"/>
  <c r="P3165" i="6"/>
  <c r="L3101" i="6"/>
  <c r="P3101" i="6"/>
  <c r="L3056" i="6"/>
  <c r="P3056" i="6"/>
  <c r="L3012" i="6"/>
  <c r="P3012" i="6"/>
  <c r="L2948" i="6"/>
  <c r="P2948" i="6"/>
  <c r="L2884" i="6"/>
  <c r="P2884" i="6"/>
  <c r="L2819" i="6"/>
  <c r="P2819" i="6"/>
  <c r="L2755" i="6"/>
  <c r="P2755" i="6"/>
  <c r="L2680" i="6"/>
  <c r="P2680" i="6"/>
  <c r="L2616" i="6"/>
  <c r="P2616" i="6"/>
  <c r="L2552" i="6"/>
  <c r="P2552" i="6"/>
  <c r="L2488" i="6"/>
  <c r="P2488" i="6"/>
  <c r="L2437" i="6"/>
  <c r="P2437" i="6"/>
  <c r="L2360" i="6"/>
  <c r="P2360" i="6"/>
  <c r="L2310" i="6"/>
  <c r="P2310" i="6"/>
  <c r="L2234" i="6"/>
  <c r="P2234" i="6"/>
  <c r="L2204" i="6"/>
  <c r="P2204" i="6"/>
  <c r="L2059" i="6"/>
  <c r="P2059" i="6"/>
  <c r="L3304" i="6"/>
  <c r="P3304" i="6"/>
  <c r="L3246" i="6"/>
  <c r="P3246" i="6"/>
  <c r="L3182" i="6"/>
  <c r="P3182" i="6"/>
  <c r="L3118" i="6"/>
  <c r="P3118" i="6"/>
  <c r="L3015" i="6"/>
  <c r="P3015" i="6"/>
  <c r="L2915" i="6"/>
  <c r="P2915" i="6"/>
  <c r="L2847" i="6"/>
  <c r="P2847" i="6"/>
  <c r="L2783" i="6"/>
  <c r="P2783" i="6"/>
  <c r="L2698" i="6"/>
  <c r="P2698" i="6"/>
  <c r="L2622" i="6"/>
  <c r="P2622" i="6"/>
  <c r="L2558" i="6"/>
  <c r="P2558" i="6"/>
  <c r="L2494" i="6"/>
  <c r="P2494" i="6"/>
  <c r="L2418" i="6"/>
  <c r="P2418" i="6"/>
  <c r="L2372" i="6"/>
  <c r="P2372" i="6"/>
  <c r="L2340" i="6"/>
  <c r="P2340" i="6"/>
  <c r="L2285" i="6"/>
  <c r="P2285" i="6"/>
  <c r="L2265" i="6"/>
  <c r="P2265" i="6"/>
  <c r="L2212" i="6"/>
  <c r="P2212" i="6"/>
  <c r="L2130" i="6"/>
  <c r="P2130" i="6"/>
  <c r="L2051" i="6"/>
  <c r="P2051" i="6"/>
  <c r="L3081" i="6"/>
  <c r="P3081" i="6"/>
  <c r="L2989" i="6"/>
  <c r="P2989" i="6"/>
  <c r="L2920" i="6"/>
  <c r="P2920" i="6"/>
  <c r="L2856" i="6"/>
  <c r="P2856" i="6"/>
  <c r="L2792" i="6"/>
  <c r="P2792" i="6"/>
  <c r="L2728" i="6"/>
  <c r="P2728" i="6"/>
  <c r="L2689" i="6"/>
  <c r="P2689" i="6"/>
  <c r="L2641" i="6"/>
  <c r="P2641" i="6"/>
  <c r="L2577" i="6"/>
  <c r="P2577" i="6"/>
  <c r="L2513" i="6"/>
  <c r="P2513" i="6"/>
  <c r="L2461" i="6"/>
  <c r="P2461" i="6"/>
  <c r="L2406" i="6"/>
  <c r="P2406" i="6"/>
  <c r="L2291" i="6"/>
  <c r="P2291" i="6"/>
  <c r="L2186" i="6"/>
  <c r="P2186" i="6"/>
  <c r="L2142" i="6"/>
  <c r="P2142" i="6"/>
  <c r="L2081" i="6"/>
  <c r="P2081" i="6"/>
  <c r="L2102" i="6"/>
  <c r="P2102" i="6"/>
  <c r="L2023" i="6"/>
  <c r="P2023" i="6"/>
  <c r="L1959" i="6"/>
  <c r="P1959" i="6"/>
  <c r="L1896" i="6"/>
  <c r="P1896" i="6"/>
  <c r="L1826" i="6"/>
  <c r="P1826" i="6"/>
  <c r="L1794" i="6"/>
  <c r="P1794" i="6"/>
  <c r="L1753" i="6"/>
  <c r="P1753" i="6"/>
  <c r="L1703" i="6"/>
  <c r="P1703" i="6"/>
  <c r="L1665" i="6"/>
  <c r="P1665" i="6"/>
  <c r="L1605" i="6"/>
  <c r="P1605" i="6"/>
  <c r="L1541" i="6"/>
  <c r="P1541" i="6"/>
  <c r="L1477" i="6"/>
  <c r="P1477" i="6"/>
  <c r="L1399" i="6"/>
  <c r="P1399" i="6"/>
  <c r="L1250" i="6"/>
  <c r="P1250" i="6"/>
  <c r="L1152" i="6"/>
  <c r="P1152" i="6"/>
  <c r="L2181" i="6"/>
  <c r="P2181" i="6"/>
  <c r="L2129" i="6"/>
  <c r="P2129" i="6"/>
  <c r="L2032" i="6"/>
  <c r="P2032" i="6"/>
  <c r="L1980" i="6"/>
  <c r="P1980" i="6"/>
  <c r="L1916" i="6"/>
  <c r="P1916" i="6"/>
  <c r="L1764" i="6"/>
  <c r="P1764" i="6"/>
  <c r="L1661" i="6"/>
  <c r="P1661" i="6"/>
  <c r="L1597" i="6"/>
  <c r="P1597" i="6"/>
  <c r="L1533" i="6"/>
  <c r="P1533" i="6"/>
  <c r="L1469" i="6"/>
  <c r="P1469" i="6"/>
  <c r="L1394" i="6"/>
  <c r="P1394" i="6"/>
  <c r="L1286" i="6"/>
  <c r="P1286" i="6"/>
  <c r="L2203" i="6"/>
  <c r="P2203" i="6"/>
  <c r="L2086" i="6"/>
  <c r="P2086" i="6"/>
  <c r="L2003" i="6"/>
  <c r="P2003" i="6"/>
  <c r="L1939" i="6"/>
  <c r="P1939" i="6"/>
  <c r="L1871" i="6"/>
  <c r="P1871" i="6"/>
  <c r="L1849" i="6"/>
  <c r="P1849" i="6"/>
  <c r="L1698" i="6"/>
  <c r="P1698" i="6"/>
  <c r="L1651" i="6"/>
  <c r="P1651" i="6"/>
  <c r="L1587" i="6"/>
  <c r="P1587" i="6"/>
  <c r="L1523" i="6"/>
  <c r="P1523" i="6"/>
  <c r="L1459" i="6"/>
  <c r="P1459" i="6"/>
  <c r="L1389" i="6"/>
  <c r="P1389" i="6"/>
  <c r="L1343" i="6"/>
  <c r="P1343" i="6"/>
  <c r="L1327" i="6"/>
  <c r="P1327" i="6"/>
  <c r="L1311" i="6"/>
  <c r="P1311" i="6"/>
  <c r="L2084" i="6"/>
  <c r="P2084" i="6"/>
  <c r="L2058" i="6"/>
  <c r="P2058" i="6"/>
  <c r="L2028" i="6"/>
  <c r="P2028" i="6"/>
  <c r="L1964" i="6"/>
  <c r="P1964" i="6"/>
  <c r="L1883" i="6"/>
  <c r="P1883" i="6"/>
  <c r="L1841" i="6"/>
  <c r="P1841" i="6"/>
  <c r="L1809" i="6"/>
  <c r="P1809" i="6"/>
  <c r="L1777" i="6"/>
  <c r="P1777" i="6"/>
  <c r="L1704" i="6"/>
  <c r="P1704" i="6"/>
  <c r="L1649" i="6"/>
  <c r="P1649" i="6"/>
  <c r="L1585" i="6"/>
  <c r="P1585" i="6"/>
  <c r="L1521" i="6"/>
  <c r="P1521" i="6"/>
  <c r="L1457" i="6"/>
  <c r="P1457" i="6"/>
  <c r="L1403" i="6"/>
  <c r="P1403" i="6"/>
  <c r="L1368" i="6"/>
  <c r="P1368" i="6"/>
  <c r="L1254" i="6"/>
  <c r="P1254" i="6"/>
  <c r="L2044" i="6"/>
  <c r="P2044" i="6"/>
  <c r="L1991" i="6"/>
  <c r="P1991" i="6"/>
  <c r="L1927" i="6"/>
  <c r="P1927" i="6"/>
  <c r="L1885" i="6"/>
  <c r="P1885" i="6"/>
  <c r="L1815" i="6"/>
  <c r="P1815" i="6"/>
  <c r="L1783" i="6"/>
  <c r="P1783" i="6"/>
  <c r="L1727" i="6"/>
  <c r="P1727" i="6"/>
  <c r="L1675" i="6"/>
  <c r="P1675" i="6"/>
  <c r="L1600" i="6"/>
  <c r="P1600" i="6"/>
  <c r="L1536" i="6"/>
  <c r="P1536" i="6"/>
  <c r="L1472" i="6"/>
  <c r="P1472" i="6"/>
  <c r="L1366" i="6"/>
  <c r="P1366" i="6"/>
  <c r="L1209" i="6"/>
  <c r="P1209" i="6"/>
  <c r="L2018" i="6"/>
  <c r="P2018" i="6"/>
  <c r="L1954" i="6"/>
  <c r="P1954" i="6"/>
  <c r="L1906" i="6"/>
  <c r="P1906" i="6"/>
  <c r="L1754" i="6"/>
  <c r="P1754" i="6"/>
  <c r="L1711" i="6"/>
  <c r="P1711" i="6"/>
  <c r="L1660" i="6"/>
  <c r="P1660" i="6"/>
  <c r="L1596" i="6"/>
  <c r="P1596" i="6"/>
  <c r="L1532" i="6"/>
  <c r="P1532" i="6"/>
  <c r="L1468" i="6"/>
  <c r="P1468" i="6"/>
  <c r="L1411" i="6"/>
  <c r="P1411" i="6"/>
  <c r="L1308" i="6"/>
  <c r="P1308" i="6"/>
  <c r="L1182" i="6"/>
  <c r="P1182" i="6"/>
  <c r="L2049" i="6"/>
  <c r="P2049" i="6"/>
  <c r="L1975" i="6"/>
  <c r="P1975" i="6"/>
  <c r="L1911" i="6"/>
  <c r="P1911" i="6"/>
  <c r="L1765" i="6"/>
  <c r="P1765" i="6"/>
  <c r="L1654" i="6"/>
  <c r="P1654" i="6"/>
  <c r="L1590" i="6"/>
  <c r="P1590" i="6"/>
  <c r="L1526" i="6"/>
  <c r="P1526" i="6"/>
  <c r="L1462" i="6"/>
  <c r="P1462" i="6"/>
  <c r="L1416" i="6"/>
  <c r="P1416" i="6"/>
  <c r="L1352" i="6"/>
  <c r="P1352" i="6"/>
  <c r="L1332" i="6"/>
  <c r="P1332" i="6"/>
  <c r="L1310" i="6"/>
  <c r="P1310" i="6"/>
  <c r="L1216" i="6"/>
  <c r="P1216" i="6"/>
  <c r="L2036" i="6"/>
  <c r="P2036" i="6"/>
  <c r="L1967" i="6"/>
  <c r="P1967" i="6"/>
  <c r="L1907" i="6"/>
  <c r="P1907" i="6"/>
  <c r="L1858" i="6"/>
  <c r="P1858" i="6"/>
  <c r="L1828" i="6"/>
  <c r="P1828" i="6"/>
  <c r="L1796" i="6"/>
  <c r="P1796" i="6"/>
  <c r="L1746" i="6"/>
  <c r="P1746" i="6"/>
  <c r="L1697" i="6"/>
  <c r="P1697" i="6"/>
  <c r="L1640" i="6"/>
  <c r="P1640" i="6"/>
  <c r="L1576" i="6"/>
  <c r="P1576" i="6"/>
  <c r="L1512" i="6"/>
  <c r="P1512" i="6"/>
  <c r="L1448" i="6"/>
  <c r="P1448" i="6"/>
  <c r="L1385" i="6"/>
  <c r="P1385" i="6"/>
  <c r="L1330" i="6"/>
  <c r="P1330" i="6"/>
  <c r="L1265" i="6"/>
  <c r="P1265" i="6"/>
  <c r="L1111" i="6"/>
  <c r="P1111" i="6"/>
  <c r="L1087" i="6"/>
  <c r="P1087" i="6"/>
  <c r="L1023" i="6"/>
  <c r="P1023" i="6"/>
  <c r="L972" i="6"/>
  <c r="P972" i="6"/>
  <c r="L907" i="6"/>
  <c r="P907" i="6"/>
  <c r="L834" i="6"/>
  <c r="P834" i="6"/>
  <c r="L779" i="6"/>
  <c r="P779" i="6"/>
  <c r="L692" i="6"/>
  <c r="P692" i="6"/>
  <c r="L602" i="6"/>
  <c r="P602" i="6"/>
  <c r="L481" i="6"/>
  <c r="P481" i="6"/>
  <c r="L1097" i="6"/>
  <c r="P1097" i="6"/>
  <c r="L1033" i="6"/>
  <c r="P1033" i="6"/>
  <c r="L962" i="6"/>
  <c r="P962" i="6"/>
  <c r="L927" i="6"/>
  <c r="P927" i="6"/>
  <c r="L853" i="6"/>
  <c r="P853" i="6"/>
  <c r="L806" i="6"/>
  <c r="P806" i="6"/>
  <c r="L736" i="6"/>
  <c r="P736" i="6"/>
  <c r="L670" i="6"/>
  <c r="P670" i="6"/>
  <c r="L642" i="6"/>
  <c r="P642" i="6"/>
  <c r="L620" i="6"/>
  <c r="P620" i="6"/>
  <c r="L585" i="6"/>
  <c r="P585" i="6"/>
  <c r="L516" i="6"/>
  <c r="P516" i="6"/>
  <c r="L418" i="6"/>
  <c r="P418" i="6"/>
  <c r="L125" i="6"/>
  <c r="P125" i="6"/>
  <c r="L1206" i="6"/>
  <c r="P1206" i="6"/>
  <c r="L1149" i="6"/>
  <c r="P1149" i="6"/>
  <c r="L1083" i="6"/>
  <c r="P1083" i="6"/>
  <c r="L1019" i="6"/>
  <c r="P1019" i="6"/>
  <c r="L925" i="6"/>
  <c r="P925" i="6"/>
  <c r="L855" i="6"/>
  <c r="P855" i="6"/>
  <c r="L792" i="6"/>
  <c r="P792" i="6"/>
  <c r="L757" i="6"/>
  <c r="P757" i="6"/>
  <c r="L711" i="6"/>
  <c r="P711" i="6"/>
  <c r="L646" i="6"/>
  <c r="P646" i="6"/>
  <c r="L563" i="6"/>
  <c r="P563" i="6"/>
  <c r="L177" i="6"/>
  <c r="P177" i="6"/>
  <c r="L1198" i="6"/>
  <c r="P1198" i="6"/>
  <c r="L1140" i="6"/>
  <c r="P1140" i="6"/>
  <c r="L1076" i="6"/>
  <c r="P1076" i="6"/>
  <c r="L1012" i="6"/>
  <c r="P1012" i="6"/>
  <c r="L971" i="6"/>
  <c r="P971" i="6"/>
  <c r="L901" i="6"/>
  <c r="P901" i="6"/>
  <c r="L863" i="6"/>
  <c r="P863" i="6"/>
  <c r="L786" i="6"/>
  <c r="P786" i="6"/>
  <c r="L571" i="6"/>
  <c r="P571" i="6"/>
  <c r="L501" i="6"/>
  <c r="P501" i="6"/>
  <c r="L434" i="6"/>
  <c r="P434" i="6"/>
  <c r="L135" i="6"/>
  <c r="P135" i="6"/>
  <c r="L1249" i="6"/>
  <c r="P1249" i="6"/>
  <c r="L1166" i="6"/>
  <c r="P1166" i="6"/>
  <c r="L1093" i="6"/>
  <c r="P1093" i="6"/>
  <c r="L1029" i="6"/>
  <c r="P1029" i="6"/>
  <c r="L961" i="6"/>
  <c r="P961" i="6"/>
  <c r="L893" i="6"/>
  <c r="P893" i="6"/>
  <c r="L823" i="6"/>
  <c r="P823" i="6"/>
  <c r="L751" i="6"/>
  <c r="P751" i="6"/>
  <c r="L718" i="6"/>
  <c r="P718" i="6"/>
  <c r="L653" i="6"/>
  <c r="P653" i="6"/>
  <c r="L609" i="6"/>
  <c r="P609" i="6"/>
  <c r="L584" i="6"/>
  <c r="P584" i="6"/>
  <c r="L444" i="6"/>
  <c r="P444" i="6"/>
  <c r="L1079" i="6"/>
  <c r="P1079" i="6"/>
  <c r="L1015" i="6"/>
  <c r="P1015" i="6"/>
  <c r="L953" i="6"/>
  <c r="P953" i="6"/>
  <c r="L915" i="6"/>
  <c r="P915" i="6"/>
  <c r="L859" i="6"/>
  <c r="P859" i="6"/>
  <c r="L803" i="6"/>
  <c r="P803" i="6"/>
  <c r="L743" i="6"/>
  <c r="P743" i="6"/>
  <c r="L683" i="6"/>
  <c r="P683" i="6"/>
  <c r="L649" i="6"/>
  <c r="P649" i="6"/>
  <c r="L617" i="6"/>
  <c r="P617" i="6"/>
  <c r="L568" i="6"/>
  <c r="P568" i="6"/>
  <c r="L408" i="6"/>
  <c r="P408" i="6"/>
  <c r="L1303" i="6"/>
  <c r="P1303" i="6"/>
  <c r="L1287" i="6"/>
  <c r="P1287" i="6"/>
  <c r="L1177" i="6"/>
  <c r="P1177" i="6"/>
  <c r="L1103" i="6"/>
  <c r="P1103" i="6"/>
  <c r="L1039" i="6"/>
  <c r="P1039" i="6"/>
  <c r="L980" i="6"/>
  <c r="P980" i="6"/>
  <c r="L854" i="6"/>
  <c r="P854" i="6"/>
  <c r="L791" i="6"/>
  <c r="P791" i="6"/>
  <c r="L739" i="6"/>
  <c r="P739" i="6"/>
  <c r="L647" i="6"/>
  <c r="P647" i="6"/>
  <c r="L562" i="6"/>
  <c r="P562" i="6"/>
  <c r="L451" i="6"/>
  <c r="P451" i="6"/>
  <c r="L1171" i="6"/>
  <c r="P1171" i="6"/>
  <c r="L1120" i="6"/>
  <c r="P1120" i="6"/>
  <c r="L1056" i="6"/>
  <c r="P1056" i="6"/>
  <c r="L992" i="6"/>
  <c r="P992" i="6"/>
  <c r="L949" i="6"/>
  <c r="P949" i="6"/>
  <c r="L889" i="6"/>
  <c r="P889" i="6"/>
  <c r="L846" i="6"/>
  <c r="P846" i="6"/>
  <c r="L752" i="6"/>
  <c r="P752" i="6"/>
  <c r="L708" i="6"/>
  <c r="P708" i="6"/>
  <c r="L572" i="6"/>
  <c r="P572" i="6"/>
  <c r="L471" i="6"/>
  <c r="P471" i="6"/>
  <c r="L390" i="6"/>
  <c r="P390" i="6"/>
  <c r="L558" i="6"/>
  <c r="P558" i="6"/>
  <c r="L535" i="6"/>
  <c r="P535" i="6"/>
  <c r="L513" i="6"/>
  <c r="P513" i="6"/>
  <c r="L443" i="6"/>
  <c r="P443" i="6"/>
  <c r="L294" i="6"/>
  <c r="P294" i="6"/>
  <c r="L230" i="6"/>
  <c r="P230" i="6"/>
  <c r="L123" i="6"/>
  <c r="P123" i="6"/>
  <c r="L101" i="6"/>
  <c r="P101" i="6"/>
  <c r="L73" i="6"/>
  <c r="P73" i="6"/>
  <c r="L403" i="6"/>
  <c r="P403" i="6"/>
  <c r="L371" i="6"/>
  <c r="P371" i="6"/>
  <c r="L325" i="6"/>
  <c r="P325" i="6"/>
  <c r="L275" i="6"/>
  <c r="P275" i="6"/>
  <c r="L211" i="6"/>
  <c r="P211" i="6"/>
  <c r="L167" i="6"/>
  <c r="P167" i="6"/>
  <c r="L95" i="6"/>
  <c r="P95" i="6"/>
  <c r="L455" i="6"/>
  <c r="P455" i="6"/>
  <c r="L417" i="6"/>
  <c r="P417" i="6"/>
  <c r="L385" i="6"/>
  <c r="P385" i="6"/>
  <c r="L340" i="6"/>
  <c r="P340" i="6"/>
  <c r="L299" i="6"/>
  <c r="P299" i="6"/>
  <c r="L235" i="6"/>
  <c r="P235" i="6"/>
  <c r="L161" i="6"/>
  <c r="P161" i="6"/>
  <c r="L56" i="6"/>
  <c r="P56" i="6"/>
  <c r="L304" i="6"/>
  <c r="P304" i="6"/>
  <c r="L240" i="6"/>
  <c r="P240" i="6"/>
  <c r="L155" i="6"/>
  <c r="P155" i="6"/>
  <c r="L96" i="6"/>
  <c r="P96" i="6"/>
  <c r="L536" i="6"/>
  <c r="P536" i="6"/>
  <c r="L498" i="6"/>
  <c r="P498" i="6"/>
  <c r="L466" i="6"/>
  <c r="P466" i="6"/>
  <c r="L300" i="6"/>
  <c r="P300" i="6"/>
  <c r="L236" i="6"/>
  <c r="P236" i="6"/>
  <c r="L174" i="6"/>
  <c r="P174" i="6"/>
  <c r="L118" i="6"/>
  <c r="P118" i="6"/>
  <c r="L378" i="6"/>
  <c r="P378" i="6"/>
  <c r="L358" i="6"/>
  <c r="P358" i="6"/>
  <c r="L307" i="6"/>
  <c r="P307" i="6"/>
  <c r="L243" i="6"/>
  <c r="P243" i="6"/>
  <c r="L202" i="6"/>
  <c r="P202" i="6"/>
  <c r="L110" i="6"/>
  <c r="P110" i="6"/>
  <c r="L82" i="6"/>
  <c r="P82" i="6"/>
  <c r="L428" i="6"/>
  <c r="P428" i="6"/>
  <c r="L364" i="6"/>
  <c r="P364" i="6"/>
  <c r="L312" i="6"/>
  <c r="P312" i="6"/>
  <c r="L248" i="6"/>
  <c r="P248" i="6"/>
  <c r="L185" i="6"/>
  <c r="P185" i="6"/>
  <c r="L137" i="6"/>
  <c r="P137" i="6"/>
  <c r="L57" i="6"/>
  <c r="P57" i="6"/>
  <c r="L70" i="6"/>
  <c r="P70" i="6"/>
  <c r="L3808" i="6"/>
  <c r="P3808" i="6"/>
  <c r="L3616" i="6"/>
  <c r="P3616" i="6"/>
  <c r="L3325" i="6"/>
  <c r="P3325" i="6"/>
  <c r="L3770" i="6"/>
  <c r="P3770" i="6"/>
  <c r="L3366" i="6"/>
  <c r="P3366" i="6"/>
  <c r="L3832" i="6"/>
  <c r="P3832" i="6"/>
  <c r="L3799" i="6"/>
  <c r="P3799" i="6"/>
  <c r="L3841" i="6"/>
  <c r="P3841" i="6"/>
  <c r="L3746" i="6"/>
  <c r="P3746" i="6"/>
  <c r="L3636" i="6"/>
  <c r="P3636" i="6"/>
  <c r="L3572" i="6"/>
  <c r="P3572" i="6"/>
  <c r="L3508" i="6"/>
  <c r="P3508" i="6"/>
  <c r="L3444" i="6"/>
  <c r="P3444" i="6"/>
  <c r="L3396" i="6"/>
  <c r="P3396" i="6"/>
  <c r="L3108" i="6"/>
  <c r="P3108" i="6"/>
  <c r="L2528" i="6"/>
  <c r="P2528" i="6"/>
  <c r="L3833" i="6"/>
  <c r="P3833" i="6"/>
  <c r="L3626" i="6"/>
  <c r="P3626" i="6"/>
  <c r="L3300" i="6"/>
  <c r="P3300" i="6"/>
  <c r="L3658" i="6"/>
  <c r="P3658" i="6"/>
  <c r="L3302" i="6"/>
  <c r="P3302" i="6"/>
  <c r="L3850" i="6"/>
  <c r="P3850" i="6"/>
  <c r="L3800" i="6"/>
  <c r="P3800" i="6"/>
  <c r="L3764" i="6"/>
  <c r="P3764" i="6"/>
  <c r="L3717" i="6"/>
  <c r="P3717" i="6"/>
  <c r="L3652" i="6"/>
  <c r="P3652" i="6"/>
  <c r="L3600" i="6"/>
  <c r="P3600" i="6"/>
  <c r="L3536" i="6"/>
  <c r="P3536" i="6"/>
  <c r="L3472" i="6"/>
  <c r="P3472" i="6"/>
  <c r="L3381" i="6"/>
  <c r="P3381" i="6"/>
  <c r="L3196" i="6"/>
  <c r="P3196" i="6"/>
  <c r="L2867" i="6"/>
  <c r="P2867" i="6"/>
  <c r="L2386" i="6"/>
  <c r="P2386" i="6"/>
  <c r="L3521" i="6"/>
  <c r="P3521" i="6"/>
  <c r="L3869" i="6"/>
  <c r="P3869" i="6"/>
  <c r="L3777" i="6"/>
  <c r="P3777" i="6"/>
  <c r="L3667" i="6"/>
  <c r="P3667" i="6"/>
  <c r="L3598" i="6"/>
  <c r="P3598" i="6"/>
  <c r="L3534" i="6"/>
  <c r="P3534" i="6"/>
  <c r="L3470" i="6"/>
  <c r="P3470" i="6"/>
  <c r="L3403" i="6"/>
  <c r="P3403" i="6"/>
  <c r="L3370" i="6"/>
  <c r="P3370" i="6"/>
  <c r="L3178" i="6"/>
  <c r="P3178" i="6"/>
  <c r="L2898" i="6"/>
  <c r="P2898" i="6"/>
  <c r="L2442" i="6"/>
  <c r="P2442" i="6"/>
  <c r="L3759" i="6"/>
  <c r="P3759" i="6"/>
  <c r="L3527" i="6"/>
  <c r="P3527" i="6"/>
  <c r="L3194" i="6"/>
  <c r="P3194" i="6"/>
  <c r="L3687" i="6"/>
  <c r="P3687" i="6"/>
  <c r="L2656" i="6"/>
  <c r="P2656" i="6"/>
  <c r="L3775" i="6"/>
  <c r="P3775" i="6"/>
  <c r="L3739" i="6"/>
  <c r="P3739" i="6"/>
  <c r="L3694" i="6"/>
  <c r="P3694" i="6"/>
  <c r="L3648" i="6"/>
  <c r="P3648" i="6"/>
  <c r="L3584" i="6"/>
  <c r="P3584" i="6"/>
  <c r="L3520" i="6"/>
  <c r="P3520" i="6"/>
  <c r="L3456" i="6"/>
  <c r="P3456" i="6"/>
  <c r="L3409" i="6"/>
  <c r="P3409" i="6"/>
  <c r="L3326" i="6"/>
  <c r="P3326" i="6"/>
  <c r="L3170" i="6"/>
  <c r="P3170" i="6"/>
  <c r="L2692" i="6"/>
  <c r="P2692" i="6"/>
  <c r="L3645" i="6"/>
  <c r="P3645" i="6"/>
  <c r="L3888" i="6"/>
  <c r="P3888" i="6"/>
  <c r="L3824" i="6"/>
  <c r="P3824" i="6"/>
  <c r="L3722" i="6"/>
  <c r="P3722" i="6"/>
  <c r="L3653" i="6"/>
  <c r="P3653" i="6"/>
  <c r="L3586" i="6"/>
  <c r="P3586" i="6"/>
  <c r="L3522" i="6"/>
  <c r="P3522" i="6"/>
  <c r="L3458" i="6"/>
  <c r="P3458" i="6"/>
  <c r="L3356" i="6"/>
  <c r="P3356" i="6"/>
  <c r="L3271" i="6"/>
  <c r="P3271" i="6"/>
  <c r="L3079" i="6"/>
  <c r="P3079" i="6"/>
  <c r="L2606" i="6"/>
  <c r="P2606" i="6"/>
  <c r="L3776" i="6"/>
  <c r="P3776" i="6"/>
  <c r="L3564" i="6"/>
  <c r="P3564" i="6"/>
  <c r="L3229" i="6"/>
  <c r="P3229" i="6"/>
  <c r="L3706" i="6"/>
  <c r="P3706" i="6"/>
  <c r="L3420" i="6"/>
  <c r="P3420" i="6"/>
  <c r="L2446" i="6"/>
  <c r="P2446" i="6"/>
  <c r="L3878" i="6"/>
  <c r="P3878" i="6"/>
  <c r="L3765" i="6"/>
  <c r="P3765" i="6"/>
  <c r="L3720" i="6"/>
  <c r="P3720" i="6"/>
  <c r="L3676" i="6"/>
  <c r="P3676" i="6"/>
  <c r="L3607" i="6"/>
  <c r="P3607" i="6"/>
  <c r="L3543" i="6"/>
  <c r="P3543" i="6"/>
  <c r="L3479" i="6"/>
  <c r="P3479" i="6"/>
  <c r="L3384" i="6"/>
  <c r="P3384" i="6"/>
  <c r="L3308" i="6"/>
  <c r="P3308" i="6"/>
  <c r="L2985" i="6"/>
  <c r="P2985" i="6"/>
  <c r="L2299" i="6"/>
  <c r="P2299" i="6"/>
  <c r="L3292" i="6"/>
  <c r="P3292" i="6"/>
  <c r="L3228" i="6"/>
  <c r="P3228" i="6"/>
  <c r="L3164" i="6"/>
  <c r="P3164" i="6"/>
  <c r="L3100" i="6"/>
  <c r="P3100" i="6"/>
  <c r="L3063" i="6"/>
  <c r="P3063" i="6"/>
  <c r="L3047" i="6"/>
  <c r="P3047" i="6"/>
  <c r="L2996" i="6"/>
  <c r="P2996" i="6"/>
  <c r="L2936" i="6"/>
  <c r="P2936" i="6"/>
  <c r="L2872" i="6"/>
  <c r="P2872" i="6"/>
  <c r="L2803" i="6"/>
  <c r="P2803" i="6"/>
  <c r="L2739" i="6"/>
  <c r="P2739" i="6"/>
  <c r="L2650" i="6"/>
  <c r="P2650" i="6"/>
  <c r="L2586" i="6"/>
  <c r="P2586" i="6"/>
  <c r="L2522" i="6"/>
  <c r="P2522" i="6"/>
  <c r="L2455" i="6"/>
  <c r="P2455" i="6"/>
  <c r="L2377" i="6"/>
  <c r="P2377" i="6"/>
  <c r="L2347" i="6"/>
  <c r="P2347" i="6"/>
  <c r="L2327" i="6"/>
  <c r="P2327" i="6"/>
  <c r="L2264" i="6"/>
  <c r="P2264" i="6"/>
  <c r="L2219" i="6"/>
  <c r="P2219" i="6"/>
  <c r="L2155" i="6"/>
  <c r="P2155" i="6"/>
  <c r="L2055" i="6"/>
  <c r="P2055" i="6"/>
  <c r="L3375" i="6"/>
  <c r="P3375" i="6"/>
  <c r="L3320" i="6"/>
  <c r="P3320" i="6"/>
  <c r="L3255" i="6"/>
  <c r="P3255" i="6"/>
  <c r="L3191" i="6"/>
  <c r="P3191" i="6"/>
  <c r="L3127" i="6"/>
  <c r="P3127" i="6"/>
  <c r="L3024" i="6"/>
  <c r="P3024" i="6"/>
  <c r="L2945" i="6"/>
  <c r="P2945" i="6"/>
  <c r="L2881" i="6"/>
  <c r="P2881" i="6"/>
  <c r="L2812" i="6"/>
  <c r="P2812" i="6"/>
  <c r="L2748" i="6"/>
  <c r="P2748" i="6"/>
  <c r="L2677" i="6"/>
  <c r="P2677" i="6"/>
  <c r="L2613" i="6"/>
  <c r="P2613" i="6"/>
  <c r="L2549" i="6"/>
  <c r="P2549" i="6"/>
  <c r="L2485" i="6"/>
  <c r="P2485" i="6"/>
  <c r="L2415" i="6"/>
  <c r="P2415" i="6"/>
  <c r="L2380" i="6"/>
  <c r="P2380" i="6"/>
  <c r="L2321" i="6"/>
  <c r="P2321" i="6"/>
  <c r="L2260" i="6"/>
  <c r="P2260" i="6"/>
  <c r="L2202" i="6"/>
  <c r="P2202" i="6"/>
  <c r="L2107" i="6"/>
  <c r="P2107" i="6"/>
  <c r="L3270" i="6"/>
  <c r="P3270" i="6"/>
  <c r="L3206" i="6"/>
  <c r="P3206" i="6"/>
  <c r="L3142" i="6"/>
  <c r="P3142" i="6"/>
  <c r="L3078" i="6"/>
  <c r="P3078" i="6"/>
  <c r="L2999" i="6"/>
  <c r="P2999" i="6"/>
  <c r="L2921" i="6"/>
  <c r="P2921" i="6"/>
  <c r="L2857" i="6"/>
  <c r="P2857" i="6"/>
  <c r="L2793" i="6"/>
  <c r="P2793" i="6"/>
  <c r="L2729" i="6"/>
  <c r="P2729" i="6"/>
  <c r="L2673" i="6"/>
  <c r="P2673" i="6"/>
  <c r="L2609" i="6"/>
  <c r="P2609" i="6"/>
  <c r="L2545" i="6"/>
  <c r="P2545" i="6"/>
  <c r="L2481" i="6"/>
  <c r="P2481" i="6"/>
  <c r="L2443" i="6"/>
  <c r="P2443" i="6"/>
  <c r="L2391" i="6"/>
  <c r="P2391" i="6"/>
  <c r="L2284" i="6"/>
  <c r="P2284" i="6"/>
  <c r="L2241" i="6"/>
  <c r="P2241" i="6"/>
  <c r="L2143" i="6"/>
  <c r="P2143" i="6"/>
  <c r="L3363" i="6"/>
  <c r="P3363" i="6"/>
  <c r="L3329" i="6"/>
  <c r="P3329" i="6"/>
  <c r="L3264" i="6"/>
  <c r="P3264" i="6"/>
  <c r="L3200" i="6"/>
  <c r="P3200" i="6"/>
  <c r="L3136" i="6"/>
  <c r="P3136" i="6"/>
  <c r="L3072" i="6"/>
  <c r="P3072" i="6"/>
  <c r="L3022" i="6"/>
  <c r="P3022" i="6"/>
  <c r="L2977" i="6"/>
  <c r="P2977" i="6"/>
  <c r="L2928" i="6"/>
  <c r="P2928" i="6"/>
  <c r="L2864" i="6"/>
  <c r="P2864" i="6"/>
  <c r="L2804" i="6"/>
  <c r="P2804" i="6"/>
  <c r="L2740" i="6"/>
  <c r="P2740" i="6"/>
  <c r="L2691" i="6"/>
  <c r="P2691" i="6"/>
  <c r="L2628" i="6"/>
  <c r="P2628" i="6"/>
  <c r="L2564" i="6"/>
  <c r="P2564" i="6"/>
  <c r="L2500" i="6"/>
  <c r="P2500" i="6"/>
  <c r="L2424" i="6"/>
  <c r="P2424" i="6"/>
  <c r="L2314" i="6"/>
  <c r="P2314" i="6"/>
  <c r="L2197" i="6"/>
  <c r="P2197" i="6"/>
  <c r="L2095" i="6"/>
  <c r="P2095" i="6"/>
  <c r="L3163" i="6"/>
  <c r="P3163" i="6"/>
  <c r="L3099" i="6"/>
  <c r="P3099" i="6"/>
  <c r="L3052" i="6"/>
  <c r="P3052" i="6"/>
  <c r="L3007" i="6"/>
  <c r="P3007" i="6"/>
  <c r="L2939" i="6"/>
  <c r="P2939" i="6"/>
  <c r="L2875" i="6"/>
  <c r="P2875" i="6"/>
  <c r="L2817" i="6"/>
  <c r="P2817" i="6"/>
  <c r="L2753" i="6"/>
  <c r="P2753" i="6"/>
  <c r="L2657" i="6"/>
  <c r="P2657" i="6"/>
  <c r="L2593" i="6"/>
  <c r="P2593" i="6"/>
  <c r="L2529" i="6"/>
  <c r="P2529" i="6"/>
  <c r="L2473" i="6"/>
  <c r="P2473" i="6"/>
  <c r="L2435" i="6"/>
  <c r="P2435" i="6"/>
  <c r="L2356" i="6"/>
  <c r="P2356" i="6"/>
  <c r="L2308" i="6"/>
  <c r="P2308" i="6"/>
  <c r="L2232" i="6"/>
  <c r="P2232" i="6"/>
  <c r="L2199" i="6"/>
  <c r="P2199" i="6"/>
  <c r="L3347" i="6"/>
  <c r="P3347" i="6"/>
  <c r="L3287" i="6"/>
  <c r="P3287" i="6"/>
  <c r="L3223" i="6"/>
  <c r="P3223" i="6"/>
  <c r="L3159" i="6"/>
  <c r="P3159" i="6"/>
  <c r="L3095" i="6"/>
  <c r="P3095" i="6"/>
  <c r="L3002" i="6"/>
  <c r="P3002" i="6"/>
  <c r="L2913" i="6"/>
  <c r="P2913" i="6"/>
  <c r="L2845" i="6"/>
  <c r="P2845" i="6"/>
  <c r="L2781" i="6"/>
  <c r="P2781" i="6"/>
  <c r="L2676" i="6"/>
  <c r="P2676" i="6"/>
  <c r="L2612" i="6"/>
  <c r="P2612" i="6"/>
  <c r="L2548" i="6"/>
  <c r="P2548" i="6"/>
  <c r="L2484" i="6"/>
  <c r="P2484" i="6"/>
  <c r="L2416" i="6"/>
  <c r="P2416" i="6"/>
  <c r="L2370" i="6"/>
  <c r="P2370" i="6"/>
  <c r="L2334" i="6"/>
  <c r="P2334" i="6"/>
  <c r="L2283" i="6"/>
  <c r="P2283" i="6"/>
  <c r="L2242" i="6"/>
  <c r="P2242" i="6"/>
  <c r="L2206" i="6"/>
  <c r="P2206" i="6"/>
  <c r="L2120" i="6"/>
  <c r="P2120" i="6"/>
  <c r="L3116" i="6"/>
  <c r="P3116" i="6"/>
  <c r="L3030" i="6"/>
  <c r="P3030" i="6"/>
  <c r="L2980" i="6"/>
  <c r="P2980" i="6"/>
  <c r="L2911" i="6"/>
  <c r="P2911" i="6"/>
  <c r="L2843" i="6"/>
  <c r="P2843" i="6"/>
  <c r="L2779" i="6"/>
  <c r="P2779" i="6"/>
  <c r="L2719" i="6"/>
  <c r="P2719" i="6"/>
  <c r="L2687" i="6"/>
  <c r="P2687" i="6"/>
  <c r="L2639" i="6"/>
  <c r="P2639" i="6"/>
  <c r="L2575" i="6"/>
  <c r="P2575" i="6"/>
  <c r="L2511" i="6"/>
  <c r="P2511" i="6"/>
  <c r="L2459" i="6"/>
  <c r="P2459" i="6"/>
  <c r="L2404" i="6"/>
  <c r="P2404" i="6"/>
  <c r="L2289" i="6"/>
  <c r="P2289" i="6"/>
  <c r="L2176" i="6"/>
  <c r="P2176" i="6"/>
  <c r="L2135" i="6"/>
  <c r="P2135" i="6"/>
  <c r="L2076" i="6"/>
  <c r="P2076" i="6"/>
  <c r="L2098" i="6"/>
  <c r="P2098" i="6"/>
  <c r="L2021" i="6"/>
  <c r="P2021" i="6"/>
  <c r="L1957" i="6"/>
  <c r="P1957" i="6"/>
  <c r="L1892" i="6"/>
  <c r="P1892" i="6"/>
  <c r="L1824" i="6"/>
  <c r="P1824" i="6"/>
  <c r="L1792" i="6"/>
  <c r="P1792" i="6"/>
  <c r="L1742" i="6"/>
  <c r="P1742" i="6"/>
  <c r="L1691" i="6"/>
  <c r="P1691" i="6"/>
  <c r="L1663" i="6"/>
  <c r="P1663" i="6"/>
  <c r="L1603" i="6"/>
  <c r="P1603" i="6"/>
  <c r="L1539" i="6"/>
  <c r="P1539" i="6"/>
  <c r="L1475" i="6"/>
  <c r="P1475" i="6"/>
  <c r="L1391" i="6"/>
  <c r="P1391" i="6"/>
  <c r="L1245" i="6"/>
  <c r="P1245" i="6"/>
  <c r="L1123" i="6"/>
  <c r="P1123" i="6"/>
  <c r="L2179" i="6"/>
  <c r="P2179" i="6"/>
  <c r="L2125" i="6"/>
  <c r="P2125" i="6"/>
  <c r="L2030" i="6"/>
  <c r="P2030" i="6"/>
  <c r="L1974" i="6"/>
  <c r="P1974" i="6"/>
  <c r="L1910" i="6"/>
  <c r="P1910" i="6"/>
  <c r="L1751" i="6"/>
  <c r="P1751" i="6"/>
  <c r="L1659" i="6"/>
  <c r="P1659" i="6"/>
  <c r="L1595" i="6"/>
  <c r="P1595" i="6"/>
  <c r="L1531" i="6"/>
  <c r="P1531" i="6"/>
  <c r="L1467" i="6"/>
  <c r="P1467" i="6"/>
  <c r="L1386" i="6"/>
  <c r="P1386" i="6"/>
  <c r="L1280" i="6"/>
  <c r="P1280" i="6"/>
  <c r="L2201" i="6"/>
  <c r="P2201" i="6"/>
  <c r="L2082" i="6"/>
  <c r="P2082" i="6"/>
  <c r="L1978" i="6"/>
  <c r="P1978" i="6"/>
  <c r="L1914" i="6"/>
  <c r="P1914" i="6"/>
  <c r="L1867" i="6"/>
  <c r="P1867" i="6"/>
  <c r="L1749" i="6"/>
  <c r="P1749" i="6"/>
  <c r="L1696" i="6"/>
  <c r="P1696" i="6"/>
  <c r="L1622" i="6"/>
  <c r="P1622" i="6"/>
  <c r="L1558" i="6"/>
  <c r="P1558" i="6"/>
  <c r="L1494" i="6"/>
  <c r="P1494" i="6"/>
  <c r="L1430" i="6"/>
  <c r="P1430" i="6"/>
  <c r="L1381" i="6"/>
  <c r="P1381" i="6"/>
  <c r="L1341" i="6"/>
  <c r="P1341" i="6"/>
  <c r="L1325" i="6"/>
  <c r="P1325" i="6"/>
  <c r="L1302" i="6"/>
  <c r="P1302" i="6"/>
  <c r="L2078" i="6"/>
  <c r="P2078" i="6"/>
  <c r="L2056" i="6"/>
  <c r="P2056" i="6"/>
  <c r="L2022" i="6"/>
  <c r="P2022" i="6"/>
  <c r="L1958" i="6"/>
  <c r="P1958" i="6"/>
  <c r="L1881" i="6"/>
  <c r="P1881" i="6"/>
  <c r="L1835" i="6"/>
  <c r="P1835" i="6"/>
  <c r="L1803" i="6"/>
  <c r="P1803" i="6"/>
  <c r="L1762" i="6"/>
  <c r="P1762" i="6"/>
  <c r="L1700" i="6"/>
  <c r="P1700" i="6"/>
  <c r="L1647" i="6"/>
  <c r="P1647" i="6"/>
  <c r="L1583" i="6"/>
  <c r="P1583" i="6"/>
  <c r="L1519" i="6"/>
  <c r="P1519" i="6"/>
  <c r="L1455" i="6"/>
  <c r="P1455" i="6"/>
  <c r="L1400" i="6"/>
  <c r="P1400" i="6"/>
  <c r="L1357" i="6"/>
  <c r="P1357" i="6"/>
  <c r="L1244" i="6"/>
  <c r="P1244" i="6"/>
  <c r="L2037" i="6"/>
  <c r="P2037" i="6"/>
  <c r="L1989" i="6"/>
  <c r="P1989" i="6"/>
  <c r="L1925" i="6"/>
  <c r="P1925" i="6"/>
  <c r="L1845" i="6"/>
  <c r="P1845" i="6"/>
  <c r="L1813" i="6"/>
  <c r="P1813" i="6"/>
  <c r="L1781" i="6"/>
  <c r="P1781" i="6"/>
  <c r="L1715" i="6"/>
  <c r="P1715" i="6"/>
  <c r="L1641" i="6"/>
  <c r="P1641" i="6"/>
  <c r="L1577" i="6"/>
  <c r="P1577" i="6"/>
  <c r="L1513" i="6"/>
  <c r="P1513" i="6"/>
  <c r="L1449" i="6"/>
  <c r="P1449" i="6"/>
  <c r="L1364" i="6"/>
  <c r="P1364" i="6"/>
  <c r="L1197" i="6"/>
  <c r="P1197" i="6"/>
  <c r="L2016" i="6"/>
  <c r="P2016" i="6"/>
  <c r="L1952" i="6"/>
  <c r="P1952" i="6"/>
  <c r="L1904" i="6"/>
  <c r="P1904" i="6"/>
  <c r="L1752" i="6"/>
  <c r="P1752" i="6"/>
  <c r="L1686" i="6"/>
  <c r="P1686" i="6"/>
  <c r="L1658" i="6"/>
  <c r="P1658" i="6"/>
  <c r="L1594" i="6"/>
  <c r="P1594" i="6"/>
  <c r="L1530" i="6"/>
  <c r="P1530" i="6"/>
  <c r="L1466" i="6"/>
  <c r="P1466" i="6"/>
  <c r="L1406" i="6"/>
  <c r="P1406" i="6"/>
  <c r="L1306" i="6"/>
  <c r="P1306" i="6"/>
  <c r="L1165" i="6"/>
  <c r="P1165" i="6"/>
  <c r="L2042" i="6"/>
  <c r="P2042" i="6"/>
  <c r="L1973" i="6"/>
  <c r="P1973" i="6"/>
  <c r="L1900" i="6"/>
  <c r="P1900" i="6"/>
  <c r="L1763" i="6"/>
  <c r="P1763" i="6"/>
  <c r="L1652" i="6"/>
  <c r="P1652" i="6"/>
  <c r="L1588" i="6"/>
  <c r="P1588" i="6"/>
  <c r="L1524" i="6"/>
  <c r="P1524" i="6"/>
  <c r="L1460" i="6"/>
  <c r="P1460" i="6"/>
  <c r="L1404" i="6"/>
  <c r="P1404" i="6"/>
  <c r="L1350" i="6"/>
  <c r="P1350" i="6"/>
  <c r="L1328" i="6"/>
  <c r="P1328" i="6"/>
  <c r="L1294" i="6"/>
  <c r="P1294" i="6"/>
  <c r="L1211" i="6"/>
  <c r="P1211" i="6"/>
  <c r="L2029" i="6"/>
  <c r="P2029" i="6"/>
  <c r="L1965" i="6"/>
  <c r="P1965" i="6"/>
  <c r="L1894" i="6"/>
  <c r="P1894" i="6"/>
  <c r="L1856" i="6"/>
  <c r="P1856" i="6"/>
  <c r="L1822" i="6"/>
  <c r="P1822" i="6"/>
  <c r="L1790" i="6"/>
  <c r="P1790" i="6"/>
  <c r="L1744" i="6"/>
  <c r="P1744" i="6"/>
  <c r="L1695" i="6"/>
  <c r="P1695" i="6"/>
  <c r="L1617" i="6"/>
  <c r="P1617" i="6"/>
  <c r="L1553" i="6"/>
  <c r="P1553" i="6"/>
  <c r="L1489" i="6"/>
  <c r="P1489" i="6"/>
  <c r="L1425" i="6"/>
  <c r="P1425" i="6"/>
  <c r="L1369" i="6"/>
  <c r="P1369" i="6"/>
  <c r="L1322" i="6"/>
  <c r="P1322" i="6"/>
  <c r="L1263" i="6"/>
  <c r="P1263" i="6"/>
  <c r="L1153" i="6"/>
  <c r="P1153" i="6"/>
  <c r="L1080" i="6"/>
  <c r="P1080" i="6"/>
  <c r="L1016" i="6"/>
  <c r="P1016" i="6"/>
  <c r="L966" i="6"/>
  <c r="P966" i="6"/>
  <c r="L898" i="6"/>
  <c r="P898" i="6"/>
  <c r="L824" i="6"/>
  <c r="P824" i="6"/>
  <c r="L750" i="6"/>
  <c r="P750" i="6"/>
  <c r="L688" i="6"/>
  <c r="P688" i="6"/>
  <c r="L600" i="6"/>
  <c r="P600" i="6"/>
  <c r="L458" i="6"/>
  <c r="P458" i="6"/>
  <c r="L1092" i="6"/>
  <c r="P1092" i="6"/>
  <c r="L1028" i="6"/>
  <c r="P1028" i="6"/>
  <c r="L956" i="6"/>
  <c r="P956" i="6"/>
  <c r="L916" i="6"/>
  <c r="P916" i="6"/>
  <c r="L836" i="6"/>
  <c r="P836" i="6"/>
  <c r="L802" i="6"/>
  <c r="P802" i="6"/>
  <c r="L706" i="6"/>
  <c r="P706" i="6"/>
  <c r="L668" i="6"/>
  <c r="P668" i="6"/>
  <c r="L640" i="6"/>
  <c r="P640" i="6"/>
  <c r="L614" i="6"/>
  <c r="P614" i="6"/>
  <c r="L583" i="6"/>
  <c r="P583" i="6"/>
  <c r="L514" i="6"/>
  <c r="P514" i="6"/>
  <c r="L398" i="6"/>
  <c r="P398" i="6"/>
  <c r="L1275" i="6"/>
  <c r="P1275" i="6"/>
  <c r="L1191" i="6"/>
  <c r="P1191" i="6"/>
  <c r="L1135" i="6"/>
  <c r="P1135" i="6"/>
  <c r="L1071" i="6"/>
  <c r="P1071" i="6"/>
  <c r="L1007" i="6"/>
  <c r="P1007" i="6"/>
  <c r="L923" i="6"/>
  <c r="P923" i="6"/>
  <c r="L851" i="6"/>
  <c r="P851" i="6"/>
  <c r="L790" i="6"/>
  <c r="P790" i="6"/>
  <c r="L755" i="6"/>
  <c r="P755" i="6"/>
  <c r="L709" i="6"/>
  <c r="P709" i="6"/>
  <c r="L644" i="6"/>
  <c r="P644" i="6"/>
  <c r="L534" i="6"/>
  <c r="P534" i="6"/>
  <c r="L1227" i="6"/>
  <c r="P1227" i="6"/>
  <c r="L1185" i="6"/>
  <c r="P1185" i="6"/>
  <c r="L1138" i="6"/>
  <c r="P1138" i="6"/>
  <c r="L1074" i="6"/>
  <c r="P1074" i="6"/>
  <c r="L1010" i="6"/>
  <c r="P1010" i="6"/>
  <c r="L969" i="6"/>
  <c r="P969" i="6"/>
  <c r="L899" i="6"/>
  <c r="P899" i="6"/>
  <c r="L845" i="6"/>
  <c r="P845" i="6"/>
  <c r="L784" i="6"/>
  <c r="P784" i="6"/>
  <c r="L561" i="6"/>
  <c r="P561" i="6"/>
  <c r="L499" i="6"/>
  <c r="P499" i="6"/>
  <c r="L426" i="6"/>
  <c r="P426" i="6"/>
  <c r="L71" i="6"/>
  <c r="P71" i="6"/>
  <c r="L1234" i="6"/>
  <c r="P1234" i="6"/>
  <c r="L1145" i="6"/>
  <c r="P1145" i="6"/>
  <c r="L1086" i="6"/>
  <c r="P1086" i="6"/>
  <c r="L1022" i="6"/>
  <c r="P1022" i="6"/>
  <c r="L959" i="6"/>
  <c r="P959" i="6"/>
  <c r="L888" i="6"/>
  <c r="P888" i="6"/>
  <c r="L819" i="6"/>
  <c r="P819" i="6"/>
  <c r="L749" i="6"/>
  <c r="P749" i="6"/>
  <c r="L707" i="6"/>
  <c r="P707" i="6"/>
  <c r="L651" i="6"/>
  <c r="P651" i="6"/>
  <c r="L605" i="6"/>
  <c r="P605" i="6"/>
  <c r="L520" i="6"/>
  <c r="P520" i="6"/>
  <c r="L431" i="6"/>
  <c r="P431" i="6"/>
  <c r="L1072" i="6"/>
  <c r="P1072" i="6"/>
  <c r="L1008" i="6"/>
  <c r="P1008" i="6"/>
  <c r="L946" i="6"/>
  <c r="P946" i="6"/>
  <c r="L906" i="6"/>
  <c r="P906" i="6"/>
  <c r="L852" i="6"/>
  <c r="P852" i="6"/>
  <c r="L780" i="6"/>
  <c r="P780" i="6"/>
  <c r="L741" i="6"/>
  <c r="P741" i="6"/>
  <c r="L677" i="6"/>
  <c r="P677" i="6"/>
  <c r="L645" i="6"/>
  <c r="P645" i="6"/>
  <c r="L615" i="6"/>
  <c r="P615" i="6"/>
  <c r="L517" i="6"/>
  <c r="P517" i="6"/>
  <c r="L402" i="6"/>
  <c r="P402" i="6"/>
  <c r="L1301" i="6"/>
  <c r="P1301" i="6"/>
  <c r="L1278" i="6"/>
  <c r="P1278" i="6"/>
  <c r="L1175" i="6"/>
  <c r="P1175" i="6"/>
  <c r="L1096" i="6"/>
  <c r="P1096" i="6"/>
  <c r="L1032" i="6"/>
  <c r="P1032" i="6"/>
  <c r="L944" i="6"/>
  <c r="P944" i="6"/>
  <c r="L850" i="6"/>
  <c r="P850" i="6"/>
  <c r="L789" i="6"/>
  <c r="P789" i="6"/>
  <c r="L733" i="6"/>
  <c r="P733" i="6"/>
  <c r="L639" i="6"/>
  <c r="P639" i="6"/>
  <c r="L560" i="6"/>
  <c r="P560" i="6"/>
  <c r="L339" i="6"/>
  <c r="P339" i="6"/>
  <c r="L1169" i="6"/>
  <c r="P1169" i="6"/>
  <c r="L1113" i="6"/>
  <c r="P1113" i="6"/>
  <c r="L1049" i="6"/>
  <c r="P1049" i="6"/>
  <c r="L985" i="6"/>
  <c r="P985" i="6"/>
  <c r="L942" i="6"/>
  <c r="P942" i="6"/>
  <c r="L887" i="6"/>
  <c r="P887" i="6"/>
  <c r="L842" i="6"/>
  <c r="P842" i="6"/>
  <c r="L731" i="6"/>
  <c r="P731" i="6"/>
  <c r="L700" i="6"/>
  <c r="P700" i="6"/>
  <c r="L570" i="6"/>
  <c r="P570" i="6"/>
  <c r="L469" i="6"/>
  <c r="P469" i="6"/>
  <c r="L384" i="6"/>
  <c r="P384" i="6"/>
  <c r="L556" i="6"/>
  <c r="P556" i="6"/>
  <c r="L533" i="6"/>
  <c r="P533" i="6"/>
  <c r="L505" i="6"/>
  <c r="P505" i="6"/>
  <c r="L441" i="6"/>
  <c r="P441" i="6"/>
  <c r="L289" i="6"/>
  <c r="P289" i="6"/>
  <c r="L225" i="6"/>
  <c r="P225" i="6"/>
  <c r="L121" i="6"/>
  <c r="P121" i="6"/>
  <c r="L99" i="6"/>
  <c r="P99" i="6"/>
  <c r="L50" i="6"/>
  <c r="P50" i="6"/>
  <c r="L399" i="6"/>
  <c r="P399" i="6"/>
  <c r="L367" i="6"/>
  <c r="P367" i="6"/>
  <c r="L320" i="6"/>
  <c r="P320" i="6"/>
  <c r="L256" i="6"/>
  <c r="P256" i="6"/>
  <c r="L209" i="6"/>
  <c r="P209" i="6"/>
  <c r="L165" i="6"/>
  <c r="P165" i="6"/>
  <c r="L87" i="6"/>
  <c r="P87" i="6"/>
  <c r="L453" i="6"/>
  <c r="P453" i="6"/>
  <c r="L413" i="6"/>
  <c r="P413" i="6"/>
  <c r="L381" i="6"/>
  <c r="P381" i="6"/>
  <c r="L338" i="6"/>
  <c r="P338" i="6"/>
  <c r="L280" i="6"/>
  <c r="P280" i="6"/>
  <c r="L216" i="6"/>
  <c r="P216" i="6"/>
  <c r="L159" i="6"/>
  <c r="P159" i="6"/>
  <c r="L54" i="6"/>
  <c r="P54" i="6"/>
  <c r="L302" i="6"/>
  <c r="P302" i="6"/>
  <c r="L238" i="6"/>
  <c r="P238" i="6"/>
  <c r="L153" i="6"/>
  <c r="P153" i="6"/>
  <c r="L88" i="6"/>
  <c r="P88" i="6"/>
  <c r="L532" i="6"/>
  <c r="P532" i="6"/>
  <c r="L494" i="6"/>
  <c r="P494" i="6"/>
  <c r="L462" i="6"/>
  <c r="P462" i="6"/>
  <c r="L295" i="6"/>
  <c r="P295" i="6"/>
  <c r="L231" i="6"/>
  <c r="P231" i="6"/>
  <c r="L172" i="6"/>
  <c r="P172" i="6"/>
  <c r="L116" i="6"/>
  <c r="P116" i="6"/>
  <c r="L376" i="6"/>
  <c r="P376" i="6"/>
  <c r="L351" i="6"/>
  <c r="P351" i="6"/>
  <c r="L288" i="6"/>
  <c r="P288" i="6"/>
  <c r="L224" i="6"/>
  <c r="P224" i="6"/>
  <c r="L194" i="6"/>
  <c r="P194" i="6"/>
  <c r="L108" i="6"/>
  <c r="P108" i="6"/>
  <c r="L76" i="6"/>
  <c r="P76" i="6"/>
  <c r="L420" i="6"/>
  <c r="P420" i="6"/>
  <c r="L356" i="6"/>
  <c r="P356" i="6"/>
  <c r="L310" i="6"/>
  <c r="P310" i="6"/>
  <c r="L246" i="6"/>
  <c r="P246" i="6"/>
  <c r="L183" i="6"/>
  <c r="P183" i="6"/>
  <c r="L133" i="6"/>
  <c r="P133" i="6"/>
  <c r="L55" i="6"/>
  <c r="P55" i="6"/>
  <c r="L68" i="6"/>
  <c r="P68" i="6"/>
  <c r="L3772" i="6"/>
  <c r="P3772" i="6"/>
  <c r="L3595" i="6"/>
  <c r="P3595" i="6"/>
  <c r="L3258" i="6"/>
  <c r="P3258" i="6"/>
  <c r="L3689" i="6"/>
  <c r="P3689" i="6"/>
  <c r="L3151" i="6"/>
  <c r="P3151" i="6"/>
  <c r="L3792" i="6"/>
  <c r="P3792" i="6"/>
  <c r="L3795" i="6"/>
  <c r="P3795" i="6"/>
  <c r="L3839" i="6"/>
  <c r="P3839" i="6"/>
  <c r="L3729" i="6"/>
  <c r="P3729" i="6"/>
  <c r="L3634" i="6"/>
  <c r="P3634" i="6"/>
  <c r="L3570" i="6"/>
  <c r="P3570" i="6"/>
  <c r="L3506" i="6"/>
  <c r="P3506" i="6"/>
  <c r="L3442" i="6"/>
  <c r="P3442" i="6"/>
  <c r="L3394" i="6"/>
  <c r="P3394" i="6"/>
  <c r="L3026" i="6"/>
  <c r="P3026" i="6"/>
  <c r="L2503" i="6"/>
  <c r="P2503" i="6"/>
  <c r="L3806" i="6"/>
  <c r="P3806" i="6"/>
  <c r="L3593" i="6"/>
  <c r="P3593" i="6"/>
  <c r="L3236" i="6"/>
  <c r="P3236" i="6"/>
  <c r="L3618" i="6"/>
  <c r="P3618" i="6"/>
  <c r="L3176" i="6"/>
  <c r="P3176" i="6"/>
  <c r="L3848" i="6"/>
  <c r="P3848" i="6"/>
  <c r="L3798" i="6"/>
  <c r="P3798" i="6"/>
  <c r="L3751" i="6"/>
  <c r="P3751" i="6"/>
  <c r="L3715" i="6"/>
  <c r="P3715" i="6"/>
  <c r="L3643" i="6"/>
  <c r="P3643" i="6"/>
  <c r="L3579" i="6"/>
  <c r="P3579" i="6"/>
  <c r="L3515" i="6"/>
  <c r="P3515" i="6"/>
  <c r="L3451" i="6"/>
  <c r="P3451" i="6"/>
  <c r="L3352" i="6"/>
  <c r="P3352" i="6"/>
  <c r="L3139" i="6"/>
  <c r="P3139" i="6"/>
  <c r="L2805" i="6"/>
  <c r="P2805" i="6"/>
  <c r="L2178" i="6"/>
  <c r="P2178" i="6"/>
  <c r="L3414" i="6"/>
  <c r="P3414" i="6"/>
  <c r="L3867" i="6"/>
  <c r="P3867" i="6"/>
  <c r="L3762" i="6"/>
  <c r="P3762" i="6"/>
  <c r="L3661" i="6"/>
  <c r="P3661" i="6"/>
  <c r="L3592" i="6"/>
  <c r="P3592" i="6"/>
  <c r="L3528" i="6"/>
  <c r="P3528" i="6"/>
  <c r="L3464" i="6"/>
  <c r="P3464" i="6"/>
  <c r="L3401" i="6"/>
  <c r="P3401" i="6"/>
  <c r="L3345" i="6"/>
  <c r="P3345" i="6"/>
  <c r="L3168" i="6"/>
  <c r="P3168" i="6"/>
  <c r="L2820" i="6"/>
  <c r="P2820" i="6"/>
  <c r="L2305" i="6"/>
  <c r="P2305" i="6"/>
  <c r="L3742" i="6"/>
  <c r="P3742" i="6"/>
  <c r="L3498" i="6"/>
  <c r="P3498" i="6"/>
  <c r="L2969" i="6"/>
  <c r="P2969" i="6"/>
  <c r="L3647" i="6"/>
  <c r="P3647" i="6"/>
  <c r="L2530" i="6"/>
  <c r="P2530" i="6"/>
  <c r="L3773" i="6"/>
  <c r="P3773" i="6"/>
  <c r="L3728" i="6"/>
  <c r="P3728" i="6"/>
  <c r="L3692" i="6"/>
  <c r="P3692" i="6"/>
  <c r="L3627" i="6"/>
  <c r="P3627" i="6"/>
  <c r="L3563" i="6"/>
  <c r="P3563" i="6"/>
  <c r="L3499" i="6"/>
  <c r="P3499" i="6"/>
  <c r="L3435" i="6"/>
  <c r="P3435" i="6"/>
  <c r="L3387" i="6"/>
  <c r="P3387" i="6"/>
  <c r="L3311" i="6"/>
  <c r="P3311" i="6"/>
  <c r="L3145" i="6"/>
  <c r="P3145" i="6"/>
  <c r="L2633" i="6"/>
  <c r="P2633" i="6"/>
  <c r="L3581" i="6"/>
  <c r="P3581" i="6"/>
  <c r="L3886" i="6"/>
  <c r="P3886" i="6"/>
  <c r="L3822" i="6"/>
  <c r="P3822" i="6"/>
  <c r="L3705" i="6"/>
  <c r="P3705" i="6"/>
  <c r="L3646" i="6"/>
  <c r="P3646" i="6"/>
  <c r="L3582" i="6"/>
  <c r="P3582" i="6"/>
  <c r="L3518" i="6"/>
  <c r="P3518" i="6"/>
  <c r="L3454" i="6"/>
  <c r="P3454" i="6"/>
  <c r="L3349" i="6"/>
  <c r="P3349" i="6"/>
  <c r="L3242" i="6"/>
  <c r="P3242" i="6"/>
  <c r="L2978" i="6"/>
  <c r="P2978" i="6"/>
  <c r="L2499" i="6"/>
  <c r="P2499" i="6"/>
  <c r="L3740" i="6"/>
  <c r="P3740" i="6"/>
  <c r="L3531" i="6"/>
  <c r="P3531" i="6"/>
  <c r="L3038" i="6"/>
  <c r="P3038" i="6"/>
  <c r="L3670" i="6"/>
  <c r="P3670" i="6"/>
  <c r="L3355" i="6"/>
  <c r="P3355" i="6"/>
  <c r="L2258" i="6"/>
  <c r="P2258" i="6"/>
  <c r="L3849" i="6"/>
  <c r="P3849" i="6"/>
  <c r="L3763" i="6"/>
  <c r="P3763" i="6"/>
  <c r="L3718" i="6"/>
  <c r="P3718" i="6"/>
  <c r="L3674" i="6"/>
  <c r="P3674" i="6"/>
  <c r="L3605" i="6"/>
  <c r="P3605" i="6"/>
  <c r="L3541" i="6"/>
  <c r="P3541" i="6"/>
  <c r="L3477" i="6"/>
  <c r="P3477" i="6"/>
  <c r="L3382" i="6"/>
  <c r="P3382" i="6"/>
  <c r="L3298" i="6"/>
  <c r="P3298" i="6"/>
  <c r="L2951" i="6"/>
  <c r="P2951" i="6"/>
  <c r="L2196" i="6"/>
  <c r="P2196" i="6"/>
  <c r="L3290" i="6"/>
  <c r="P3290" i="6"/>
  <c r="L3226" i="6"/>
  <c r="P3226" i="6"/>
  <c r="L3162" i="6"/>
  <c r="P3162" i="6"/>
  <c r="L3098" i="6"/>
  <c r="P3098" i="6"/>
  <c r="L3061" i="6"/>
  <c r="P3061" i="6"/>
  <c r="L3045" i="6"/>
  <c r="P3045" i="6"/>
  <c r="L2994" i="6"/>
  <c r="P2994" i="6"/>
  <c r="L2927" i="6"/>
  <c r="P2927" i="6"/>
  <c r="L2863" i="6"/>
  <c r="P2863" i="6"/>
  <c r="L2801" i="6"/>
  <c r="P2801" i="6"/>
  <c r="L2737" i="6"/>
  <c r="P2737" i="6"/>
  <c r="L2648" i="6"/>
  <c r="P2648" i="6"/>
  <c r="L2584" i="6"/>
  <c r="P2584" i="6"/>
  <c r="L2520" i="6"/>
  <c r="P2520" i="6"/>
  <c r="L2453" i="6"/>
  <c r="P2453" i="6"/>
  <c r="L2375" i="6"/>
  <c r="P2375" i="6"/>
  <c r="L2343" i="6"/>
  <c r="P2343" i="6"/>
  <c r="L2325" i="6"/>
  <c r="P2325" i="6"/>
  <c r="L2254" i="6"/>
  <c r="P2254" i="6"/>
  <c r="L2215" i="6"/>
  <c r="P2215" i="6"/>
  <c r="L2139" i="6"/>
  <c r="P2139" i="6"/>
  <c r="L2047" i="6"/>
  <c r="P2047" i="6"/>
  <c r="L3373" i="6"/>
  <c r="P3373" i="6"/>
  <c r="L3318" i="6"/>
  <c r="P3318" i="6"/>
  <c r="L3253" i="6"/>
  <c r="P3253" i="6"/>
  <c r="L3189" i="6"/>
  <c r="P3189" i="6"/>
  <c r="L3125" i="6"/>
  <c r="P3125" i="6"/>
  <c r="L3011" i="6"/>
  <c r="P3011" i="6"/>
  <c r="L2934" i="6"/>
  <c r="P2934" i="6"/>
  <c r="L2870" i="6"/>
  <c r="P2870" i="6"/>
  <c r="L2799" i="6"/>
  <c r="P2799" i="6"/>
  <c r="L2735" i="6"/>
  <c r="P2735" i="6"/>
  <c r="L2675" i="6"/>
  <c r="P2675" i="6"/>
  <c r="L2611" i="6"/>
  <c r="P2611" i="6"/>
  <c r="L2547" i="6"/>
  <c r="P2547" i="6"/>
  <c r="L2483" i="6"/>
  <c r="P2483" i="6"/>
  <c r="L2413" i="6"/>
  <c r="P2413" i="6"/>
  <c r="L2373" i="6"/>
  <c r="P2373" i="6"/>
  <c r="L2290" i="6"/>
  <c r="P2290" i="6"/>
  <c r="L2239" i="6"/>
  <c r="P2239" i="6"/>
  <c r="L2188" i="6"/>
  <c r="P2188" i="6"/>
  <c r="L2091" i="6"/>
  <c r="P2091" i="6"/>
  <c r="L3247" i="6"/>
  <c r="P3247" i="6"/>
  <c r="L3183" i="6"/>
  <c r="P3183" i="6"/>
  <c r="L3119" i="6"/>
  <c r="P3119" i="6"/>
  <c r="L3033" i="6"/>
  <c r="P3033" i="6"/>
  <c r="L2990" i="6"/>
  <c r="P2990" i="6"/>
  <c r="L2910" i="6"/>
  <c r="P2910" i="6"/>
  <c r="L2842" i="6"/>
  <c r="P2842" i="6"/>
  <c r="L2778" i="6"/>
  <c r="P2778" i="6"/>
  <c r="L2715" i="6"/>
  <c r="P2715" i="6"/>
  <c r="L2671" i="6"/>
  <c r="P2671" i="6"/>
  <c r="L2607" i="6"/>
  <c r="P2607" i="6"/>
  <c r="L2543" i="6"/>
  <c r="P2543" i="6"/>
  <c r="L2479" i="6"/>
  <c r="P2479" i="6"/>
  <c r="L2428" i="6"/>
  <c r="P2428" i="6"/>
  <c r="L2378" i="6"/>
  <c r="P2378" i="6"/>
  <c r="L2278" i="6"/>
  <c r="P2278" i="6"/>
  <c r="L2180" i="6"/>
  <c r="P2180" i="6"/>
  <c r="L2136" i="6"/>
  <c r="P2136" i="6"/>
  <c r="L3361" i="6"/>
  <c r="P3361" i="6"/>
  <c r="L3327" i="6"/>
  <c r="P3327" i="6"/>
  <c r="L3262" i="6"/>
  <c r="P3262" i="6"/>
  <c r="L3198" i="6"/>
  <c r="P3198" i="6"/>
  <c r="L3134" i="6"/>
  <c r="P3134" i="6"/>
  <c r="L3070" i="6"/>
  <c r="P3070" i="6"/>
  <c r="L3009" i="6"/>
  <c r="P3009" i="6"/>
  <c r="L2970" i="6"/>
  <c r="P2970" i="6"/>
  <c r="L2919" i="6"/>
  <c r="P2919" i="6"/>
  <c r="L2855" i="6"/>
  <c r="P2855" i="6"/>
  <c r="L2791" i="6"/>
  <c r="P2791" i="6"/>
  <c r="L2727" i="6"/>
  <c r="P2727" i="6"/>
  <c r="L2686" i="6"/>
  <c r="P2686" i="6"/>
  <c r="L2626" i="6"/>
  <c r="P2626" i="6"/>
  <c r="L2562" i="6"/>
  <c r="P2562" i="6"/>
  <c r="L2498" i="6"/>
  <c r="P2498" i="6"/>
  <c r="L2401" i="6"/>
  <c r="P2401" i="6"/>
  <c r="L2312" i="6"/>
  <c r="P2312" i="6"/>
  <c r="L2192" i="6"/>
  <c r="P2192" i="6"/>
  <c r="L2093" i="6"/>
  <c r="P2093" i="6"/>
  <c r="L3161" i="6"/>
  <c r="P3161" i="6"/>
  <c r="L3097" i="6"/>
  <c r="P3097" i="6"/>
  <c r="L3050" i="6"/>
  <c r="P3050" i="6"/>
  <c r="L2995" i="6"/>
  <c r="P2995" i="6"/>
  <c r="L2937" i="6"/>
  <c r="P2937" i="6"/>
  <c r="L2873" i="6"/>
  <c r="P2873" i="6"/>
  <c r="L2802" i="6"/>
  <c r="P2802" i="6"/>
  <c r="L2738" i="6"/>
  <c r="P2738" i="6"/>
  <c r="L2655" i="6"/>
  <c r="P2655" i="6"/>
  <c r="L2591" i="6"/>
  <c r="P2591" i="6"/>
  <c r="L2527" i="6"/>
  <c r="P2527" i="6"/>
  <c r="L2471" i="6"/>
  <c r="P2471" i="6"/>
  <c r="L2420" i="6"/>
  <c r="P2420" i="6"/>
  <c r="L2346" i="6"/>
  <c r="P2346" i="6"/>
  <c r="L2302" i="6"/>
  <c r="P2302" i="6"/>
  <c r="L2226" i="6"/>
  <c r="P2226" i="6"/>
  <c r="L2194" i="6"/>
  <c r="P2194" i="6"/>
  <c r="L3343" i="6"/>
  <c r="P3343" i="6"/>
  <c r="L3285" i="6"/>
  <c r="P3285" i="6"/>
  <c r="L3221" i="6"/>
  <c r="P3221" i="6"/>
  <c r="L3157" i="6"/>
  <c r="P3157" i="6"/>
  <c r="L3093" i="6"/>
  <c r="P3093" i="6"/>
  <c r="L2973" i="6"/>
  <c r="P2973" i="6"/>
  <c r="L2902" i="6"/>
  <c r="P2902" i="6"/>
  <c r="L2830" i="6"/>
  <c r="P2830" i="6"/>
  <c r="L2766" i="6"/>
  <c r="P2766" i="6"/>
  <c r="L2674" i="6"/>
  <c r="P2674" i="6"/>
  <c r="L2610" i="6"/>
  <c r="P2610" i="6"/>
  <c r="L2546" i="6"/>
  <c r="P2546" i="6"/>
  <c r="L2482" i="6"/>
  <c r="P2482" i="6"/>
  <c r="L2412" i="6"/>
  <c r="P2412" i="6"/>
  <c r="L2368" i="6"/>
  <c r="P2368" i="6"/>
  <c r="L2332" i="6"/>
  <c r="P2332" i="6"/>
  <c r="L2279" i="6"/>
  <c r="P2279" i="6"/>
  <c r="L2240" i="6"/>
  <c r="P2240" i="6"/>
  <c r="L2184" i="6"/>
  <c r="P2184" i="6"/>
  <c r="L2113" i="6"/>
  <c r="P2113" i="6"/>
  <c r="L3114" i="6"/>
  <c r="P3114" i="6"/>
  <c r="L3028" i="6"/>
  <c r="P3028" i="6"/>
  <c r="L2964" i="6"/>
  <c r="P2964" i="6"/>
  <c r="L2900" i="6"/>
  <c r="P2900" i="6"/>
  <c r="L2841" i="6"/>
  <c r="P2841" i="6"/>
  <c r="L2777" i="6"/>
  <c r="P2777" i="6"/>
  <c r="L2716" i="6"/>
  <c r="P2716" i="6"/>
  <c r="L2685" i="6"/>
  <c r="P2685" i="6"/>
  <c r="L2637" i="6"/>
  <c r="P2637" i="6"/>
  <c r="L2573" i="6"/>
  <c r="P2573" i="6"/>
  <c r="L2509" i="6"/>
  <c r="P2509" i="6"/>
  <c r="L2444" i="6"/>
  <c r="P2444" i="6"/>
  <c r="L2402" i="6"/>
  <c r="P2402" i="6"/>
  <c r="L2281" i="6"/>
  <c r="P2281" i="6"/>
  <c r="L2174" i="6"/>
  <c r="P2174" i="6"/>
  <c r="L2122" i="6"/>
  <c r="P2122" i="6"/>
  <c r="L2063" i="6"/>
  <c r="P2063" i="6"/>
  <c r="L2096" i="6"/>
  <c r="P2096" i="6"/>
  <c r="L2019" i="6"/>
  <c r="P2019" i="6"/>
  <c r="L1955" i="6"/>
  <c r="P1955" i="6"/>
  <c r="L1888" i="6"/>
  <c r="P1888" i="6"/>
  <c r="L1818" i="6"/>
  <c r="P1818" i="6"/>
  <c r="L1786" i="6"/>
  <c r="P1786" i="6"/>
  <c r="L1735" i="6"/>
  <c r="P1735" i="6"/>
  <c r="L1689" i="6"/>
  <c r="P1689" i="6"/>
  <c r="L1638" i="6"/>
  <c r="P1638" i="6"/>
  <c r="L1574" i="6"/>
  <c r="P1574" i="6"/>
  <c r="L1510" i="6"/>
  <c r="P1510" i="6"/>
  <c r="L1446" i="6"/>
  <c r="P1446" i="6"/>
  <c r="L1383" i="6"/>
  <c r="P1383" i="6"/>
  <c r="L1237" i="6"/>
  <c r="P1237" i="6"/>
  <c r="L2195" i="6"/>
  <c r="P2195" i="6"/>
  <c r="L2177" i="6"/>
  <c r="P2177" i="6"/>
  <c r="L2123" i="6"/>
  <c r="P2123" i="6"/>
  <c r="L2017" i="6"/>
  <c r="P2017" i="6"/>
  <c r="L1953" i="6"/>
  <c r="P1953" i="6"/>
  <c r="L1905" i="6"/>
  <c r="P1905" i="6"/>
  <c r="L1740" i="6"/>
  <c r="P1740" i="6"/>
  <c r="L1630" i="6"/>
  <c r="P1630" i="6"/>
  <c r="L1566" i="6"/>
  <c r="P1566" i="6"/>
  <c r="L1502" i="6"/>
  <c r="P1502" i="6"/>
  <c r="L1438" i="6"/>
  <c r="P1438" i="6"/>
  <c r="L1378" i="6"/>
  <c r="P1378" i="6"/>
  <c r="L1247" i="6"/>
  <c r="P1247" i="6"/>
  <c r="L2185" i="6"/>
  <c r="P2185" i="6"/>
  <c r="L2080" i="6"/>
  <c r="P2080" i="6"/>
  <c r="L1976" i="6"/>
  <c r="P1976" i="6"/>
  <c r="L1912" i="6"/>
  <c r="P1912" i="6"/>
  <c r="L1865" i="6"/>
  <c r="P1865" i="6"/>
  <c r="L1747" i="6"/>
  <c r="P1747" i="6"/>
  <c r="L1681" i="6"/>
  <c r="P1681" i="6"/>
  <c r="L1620" i="6"/>
  <c r="P1620" i="6"/>
  <c r="L1556" i="6"/>
  <c r="P1556" i="6"/>
  <c r="L1492" i="6"/>
  <c r="P1492" i="6"/>
  <c r="L1428" i="6"/>
  <c r="P1428" i="6"/>
  <c r="L1359" i="6"/>
  <c r="P1359" i="6"/>
  <c r="L1339" i="6"/>
  <c r="P1339" i="6"/>
  <c r="L1323" i="6"/>
  <c r="P1323" i="6"/>
  <c r="L1269" i="6"/>
  <c r="P1269" i="6"/>
  <c r="L2074" i="6"/>
  <c r="P2074" i="6"/>
  <c r="L2054" i="6"/>
  <c r="P2054" i="6"/>
  <c r="L2001" i="6"/>
  <c r="P2001" i="6"/>
  <c r="L1937" i="6"/>
  <c r="P1937" i="6"/>
  <c r="L1877" i="6"/>
  <c r="P1877" i="6"/>
  <c r="L1833" i="6"/>
  <c r="P1833" i="6"/>
  <c r="L1801" i="6"/>
  <c r="P1801" i="6"/>
  <c r="L1760" i="6"/>
  <c r="P1760" i="6"/>
  <c r="L1690" i="6"/>
  <c r="P1690" i="6"/>
  <c r="L1645" i="6"/>
  <c r="P1645" i="6"/>
  <c r="L1581" i="6"/>
  <c r="P1581" i="6"/>
  <c r="L1517" i="6"/>
  <c r="P1517" i="6"/>
  <c r="L1453" i="6"/>
  <c r="P1453" i="6"/>
  <c r="L1395" i="6"/>
  <c r="P1395" i="6"/>
  <c r="L1355" i="6"/>
  <c r="P1355" i="6"/>
  <c r="L1236" i="6"/>
  <c r="P1236" i="6"/>
  <c r="L2033" i="6"/>
  <c r="P2033" i="6"/>
  <c r="L1987" i="6"/>
  <c r="P1987" i="6"/>
  <c r="L1923" i="6"/>
  <c r="P1923" i="6"/>
  <c r="L1839" i="6"/>
  <c r="P1839" i="6"/>
  <c r="L1807" i="6"/>
  <c r="P1807" i="6"/>
  <c r="L1775" i="6"/>
  <c r="P1775" i="6"/>
  <c r="L1713" i="6"/>
  <c r="P1713" i="6"/>
  <c r="L1639" i="6"/>
  <c r="P1639" i="6"/>
  <c r="L1575" i="6"/>
  <c r="P1575" i="6"/>
  <c r="L1511" i="6"/>
  <c r="P1511" i="6"/>
  <c r="L1447" i="6"/>
  <c r="P1447" i="6"/>
  <c r="L1281" i="6"/>
  <c r="P1281" i="6"/>
  <c r="L1195" i="6"/>
  <c r="P1195" i="6"/>
  <c r="L2012" i="6"/>
  <c r="P2012" i="6"/>
  <c r="L1948" i="6"/>
  <c r="P1948" i="6"/>
  <c r="L1893" i="6"/>
  <c r="P1893" i="6"/>
  <c r="L1750" i="6"/>
  <c r="P1750" i="6"/>
  <c r="L1684" i="6"/>
  <c r="P1684" i="6"/>
  <c r="L1656" i="6"/>
  <c r="P1656" i="6"/>
  <c r="L1592" i="6"/>
  <c r="P1592" i="6"/>
  <c r="L1528" i="6"/>
  <c r="P1528" i="6"/>
  <c r="L1464" i="6"/>
  <c r="P1464" i="6"/>
  <c r="L1398" i="6"/>
  <c r="P1398" i="6"/>
  <c r="L1292" i="6"/>
  <c r="P1292" i="6"/>
  <c r="L1136" i="6"/>
  <c r="P1136" i="6"/>
  <c r="L2040" i="6"/>
  <c r="P2040" i="6"/>
  <c r="L1971" i="6"/>
  <c r="P1971" i="6"/>
  <c r="L1886" i="6"/>
  <c r="P1886" i="6"/>
  <c r="L1761" i="6"/>
  <c r="P1761" i="6"/>
  <c r="L1650" i="6"/>
  <c r="P1650" i="6"/>
  <c r="L1586" i="6"/>
  <c r="P1586" i="6"/>
  <c r="L1522" i="6"/>
  <c r="P1522" i="6"/>
  <c r="L1458" i="6"/>
  <c r="P1458" i="6"/>
  <c r="L1396" i="6"/>
  <c r="P1396" i="6"/>
  <c r="L1348" i="6"/>
  <c r="P1348" i="6"/>
  <c r="L1326" i="6"/>
  <c r="P1326" i="6"/>
  <c r="L1261" i="6"/>
  <c r="P1261" i="6"/>
  <c r="L1201" i="6"/>
  <c r="P1201" i="6"/>
  <c r="L2027" i="6"/>
  <c r="P2027" i="6"/>
  <c r="L1963" i="6"/>
  <c r="P1963" i="6"/>
  <c r="L1884" i="6"/>
  <c r="P1884" i="6"/>
  <c r="L1850" i="6"/>
  <c r="P1850" i="6"/>
  <c r="L1820" i="6"/>
  <c r="P1820" i="6"/>
  <c r="L1788" i="6"/>
  <c r="P1788" i="6"/>
  <c r="L1730" i="6"/>
  <c r="P1730" i="6"/>
  <c r="L1693" i="6"/>
  <c r="P1693" i="6"/>
  <c r="L1615" i="6"/>
  <c r="P1615" i="6"/>
  <c r="L1551" i="6"/>
  <c r="P1551" i="6"/>
  <c r="L1487" i="6"/>
  <c r="P1487" i="6"/>
  <c r="L1423" i="6"/>
  <c r="P1423" i="6"/>
  <c r="L1367" i="6"/>
  <c r="P1367" i="6"/>
  <c r="L1314" i="6"/>
  <c r="P1314" i="6"/>
  <c r="L1255" i="6"/>
  <c r="P1255" i="6"/>
  <c r="L1137" i="6"/>
  <c r="P1137" i="6"/>
  <c r="L1073" i="6"/>
  <c r="P1073" i="6"/>
  <c r="L1009" i="6"/>
  <c r="P1009" i="6"/>
  <c r="L960" i="6"/>
  <c r="P960" i="6"/>
  <c r="L880" i="6"/>
  <c r="P880" i="6"/>
  <c r="L822" i="6"/>
  <c r="P822" i="6"/>
  <c r="L746" i="6"/>
  <c r="P746" i="6"/>
  <c r="L666" i="6"/>
  <c r="P666" i="6"/>
  <c r="L594" i="6"/>
  <c r="P594" i="6"/>
  <c r="L435" i="6"/>
  <c r="P435" i="6"/>
  <c r="L1090" i="6"/>
  <c r="P1090" i="6"/>
  <c r="L1026" i="6"/>
  <c r="P1026" i="6"/>
  <c r="L954" i="6"/>
  <c r="P954" i="6"/>
  <c r="L896" i="6"/>
  <c r="P896" i="6"/>
  <c r="L830" i="6"/>
  <c r="P830" i="6"/>
  <c r="L800" i="6"/>
  <c r="P800" i="6"/>
  <c r="L703" i="6"/>
  <c r="P703" i="6"/>
  <c r="L664" i="6"/>
  <c r="P664" i="6"/>
  <c r="L638" i="6"/>
  <c r="P638" i="6"/>
  <c r="L612" i="6"/>
  <c r="P612" i="6"/>
  <c r="L579" i="6"/>
  <c r="P579" i="6"/>
  <c r="L497" i="6"/>
  <c r="P497" i="6"/>
  <c r="L392" i="6"/>
  <c r="P392" i="6"/>
  <c r="L1258" i="6"/>
  <c r="P1258" i="6"/>
  <c r="L1189" i="6"/>
  <c r="P1189" i="6"/>
  <c r="L1128" i="6"/>
  <c r="P1128" i="6"/>
  <c r="L1064" i="6"/>
  <c r="P1064" i="6"/>
  <c r="L1000" i="6"/>
  <c r="P1000" i="6"/>
  <c r="L914" i="6"/>
  <c r="P914" i="6"/>
  <c r="L849" i="6"/>
  <c r="P849" i="6"/>
  <c r="L777" i="6"/>
  <c r="P777" i="6"/>
  <c r="L740" i="6"/>
  <c r="P740" i="6"/>
  <c r="L682" i="6"/>
  <c r="P682" i="6"/>
  <c r="L630" i="6"/>
  <c r="P630" i="6"/>
  <c r="L511" i="6"/>
  <c r="P511" i="6"/>
  <c r="L1223" i="6"/>
  <c r="P1223" i="6"/>
  <c r="L1172" i="6"/>
  <c r="P1172" i="6"/>
  <c r="L1133" i="6"/>
  <c r="P1133" i="6"/>
  <c r="L1069" i="6"/>
  <c r="P1069" i="6"/>
  <c r="L1005" i="6"/>
  <c r="P1005" i="6"/>
  <c r="L950" i="6"/>
  <c r="P950" i="6"/>
  <c r="L886" i="6"/>
  <c r="P886" i="6"/>
  <c r="L843" i="6"/>
  <c r="P843" i="6"/>
  <c r="L761" i="6"/>
  <c r="P761" i="6"/>
  <c r="L559" i="6"/>
  <c r="P559" i="6"/>
  <c r="L492" i="6"/>
  <c r="P492" i="6"/>
  <c r="L406" i="6"/>
  <c r="P406" i="6"/>
  <c r="L1270" i="6"/>
  <c r="P1270" i="6"/>
  <c r="L1232" i="6"/>
  <c r="P1232" i="6"/>
  <c r="L1131" i="6"/>
  <c r="P1131" i="6"/>
  <c r="L1067" i="6"/>
  <c r="P1067" i="6"/>
  <c r="L1003" i="6"/>
  <c r="P1003" i="6"/>
  <c r="L957" i="6"/>
  <c r="P957" i="6"/>
  <c r="L872" i="6"/>
  <c r="P872" i="6"/>
  <c r="L817" i="6"/>
  <c r="P817" i="6"/>
  <c r="L747" i="6"/>
  <c r="P747" i="6"/>
  <c r="L695" i="6"/>
  <c r="P695" i="6"/>
  <c r="L637" i="6"/>
  <c r="P637" i="6"/>
  <c r="L603" i="6"/>
  <c r="P603" i="6"/>
  <c r="L508" i="6"/>
  <c r="P508" i="6"/>
  <c r="L301" i="6"/>
  <c r="P301" i="6"/>
  <c r="L1065" i="6"/>
  <c r="P1065" i="6"/>
  <c r="L1001" i="6"/>
  <c r="P1001" i="6"/>
  <c r="L939" i="6"/>
  <c r="P939" i="6"/>
  <c r="L897" i="6"/>
  <c r="P897" i="6"/>
  <c r="L848" i="6"/>
  <c r="P848" i="6"/>
  <c r="L778" i="6"/>
  <c r="P778" i="6"/>
  <c r="L737" i="6"/>
  <c r="P737" i="6"/>
  <c r="L675" i="6"/>
  <c r="P675" i="6"/>
  <c r="L643" i="6"/>
  <c r="P643" i="6"/>
  <c r="L607" i="6"/>
  <c r="P607" i="6"/>
  <c r="L515" i="6"/>
  <c r="P515" i="6"/>
  <c r="L382" i="6"/>
  <c r="P382" i="6"/>
  <c r="L1299" i="6"/>
  <c r="P1299" i="6"/>
  <c r="L1257" i="6"/>
  <c r="P1257" i="6"/>
  <c r="L1173" i="6"/>
  <c r="P1173" i="6"/>
  <c r="L1089" i="6"/>
  <c r="P1089" i="6"/>
  <c r="L1025" i="6"/>
  <c r="P1025" i="6"/>
  <c r="L924" i="6"/>
  <c r="P924" i="6"/>
  <c r="L840" i="6"/>
  <c r="P840" i="6"/>
  <c r="L787" i="6"/>
  <c r="P787" i="6"/>
  <c r="L712" i="6"/>
  <c r="P712" i="6"/>
  <c r="L631" i="6"/>
  <c r="P631" i="6"/>
  <c r="L553" i="6"/>
  <c r="P553" i="6"/>
  <c r="L270" i="6"/>
  <c r="P270" i="6"/>
  <c r="L1162" i="6"/>
  <c r="P1162" i="6"/>
  <c r="L1108" i="6"/>
  <c r="P1108" i="6"/>
  <c r="L1044" i="6"/>
  <c r="P1044" i="6"/>
  <c r="L978" i="6"/>
  <c r="P978" i="6"/>
  <c r="L933" i="6"/>
  <c r="P933" i="6"/>
  <c r="L885" i="6"/>
  <c r="P885" i="6"/>
  <c r="L832" i="6"/>
  <c r="P832" i="6"/>
  <c r="L729" i="6"/>
  <c r="P729" i="6"/>
  <c r="L698" i="6"/>
  <c r="P698" i="6"/>
  <c r="L547" i="6"/>
  <c r="P547" i="6"/>
  <c r="L461" i="6"/>
  <c r="P461" i="6"/>
  <c r="L303" i="6"/>
  <c r="P303" i="6"/>
  <c r="L554" i="6"/>
  <c r="P554" i="6"/>
  <c r="L531" i="6"/>
  <c r="P531" i="6"/>
  <c r="L495" i="6"/>
  <c r="P495" i="6"/>
  <c r="L352" i="6"/>
  <c r="P352" i="6"/>
  <c r="L268" i="6"/>
  <c r="P268" i="6"/>
  <c r="L205" i="6"/>
  <c r="P205" i="6"/>
  <c r="L119" i="6"/>
  <c r="P119" i="6"/>
  <c r="L97" i="6"/>
  <c r="P97" i="6"/>
  <c r="L427" i="6"/>
  <c r="P427" i="6"/>
  <c r="L395" i="6"/>
  <c r="P395" i="6"/>
  <c r="L363" i="6"/>
  <c r="P363" i="6"/>
  <c r="L318" i="6"/>
  <c r="P318" i="6"/>
  <c r="L254" i="6"/>
  <c r="P254" i="6"/>
  <c r="L207" i="6"/>
  <c r="P207" i="6"/>
  <c r="L150" i="6"/>
  <c r="P150" i="6"/>
  <c r="L83" i="6"/>
  <c r="P83" i="6"/>
  <c r="L439" i="6"/>
  <c r="P439" i="6"/>
  <c r="L409" i="6"/>
  <c r="P409" i="6"/>
  <c r="L377" i="6"/>
  <c r="P377" i="6"/>
  <c r="L336" i="6"/>
  <c r="P336" i="6"/>
  <c r="L278" i="6"/>
  <c r="P278" i="6"/>
  <c r="L214" i="6"/>
  <c r="P214" i="6"/>
  <c r="L157" i="6"/>
  <c r="P157" i="6"/>
  <c r="L353" i="6"/>
  <c r="P353" i="6"/>
  <c r="L297" i="6"/>
  <c r="P297" i="6"/>
  <c r="L233" i="6"/>
  <c r="P233" i="6"/>
  <c r="L134" i="6"/>
  <c r="P134" i="6"/>
  <c r="L80" i="6"/>
  <c r="P80" i="6"/>
  <c r="L530" i="6"/>
  <c r="P530" i="6"/>
  <c r="L488" i="6"/>
  <c r="P488" i="6"/>
  <c r="L448" i="6"/>
  <c r="P448" i="6"/>
  <c r="L293" i="6"/>
  <c r="P293" i="6"/>
  <c r="L229" i="6"/>
  <c r="P229" i="6"/>
  <c r="L170" i="6"/>
  <c r="P170" i="6"/>
  <c r="L114" i="6"/>
  <c r="P114" i="6"/>
  <c r="L374" i="6"/>
  <c r="P374" i="6"/>
  <c r="L337" i="6"/>
  <c r="P337" i="6"/>
  <c r="L286" i="6"/>
  <c r="P286" i="6"/>
  <c r="L222" i="6"/>
  <c r="P222" i="6"/>
  <c r="L192" i="6"/>
  <c r="P192" i="6"/>
  <c r="L102" i="6"/>
  <c r="P102" i="6"/>
  <c r="L67" i="6"/>
  <c r="P67" i="6"/>
  <c r="L412" i="6"/>
  <c r="P412" i="6"/>
  <c r="L354" i="6"/>
  <c r="P354" i="6"/>
  <c r="L305" i="6"/>
  <c r="P305" i="6"/>
  <c r="L241" i="6"/>
  <c r="P241" i="6"/>
  <c r="L181" i="6"/>
  <c r="P181" i="6"/>
  <c r="L78" i="6"/>
  <c r="P78" i="6"/>
  <c r="L53" i="6"/>
  <c r="P53" i="6"/>
  <c r="L66" i="6"/>
  <c r="P66" i="6"/>
  <c r="M3757" i="6"/>
  <c r="N3757" i="6" s="1"/>
  <c r="O3757" i="6"/>
  <c r="O3558" i="6"/>
  <c r="M3558" i="6"/>
  <c r="N3558" i="6" s="1"/>
  <c r="M3213" i="6"/>
  <c r="N3213" i="6" s="1"/>
  <c r="O3213" i="6"/>
  <c r="O3654" i="6"/>
  <c r="O2758" i="6"/>
  <c r="M2758" i="6"/>
  <c r="N2758" i="6" s="1"/>
  <c r="M3882" i="6"/>
  <c r="N3882" i="6" s="1"/>
  <c r="O3882" i="6"/>
  <c r="O3782" i="6"/>
  <c r="M3782" i="6"/>
  <c r="N3782" i="6" s="1"/>
  <c r="O3837" i="6"/>
  <c r="M3714" i="6"/>
  <c r="N3714" i="6" s="1"/>
  <c r="O3714" i="6"/>
  <c r="O3630" i="6"/>
  <c r="M3630" i="6"/>
  <c r="N3630" i="6" s="1"/>
  <c r="O3566" i="6"/>
  <c r="M3566" i="6"/>
  <c r="N3566" i="6" s="1"/>
  <c r="O3502" i="6"/>
  <c r="O3438" i="6"/>
  <c r="M3438" i="6"/>
  <c r="N3438" i="6" s="1"/>
  <c r="O3390" i="6"/>
  <c r="M3390" i="6"/>
  <c r="N3390" i="6" s="1"/>
  <c r="O2962" i="6"/>
  <c r="M2962" i="6"/>
  <c r="N2962" i="6" s="1"/>
  <c r="O2396" i="6"/>
  <c r="M3787" i="6"/>
  <c r="N3787" i="6" s="1"/>
  <c r="O3787" i="6"/>
  <c r="O3562" i="6"/>
  <c r="M3562" i="6"/>
  <c r="N3562" i="6" s="1"/>
  <c r="M3073" i="6"/>
  <c r="N3073" i="6" s="1"/>
  <c r="O3073" i="6"/>
  <c r="M3583" i="6"/>
  <c r="N3583" i="6" s="1"/>
  <c r="O2896" i="6"/>
  <c r="M2896" i="6"/>
  <c r="N2896" i="6" s="1"/>
  <c r="O3846" i="6"/>
  <c r="M3846" i="6"/>
  <c r="N3846" i="6" s="1"/>
  <c r="M3796" i="6"/>
  <c r="N3796" i="6" s="1"/>
  <c r="O3796" i="6"/>
  <c r="M3749" i="6"/>
  <c r="N3749" i="6" s="1"/>
  <c r="O3704" i="6"/>
  <c r="M3704" i="6"/>
  <c r="N3704" i="6" s="1"/>
  <c r="M3641" i="6"/>
  <c r="N3641" i="6" s="1"/>
  <c r="O3641" i="6"/>
  <c r="M3577" i="6"/>
  <c r="N3577" i="6" s="1"/>
  <c r="O3577" i="6"/>
  <c r="M3513" i="6"/>
  <c r="N3513" i="6" s="1"/>
  <c r="M3449" i="6"/>
  <c r="N3449" i="6" s="1"/>
  <c r="O3449" i="6"/>
  <c r="O3319" i="6"/>
  <c r="M3319" i="6"/>
  <c r="N3319" i="6" s="1"/>
  <c r="O3102" i="6"/>
  <c r="M3102" i="6"/>
  <c r="N3102" i="6" s="1"/>
  <c r="M2775" i="6"/>
  <c r="N2775" i="6" s="1"/>
  <c r="O3856" i="6"/>
  <c r="M3856" i="6"/>
  <c r="N3856" i="6" s="1"/>
  <c r="O3350" i="6"/>
  <c r="M3350" i="6"/>
  <c r="N3350" i="6" s="1"/>
  <c r="M3842" i="6"/>
  <c r="N3842" i="6" s="1"/>
  <c r="O3842" i="6"/>
  <c r="M3745" i="6"/>
  <c r="N3745" i="6" s="1"/>
  <c r="O3635" i="6"/>
  <c r="M3635" i="6"/>
  <c r="N3635" i="6" s="1"/>
  <c r="O3571" i="6"/>
  <c r="M3571" i="6"/>
  <c r="N3571" i="6" s="1"/>
  <c r="O3507" i="6"/>
  <c r="M3507" i="6"/>
  <c r="N3507" i="6" s="1"/>
  <c r="O3443" i="6"/>
  <c r="O3395" i="6"/>
  <c r="M3395" i="6"/>
  <c r="N3395" i="6" s="1"/>
  <c r="M3321" i="6"/>
  <c r="N3321" i="6" s="1"/>
  <c r="O3321" i="6"/>
  <c r="M3141" i="6"/>
  <c r="N3141" i="6" s="1"/>
  <c r="O3141" i="6"/>
  <c r="O2790" i="6"/>
  <c r="O3895" i="6"/>
  <c r="M3895" i="6"/>
  <c r="N3895" i="6" s="1"/>
  <c r="O3708" i="6"/>
  <c r="M3708" i="6"/>
  <c r="N3708" i="6" s="1"/>
  <c r="M3465" i="6"/>
  <c r="N3465" i="6" s="1"/>
  <c r="O3465" i="6"/>
  <c r="O2865" i="6"/>
  <c r="O3614" i="6"/>
  <c r="M3614" i="6"/>
  <c r="N3614" i="6" s="1"/>
  <c r="O2355" i="6"/>
  <c r="M2355" i="6"/>
  <c r="N2355" i="6" s="1"/>
  <c r="M3771" i="6"/>
  <c r="N3771" i="6" s="1"/>
  <c r="O3771" i="6"/>
  <c r="O3726" i="6"/>
  <c r="O3688" i="6"/>
  <c r="M3688" i="6"/>
  <c r="N3688" i="6" s="1"/>
  <c r="M3625" i="6"/>
  <c r="N3625" i="6" s="1"/>
  <c r="O3625" i="6"/>
  <c r="M3561" i="6"/>
  <c r="N3561" i="6" s="1"/>
  <c r="O3561" i="6"/>
  <c r="M3497" i="6"/>
  <c r="N3497" i="6" s="1"/>
  <c r="M3433" i="6"/>
  <c r="N3433" i="6" s="1"/>
  <c r="O3433" i="6"/>
  <c r="O3376" i="6"/>
  <c r="M3376" i="6"/>
  <c r="N3376" i="6" s="1"/>
  <c r="O3306" i="6"/>
  <c r="M3306" i="6"/>
  <c r="N3306" i="6" s="1"/>
  <c r="M3143" i="6"/>
  <c r="N3143" i="6" s="1"/>
  <c r="O2592" i="6"/>
  <c r="M2592" i="6"/>
  <c r="N2592" i="6" s="1"/>
  <c r="O3486" i="6"/>
  <c r="M3486" i="6"/>
  <c r="N3486" i="6" s="1"/>
  <c r="M3884" i="6"/>
  <c r="N3884" i="6" s="1"/>
  <c r="O3884" i="6"/>
  <c r="M3820" i="6"/>
  <c r="N3820" i="6" s="1"/>
  <c r="O3690" i="6"/>
  <c r="M3690" i="6"/>
  <c r="N3690" i="6" s="1"/>
  <c r="M3640" i="6"/>
  <c r="N3640" i="6" s="1"/>
  <c r="O3640" i="6"/>
  <c r="O3576" i="6"/>
  <c r="M3576" i="6"/>
  <c r="N3576" i="6" s="1"/>
  <c r="O3512" i="6"/>
  <c r="M3448" i="6"/>
  <c r="N3448" i="6" s="1"/>
  <c r="O3448" i="6"/>
  <c r="M3339" i="6"/>
  <c r="N3339" i="6" s="1"/>
  <c r="O3339" i="6"/>
  <c r="O3232" i="6"/>
  <c r="M3232" i="6"/>
  <c r="N3232" i="6" s="1"/>
  <c r="O2960" i="6"/>
  <c r="O2474" i="6"/>
  <c r="M2474" i="6"/>
  <c r="N2474" i="6" s="1"/>
  <c r="O3725" i="6"/>
  <c r="M3725" i="6"/>
  <c r="N3725" i="6" s="1"/>
  <c r="O3500" i="6"/>
  <c r="M3500" i="6"/>
  <c r="N3500" i="6" s="1"/>
  <c r="O2743" i="6"/>
  <c r="O3608" i="6"/>
  <c r="M3608" i="6"/>
  <c r="N3608" i="6" s="1"/>
  <c r="M3295" i="6"/>
  <c r="N3295" i="6" s="1"/>
  <c r="O3295" i="6"/>
  <c r="M3894" i="6"/>
  <c r="N3894" i="6" s="1"/>
  <c r="O3894" i="6"/>
  <c r="O3843" i="6"/>
  <c r="M3752" i="6"/>
  <c r="N3752" i="6" s="1"/>
  <c r="O3752" i="6"/>
  <c r="O3716" i="6"/>
  <c r="M3716" i="6"/>
  <c r="N3716" i="6" s="1"/>
  <c r="O3644" i="6"/>
  <c r="M3644" i="6"/>
  <c r="N3644" i="6" s="1"/>
  <c r="O3580" i="6"/>
  <c r="O3516" i="6"/>
  <c r="M3516" i="6"/>
  <c r="N3516" i="6" s="1"/>
  <c r="O3452" i="6"/>
  <c r="M3452" i="6"/>
  <c r="N3452" i="6" s="1"/>
  <c r="O3378" i="6"/>
  <c r="M3378" i="6"/>
  <c r="N3378" i="6" s="1"/>
  <c r="O3275" i="6"/>
  <c r="O2940" i="6"/>
  <c r="M2940" i="6"/>
  <c r="N2940" i="6" s="1"/>
  <c r="O3354" i="6"/>
  <c r="M3354" i="6"/>
  <c r="N3354" i="6" s="1"/>
  <c r="M3288" i="6"/>
  <c r="N3288" i="6" s="1"/>
  <c r="O3288" i="6"/>
  <c r="O3224" i="6"/>
  <c r="O3160" i="6"/>
  <c r="M3160" i="6"/>
  <c r="N3160" i="6" s="1"/>
  <c r="O3096" i="6"/>
  <c r="M3096" i="6"/>
  <c r="N3096" i="6" s="1"/>
  <c r="O3059" i="6"/>
  <c r="M3059" i="6"/>
  <c r="N3059" i="6" s="1"/>
  <c r="O3043" i="6"/>
  <c r="O2983" i="6"/>
  <c r="M2983" i="6"/>
  <c r="N2983" i="6" s="1"/>
  <c r="O2916" i="6"/>
  <c r="M2916" i="6"/>
  <c r="N2916" i="6" s="1"/>
  <c r="O2850" i="6"/>
  <c r="M2850" i="6"/>
  <c r="N2850" i="6" s="1"/>
  <c r="O2786" i="6"/>
  <c r="O2722" i="6"/>
  <c r="M2722" i="6"/>
  <c r="N2722" i="6" s="1"/>
  <c r="M2625" i="6"/>
  <c r="N2625" i="6" s="1"/>
  <c r="O2625" i="6"/>
  <c r="O2561" i="6"/>
  <c r="M2561" i="6"/>
  <c r="N2561" i="6" s="1"/>
  <c r="O2497" i="6"/>
  <c r="M2451" i="6"/>
  <c r="N2451" i="6" s="1"/>
  <c r="O2451" i="6"/>
  <c r="O2363" i="6"/>
  <c r="M2363" i="6"/>
  <c r="N2363" i="6" s="1"/>
  <c r="M2341" i="6"/>
  <c r="N2341" i="6" s="1"/>
  <c r="O2341" i="6"/>
  <c r="O2323" i="6"/>
  <c r="O2252" i="6"/>
  <c r="M2252" i="6"/>
  <c r="N2252" i="6" s="1"/>
  <c r="M2213" i="6"/>
  <c r="N2213" i="6" s="1"/>
  <c r="O2213" i="6"/>
  <c r="M2132" i="6"/>
  <c r="N2132" i="6" s="1"/>
  <c r="O2132" i="6"/>
  <c r="O3412" i="6"/>
  <c r="O3348" i="6"/>
  <c r="M3348" i="6"/>
  <c r="N3348" i="6" s="1"/>
  <c r="O3316" i="6"/>
  <c r="M3316" i="6"/>
  <c r="N3316" i="6" s="1"/>
  <c r="O3251" i="6"/>
  <c r="M3251" i="6"/>
  <c r="N3251" i="6" s="1"/>
  <c r="O3187" i="6"/>
  <c r="O3123" i="6"/>
  <c r="M3123" i="6"/>
  <c r="N3123" i="6" s="1"/>
  <c r="O3006" i="6"/>
  <c r="M3006" i="6"/>
  <c r="N3006" i="6" s="1"/>
  <c r="M2925" i="6"/>
  <c r="N2925" i="6" s="1"/>
  <c r="O2925" i="6"/>
  <c r="M2861" i="6"/>
  <c r="N2861" i="6" s="1"/>
  <c r="O2797" i="6"/>
  <c r="M2797" i="6"/>
  <c r="N2797" i="6" s="1"/>
  <c r="M2733" i="6"/>
  <c r="N2733" i="6" s="1"/>
  <c r="O2733" i="6"/>
  <c r="O2654" i="6"/>
  <c r="M2654" i="6"/>
  <c r="N2654" i="6" s="1"/>
  <c r="O2590" i="6"/>
  <c r="O2526" i="6"/>
  <c r="M2526" i="6"/>
  <c r="N2526" i="6" s="1"/>
  <c r="O2470" i="6"/>
  <c r="M2470" i="6"/>
  <c r="N2470" i="6" s="1"/>
  <c r="O2411" i="6"/>
  <c r="M2411" i="6"/>
  <c r="N2411" i="6" s="1"/>
  <c r="O2371" i="6"/>
  <c r="O2288" i="6"/>
  <c r="M2288" i="6"/>
  <c r="N2288" i="6" s="1"/>
  <c r="M2237" i="6"/>
  <c r="N2237" i="6" s="1"/>
  <c r="O2237" i="6"/>
  <c r="M2173" i="6"/>
  <c r="N2173" i="6" s="1"/>
  <c r="O2173" i="6"/>
  <c r="O2060" i="6"/>
  <c r="O3245" i="6"/>
  <c r="M3245" i="6"/>
  <c r="N3245" i="6" s="1"/>
  <c r="M3181" i="6"/>
  <c r="N3181" i="6" s="1"/>
  <c r="O3181" i="6"/>
  <c r="O3117" i="6"/>
  <c r="M3117" i="6"/>
  <c r="N3117" i="6" s="1"/>
  <c r="O3031" i="6"/>
  <c r="O2972" i="6"/>
  <c r="M2972" i="6"/>
  <c r="N2972" i="6" s="1"/>
  <c r="M2901" i="6"/>
  <c r="N2901" i="6" s="1"/>
  <c r="O2901" i="6"/>
  <c r="O2840" i="6"/>
  <c r="M2840" i="6"/>
  <c r="N2840" i="6" s="1"/>
  <c r="O2776" i="6"/>
  <c r="M2713" i="6"/>
  <c r="N2713" i="6" s="1"/>
  <c r="O2713" i="6"/>
  <c r="M2669" i="6"/>
  <c r="N2669" i="6" s="1"/>
  <c r="O2669" i="6"/>
  <c r="O2605" i="6"/>
  <c r="M2605" i="6"/>
  <c r="N2605" i="6" s="1"/>
  <c r="M2541" i="6"/>
  <c r="N2541" i="6" s="1"/>
  <c r="M2477" i="6"/>
  <c r="N2477" i="6" s="1"/>
  <c r="O2477" i="6"/>
  <c r="O2417" i="6"/>
  <c r="M2417" i="6"/>
  <c r="N2417" i="6" s="1"/>
  <c r="O2369" i="6"/>
  <c r="M2369" i="6"/>
  <c r="N2369" i="6" s="1"/>
  <c r="O2276" i="6"/>
  <c r="M2175" i="6"/>
  <c r="N2175" i="6" s="1"/>
  <c r="O2175" i="6"/>
  <c r="M2134" i="6"/>
  <c r="N2134" i="6" s="1"/>
  <c r="O2134" i="6"/>
  <c r="M3359" i="6"/>
  <c r="N3359" i="6" s="1"/>
  <c r="O3359" i="6"/>
  <c r="O3310" i="6"/>
  <c r="M3239" i="6"/>
  <c r="N3239" i="6" s="1"/>
  <c r="O3239" i="6"/>
  <c r="M3175" i="6"/>
  <c r="N3175" i="6" s="1"/>
  <c r="O3175" i="6"/>
  <c r="M3111" i="6"/>
  <c r="N3111" i="6" s="1"/>
  <c r="O3111" i="6"/>
  <c r="O3062" i="6"/>
  <c r="O3004" i="6"/>
  <c r="M3004" i="6"/>
  <c r="N3004" i="6" s="1"/>
  <c r="O2968" i="6"/>
  <c r="M2968" i="6"/>
  <c r="N2968" i="6" s="1"/>
  <c r="O2908" i="6"/>
  <c r="M2908" i="6"/>
  <c r="N2908" i="6" s="1"/>
  <c r="M2853" i="6"/>
  <c r="N2853" i="6" s="1"/>
  <c r="M2789" i="6"/>
  <c r="N2789" i="6" s="1"/>
  <c r="O2789" i="6"/>
  <c r="M2725" i="6"/>
  <c r="N2725" i="6" s="1"/>
  <c r="O2725" i="6"/>
  <c r="O2682" i="6"/>
  <c r="M2682" i="6"/>
  <c r="N2682" i="6" s="1"/>
  <c r="O2624" i="6"/>
  <c r="O2560" i="6"/>
  <c r="M2560" i="6"/>
  <c r="N2560" i="6" s="1"/>
  <c r="O2496" i="6"/>
  <c r="M2496" i="6"/>
  <c r="N2496" i="6" s="1"/>
  <c r="O2385" i="6"/>
  <c r="M2385" i="6"/>
  <c r="N2385" i="6" s="1"/>
  <c r="O2294" i="6"/>
  <c r="O2190" i="6"/>
  <c r="M2190" i="6"/>
  <c r="N2190" i="6" s="1"/>
  <c r="O2077" i="6"/>
  <c r="M2077" i="6"/>
  <c r="N2077" i="6" s="1"/>
  <c r="O3132" i="6"/>
  <c r="M3132" i="6"/>
  <c r="N3132" i="6" s="1"/>
  <c r="O3068" i="6"/>
  <c r="O3048" i="6"/>
  <c r="M3048" i="6"/>
  <c r="N3048" i="6" s="1"/>
  <c r="M2993" i="6"/>
  <c r="N2993" i="6" s="1"/>
  <c r="O2993" i="6"/>
  <c r="O2926" i="6"/>
  <c r="M2926" i="6"/>
  <c r="N2926" i="6" s="1"/>
  <c r="O2862" i="6"/>
  <c r="O2800" i="6"/>
  <c r="M2800" i="6"/>
  <c r="N2800" i="6" s="1"/>
  <c r="O2736" i="6"/>
  <c r="M2736" i="6"/>
  <c r="N2736" i="6" s="1"/>
  <c r="M2653" i="6"/>
  <c r="N2653" i="6" s="1"/>
  <c r="O2653" i="6"/>
  <c r="M2589" i="6"/>
  <c r="N2589" i="6" s="1"/>
  <c r="M2525" i="6"/>
  <c r="N2525" i="6" s="1"/>
  <c r="O2525" i="6"/>
  <c r="M2469" i="6"/>
  <c r="N2469" i="6" s="1"/>
  <c r="O2469" i="6"/>
  <c r="O2392" i="6"/>
  <c r="M2392" i="6"/>
  <c r="N2392" i="6" s="1"/>
  <c r="O2344" i="6"/>
  <c r="O2300" i="6"/>
  <c r="M2300" i="6"/>
  <c r="N2300" i="6" s="1"/>
  <c r="O2224" i="6"/>
  <c r="M2224" i="6"/>
  <c r="N2224" i="6" s="1"/>
  <c r="O2182" i="6"/>
  <c r="M2182" i="6"/>
  <c r="N2182" i="6" s="1"/>
  <c r="M3341" i="6"/>
  <c r="N3341" i="6" s="1"/>
  <c r="O3283" i="6"/>
  <c r="M3283" i="6"/>
  <c r="N3283" i="6" s="1"/>
  <c r="O3219" i="6"/>
  <c r="M3219" i="6"/>
  <c r="N3219" i="6" s="1"/>
  <c r="O3155" i="6"/>
  <c r="M3155" i="6"/>
  <c r="N3155" i="6" s="1"/>
  <c r="O3091" i="6"/>
  <c r="M2957" i="6"/>
  <c r="N2957" i="6" s="1"/>
  <c r="O2957" i="6"/>
  <c r="M2893" i="6"/>
  <c r="N2893" i="6" s="1"/>
  <c r="O2893" i="6"/>
  <c r="O2828" i="6"/>
  <c r="M2828" i="6"/>
  <c r="N2828" i="6" s="1"/>
  <c r="O2764" i="6"/>
  <c r="O2672" i="6"/>
  <c r="M2672" i="6"/>
  <c r="N2672" i="6" s="1"/>
  <c r="M2608" i="6"/>
  <c r="N2608" i="6" s="1"/>
  <c r="O2608" i="6"/>
  <c r="O2544" i="6"/>
  <c r="M2544" i="6"/>
  <c r="N2544" i="6" s="1"/>
  <c r="O2480" i="6"/>
  <c r="O2410" i="6"/>
  <c r="M2410" i="6"/>
  <c r="N2410" i="6" s="1"/>
  <c r="O2364" i="6"/>
  <c r="M2364" i="6"/>
  <c r="N2364" i="6" s="1"/>
  <c r="O2326" i="6"/>
  <c r="M2326" i="6"/>
  <c r="N2326" i="6" s="1"/>
  <c r="M2277" i="6"/>
  <c r="N2277" i="6" s="1"/>
  <c r="O2230" i="6"/>
  <c r="M2230" i="6"/>
  <c r="N2230" i="6" s="1"/>
  <c r="O2172" i="6"/>
  <c r="M2172" i="6"/>
  <c r="N2172" i="6" s="1"/>
  <c r="O2106" i="6"/>
  <c r="M2106" i="6"/>
  <c r="N2106" i="6" s="1"/>
  <c r="O3112" i="6"/>
  <c r="M3023" i="6"/>
  <c r="N3023" i="6" s="1"/>
  <c r="O3023" i="6"/>
  <c r="O2955" i="6"/>
  <c r="M2955" i="6"/>
  <c r="N2955" i="6" s="1"/>
  <c r="O2891" i="6"/>
  <c r="M2891" i="6"/>
  <c r="N2891" i="6" s="1"/>
  <c r="O2826" i="6"/>
  <c r="O2762" i="6"/>
  <c r="M2762" i="6"/>
  <c r="N2762" i="6" s="1"/>
  <c r="O2714" i="6"/>
  <c r="M2714" i="6"/>
  <c r="N2714" i="6" s="1"/>
  <c r="M2683" i="6"/>
  <c r="N2683" i="6" s="1"/>
  <c r="O2683" i="6"/>
  <c r="O2635" i="6"/>
  <c r="M2571" i="6"/>
  <c r="N2571" i="6" s="1"/>
  <c r="O2571" i="6"/>
  <c r="M2507" i="6"/>
  <c r="N2507" i="6" s="1"/>
  <c r="O2507" i="6"/>
  <c r="O2433" i="6"/>
  <c r="M2433" i="6"/>
  <c r="N2433" i="6" s="1"/>
  <c r="O2400" i="6"/>
  <c r="O2273" i="6"/>
  <c r="M2273" i="6"/>
  <c r="N2273" i="6" s="1"/>
  <c r="M2167" i="6"/>
  <c r="N2167" i="6" s="1"/>
  <c r="O2167" i="6"/>
  <c r="O2099" i="6"/>
  <c r="M2099" i="6"/>
  <c r="N2099" i="6" s="1"/>
  <c r="O2045" i="6"/>
  <c r="O2073" i="6"/>
  <c r="M2073" i="6"/>
  <c r="N2073" i="6" s="1"/>
  <c r="O1994" i="6"/>
  <c r="M1994" i="6"/>
  <c r="N1994" i="6" s="1"/>
  <c r="O1930" i="6"/>
  <c r="M1930" i="6"/>
  <c r="N1930" i="6" s="1"/>
  <c r="O1882" i="6"/>
  <c r="O1816" i="6"/>
  <c r="M1816" i="6"/>
  <c r="N1816" i="6" s="1"/>
  <c r="O1784" i="6"/>
  <c r="M1784" i="6"/>
  <c r="N1784" i="6" s="1"/>
  <c r="M1726" i="6"/>
  <c r="N1726" i="6" s="1"/>
  <c r="O1726" i="6"/>
  <c r="M1687" i="6"/>
  <c r="N1687" i="6" s="1"/>
  <c r="M1636" i="6"/>
  <c r="N1636" i="6" s="1"/>
  <c r="O1636" i="6"/>
  <c r="O1572" i="6"/>
  <c r="M1572" i="6"/>
  <c r="N1572" i="6" s="1"/>
  <c r="O1508" i="6"/>
  <c r="M1508" i="6"/>
  <c r="N1508" i="6" s="1"/>
  <c r="O1444" i="6"/>
  <c r="O1376" i="6"/>
  <c r="M1376" i="6"/>
  <c r="N1376" i="6" s="1"/>
  <c r="O1230" i="6"/>
  <c r="M1230" i="6"/>
  <c r="N1230" i="6" s="1"/>
  <c r="O2193" i="6"/>
  <c r="M2193" i="6"/>
  <c r="N2193" i="6" s="1"/>
  <c r="O2169" i="6"/>
  <c r="O2119" i="6"/>
  <c r="M2119" i="6"/>
  <c r="N2119" i="6" s="1"/>
  <c r="O2015" i="6"/>
  <c r="M2015" i="6"/>
  <c r="N2015" i="6" s="1"/>
  <c r="O1951" i="6"/>
  <c r="M1951" i="6"/>
  <c r="N1951" i="6" s="1"/>
  <c r="O1903" i="6"/>
  <c r="O1733" i="6"/>
  <c r="M1733" i="6"/>
  <c r="N1733" i="6" s="1"/>
  <c r="M1628" i="6"/>
  <c r="N1628" i="6" s="1"/>
  <c r="O1628" i="6"/>
  <c r="O1564" i="6"/>
  <c r="M1564" i="6"/>
  <c r="N1564" i="6" s="1"/>
  <c r="O1500" i="6"/>
  <c r="O1436" i="6"/>
  <c r="M1436" i="6"/>
  <c r="N1436" i="6" s="1"/>
  <c r="O1372" i="6"/>
  <c r="M1372" i="6"/>
  <c r="N1372" i="6" s="1"/>
  <c r="M1215" i="6"/>
  <c r="N1215" i="6" s="1"/>
  <c r="O1215" i="6"/>
  <c r="O2121" i="6"/>
  <c r="O2043" i="6"/>
  <c r="M2043" i="6"/>
  <c r="N2043" i="6" s="1"/>
  <c r="M1972" i="6"/>
  <c r="N1972" i="6" s="1"/>
  <c r="O1972" i="6"/>
  <c r="O1901" i="6"/>
  <c r="M1901" i="6"/>
  <c r="N1901" i="6" s="1"/>
  <c r="O1863" i="6"/>
  <c r="O1745" i="6"/>
  <c r="M1745" i="6"/>
  <c r="N1745" i="6" s="1"/>
  <c r="O1679" i="6"/>
  <c r="M1679" i="6"/>
  <c r="N1679" i="6" s="1"/>
  <c r="M1618" i="6"/>
  <c r="N1618" i="6" s="1"/>
  <c r="O1618" i="6"/>
  <c r="O1554" i="6"/>
  <c r="M1490" i="6"/>
  <c r="N1490" i="6" s="1"/>
  <c r="O1490" i="6"/>
  <c r="M1426" i="6"/>
  <c r="N1426" i="6" s="1"/>
  <c r="O1426" i="6"/>
  <c r="O1353" i="6"/>
  <c r="M1353" i="6"/>
  <c r="N1353" i="6" s="1"/>
  <c r="M1337" i="6"/>
  <c r="N1337" i="6" s="1"/>
  <c r="M1321" i="6"/>
  <c r="N1321" i="6" s="1"/>
  <c r="O1321" i="6"/>
  <c r="O1252" i="6"/>
  <c r="M1252" i="6"/>
  <c r="N1252" i="6" s="1"/>
  <c r="O2072" i="6"/>
  <c r="M2072" i="6"/>
  <c r="N2072" i="6" s="1"/>
  <c r="O2050" i="6"/>
  <c r="O1999" i="6"/>
  <c r="M1999" i="6"/>
  <c r="N1999" i="6" s="1"/>
  <c r="O1935" i="6"/>
  <c r="M1935" i="6"/>
  <c r="N1935" i="6" s="1"/>
  <c r="O1869" i="6"/>
  <c r="M1869" i="6"/>
  <c r="N1869" i="6" s="1"/>
  <c r="O1827" i="6"/>
  <c r="O1795" i="6"/>
  <c r="M1795" i="6"/>
  <c r="N1795" i="6" s="1"/>
  <c r="M1758" i="6"/>
  <c r="N1758" i="6" s="1"/>
  <c r="O1758" i="6"/>
  <c r="O1688" i="6"/>
  <c r="M1688" i="6"/>
  <c r="N1688" i="6" s="1"/>
  <c r="M1643" i="6"/>
  <c r="N1643" i="6" s="1"/>
  <c r="M1579" i="6"/>
  <c r="N1579" i="6" s="1"/>
  <c r="O1579" i="6"/>
  <c r="M1515" i="6"/>
  <c r="N1515" i="6" s="1"/>
  <c r="O1515" i="6"/>
  <c r="M1451" i="6"/>
  <c r="N1451" i="6" s="1"/>
  <c r="O1451" i="6"/>
  <c r="O1392" i="6"/>
  <c r="O1304" i="6"/>
  <c r="M1304" i="6"/>
  <c r="N1304" i="6" s="1"/>
  <c r="O1217" i="6"/>
  <c r="M1217" i="6"/>
  <c r="N1217" i="6" s="1"/>
  <c r="O2026" i="6"/>
  <c r="M2026" i="6"/>
  <c r="N2026" i="6" s="1"/>
  <c r="O1962" i="6"/>
  <c r="O1902" i="6"/>
  <c r="M1902" i="6"/>
  <c r="N1902" i="6" s="1"/>
  <c r="O1837" i="6"/>
  <c r="M1837" i="6"/>
  <c r="N1837" i="6" s="1"/>
  <c r="O1805" i="6"/>
  <c r="M1805" i="6"/>
  <c r="N1805" i="6" s="1"/>
  <c r="O1773" i="6"/>
  <c r="O1709" i="6"/>
  <c r="M1709" i="6"/>
  <c r="N1709" i="6" s="1"/>
  <c r="M1637" i="6"/>
  <c r="N1637" i="6" s="1"/>
  <c r="O1637" i="6"/>
  <c r="M1573" i="6"/>
  <c r="N1573" i="6" s="1"/>
  <c r="O1573" i="6"/>
  <c r="M1509" i="6"/>
  <c r="N1509" i="6" s="1"/>
  <c r="M1445" i="6"/>
  <c r="N1445" i="6" s="1"/>
  <c r="O1445" i="6"/>
  <c r="M1273" i="6"/>
  <c r="N1273" i="6" s="1"/>
  <c r="O1273" i="6"/>
  <c r="O1190" i="6"/>
  <c r="M1190" i="6"/>
  <c r="N1190" i="6" s="1"/>
  <c r="O2006" i="6"/>
  <c r="O1942" i="6"/>
  <c r="M1942" i="6"/>
  <c r="N1942" i="6" s="1"/>
  <c r="O1878" i="6"/>
  <c r="M1878" i="6"/>
  <c r="N1878" i="6" s="1"/>
  <c r="O1748" i="6"/>
  <c r="M1748" i="6"/>
  <c r="N1748" i="6" s="1"/>
  <c r="M1682" i="6"/>
  <c r="N1682" i="6" s="1"/>
  <c r="M1633" i="6"/>
  <c r="N1633" i="6" s="1"/>
  <c r="O1633" i="6"/>
  <c r="M1569" i="6"/>
  <c r="N1569" i="6" s="1"/>
  <c r="O1569" i="6"/>
  <c r="M1505" i="6"/>
  <c r="N1505" i="6" s="1"/>
  <c r="O1505" i="6"/>
  <c r="M1441" i="6"/>
  <c r="N1441" i="6" s="1"/>
  <c r="O1390" i="6"/>
  <c r="M1390" i="6"/>
  <c r="N1390" i="6" s="1"/>
  <c r="M1290" i="6"/>
  <c r="N1290" i="6" s="1"/>
  <c r="O1290" i="6"/>
  <c r="O1124" i="6"/>
  <c r="M1124" i="6"/>
  <c r="N1124" i="6" s="1"/>
  <c r="O2010" i="6"/>
  <c r="O1946" i="6"/>
  <c r="M1946" i="6"/>
  <c r="N1946" i="6" s="1"/>
  <c r="O1876" i="6"/>
  <c r="M1876" i="6"/>
  <c r="N1876" i="6" s="1"/>
  <c r="O1739" i="6"/>
  <c r="M1739" i="6"/>
  <c r="N1739" i="6" s="1"/>
  <c r="M1648" i="6"/>
  <c r="N1648" i="6" s="1"/>
  <c r="M1584" i="6"/>
  <c r="N1584" i="6" s="1"/>
  <c r="O1584" i="6"/>
  <c r="M1520" i="6"/>
  <c r="N1520" i="6" s="1"/>
  <c r="O1520" i="6"/>
  <c r="M1456" i="6"/>
  <c r="N1456" i="6" s="1"/>
  <c r="O1456" i="6"/>
  <c r="O1388" i="6"/>
  <c r="O1344" i="6"/>
  <c r="M1344" i="6"/>
  <c r="N1344" i="6" s="1"/>
  <c r="O1324" i="6"/>
  <c r="M1324" i="6"/>
  <c r="N1324" i="6" s="1"/>
  <c r="O1248" i="6"/>
  <c r="M1248" i="6"/>
  <c r="N1248" i="6" s="1"/>
  <c r="M1167" i="6"/>
  <c r="N1167" i="6" s="1"/>
  <c r="O2002" i="6"/>
  <c r="M2002" i="6"/>
  <c r="N2002" i="6" s="1"/>
  <c r="O1938" i="6"/>
  <c r="M1938" i="6"/>
  <c r="N1938" i="6" s="1"/>
  <c r="O1880" i="6"/>
  <c r="M1880" i="6"/>
  <c r="N1880" i="6" s="1"/>
  <c r="O1848" i="6"/>
  <c r="O1814" i="6"/>
  <c r="M1814" i="6"/>
  <c r="N1814" i="6" s="1"/>
  <c r="O1782" i="6"/>
  <c r="M1782" i="6"/>
  <c r="N1782" i="6" s="1"/>
  <c r="M1728" i="6"/>
  <c r="N1728" i="6" s="1"/>
  <c r="O1728" i="6"/>
  <c r="O1678" i="6"/>
  <c r="M1613" i="6"/>
  <c r="N1613" i="6" s="1"/>
  <c r="O1613" i="6"/>
  <c r="M1549" i="6"/>
  <c r="N1549" i="6" s="1"/>
  <c r="O1549" i="6"/>
  <c r="M1485" i="6"/>
  <c r="N1485" i="6" s="1"/>
  <c r="O1485" i="6"/>
  <c r="M1421" i="6"/>
  <c r="N1421" i="6" s="1"/>
  <c r="M1365" i="6"/>
  <c r="N1365" i="6" s="1"/>
  <c r="O1365" i="6"/>
  <c r="O1296" i="6"/>
  <c r="M1296" i="6"/>
  <c r="N1296" i="6" s="1"/>
  <c r="O1253" i="6"/>
  <c r="M1253" i="6"/>
  <c r="N1253" i="6" s="1"/>
  <c r="O1132" i="6"/>
  <c r="O1068" i="6"/>
  <c r="M1068" i="6"/>
  <c r="N1068" i="6" s="1"/>
  <c r="M1004" i="6"/>
  <c r="N1004" i="6" s="1"/>
  <c r="O1004" i="6"/>
  <c r="O958" i="6"/>
  <c r="M958" i="6"/>
  <c r="N958" i="6" s="1"/>
  <c r="M864" i="6"/>
  <c r="N864" i="6" s="1"/>
  <c r="O818" i="6"/>
  <c r="M818" i="6"/>
  <c r="N818" i="6" s="1"/>
  <c r="M742" i="6"/>
  <c r="N742" i="6" s="1"/>
  <c r="O742" i="6"/>
  <c r="M650" i="6"/>
  <c r="N650" i="6" s="1"/>
  <c r="O650" i="6"/>
  <c r="O587" i="6"/>
  <c r="M587" i="6"/>
  <c r="N587" i="6" s="1"/>
  <c r="O430" i="6"/>
  <c r="M430" i="6"/>
  <c r="N430" i="6" s="1"/>
  <c r="O1085" i="6"/>
  <c r="M1085" i="6"/>
  <c r="N1085" i="6" s="1"/>
  <c r="O1021" i="6"/>
  <c r="M1021" i="6"/>
  <c r="N1021" i="6" s="1"/>
  <c r="O947" i="6"/>
  <c r="M947" i="6"/>
  <c r="N947" i="6" s="1"/>
  <c r="O894" i="6"/>
  <c r="M894" i="6"/>
  <c r="N894" i="6" s="1"/>
  <c r="O826" i="6"/>
  <c r="M826" i="6"/>
  <c r="N826" i="6" s="1"/>
  <c r="M775" i="6"/>
  <c r="N775" i="6" s="1"/>
  <c r="O775" i="6"/>
  <c r="M701" i="6"/>
  <c r="N701" i="6" s="1"/>
  <c r="O701" i="6"/>
  <c r="M658" i="6"/>
  <c r="N658" i="6" s="1"/>
  <c r="O658" i="6"/>
  <c r="M636" i="6"/>
  <c r="N636" i="6" s="1"/>
  <c r="O636" i="6"/>
  <c r="M610" i="6"/>
  <c r="N610" i="6" s="1"/>
  <c r="O610" i="6"/>
  <c r="O567" i="6"/>
  <c r="M567" i="6"/>
  <c r="N567" i="6" s="1"/>
  <c r="O463" i="6"/>
  <c r="M463" i="6"/>
  <c r="N463" i="6" s="1"/>
  <c r="O386" i="6"/>
  <c r="M386" i="6"/>
  <c r="N386" i="6" s="1"/>
  <c r="M1243" i="6"/>
  <c r="N1243" i="6" s="1"/>
  <c r="O1243" i="6"/>
  <c r="O1187" i="6"/>
  <c r="M1187" i="6"/>
  <c r="N1187" i="6" s="1"/>
  <c r="O1121" i="6"/>
  <c r="M1121" i="6"/>
  <c r="N1121" i="6" s="1"/>
  <c r="O1057" i="6"/>
  <c r="M1057" i="6"/>
  <c r="N1057" i="6" s="1"/>
  <c r="O993" i="6"/>
  <c r="M993" i="6"/>
  <c r="N993" i="6" s="1"/>
  <c r="O905" i="6"/>
  <c r="M905" i="6"/>
  <c r="N905" i="6" s="1"/>
  <c r="O847" i="6"/>
  <c r="M847" i="6"/>
  <c r="N847" i="6" s="1"/>
  <c r="O769" i="6"/>
  <c r="M769" i="6"/>
  <c r="N769" i="6" s="1"/>
  <c r="M738" i="6"/>
  <c r="N738" i="6" s="1"/>
  <c r="O738" i="6"/>
  <c r="M680" i="6"/>
  <c r="N680" i="6" s="1"/>
  <c r="O680" i="6"/>
  <c r="O628" i="6"/>
  <c r="M628" i="6"/>
  <c r="N628" i="6" s="1"/>
  <c r="M504" i="6"/>
  <c r="N504" i="6" s="1"/>
  <c r="O504" i="6"/>
  <c r="O1214" i="6"/>
  <c r="M1214" i="6"/>
  <c r="N1214" i="6" s="1"/>
  <c r="O1170" i="6"/>
  <c r="M1170" i="6"/>
  <c r="N1170" i="6" s="1"/>
  <c r="O1126" i="6"/>
  <c r="M1126" i="6"/>
  <c r="N1126" i="6" s="1"/>
  <c r="M1062" i="6"/>
  <c r="N1062" i="6" s="1"/>
  <c r="O1062" i="6"/>
  <c r="M998" i="6"/>
  <c r="N998" i="6" s="1"/>
  <c r="O998" i="6"/>
  <c r="O943" i="6"/>
  <c r="M943" i="6"/>
  <c r="N943" i="6" s="1"/>
  <c r="O881" i="6"/>
  <c r="M881" i="6"/>
  <c r="N881" i="6" s="1"/>
  <c r="O841" i="6"/>
  <c r="M841" i="6"/>
  <c r="N841" i="6" s="1"/>
  <c r="O732" i="6"/>
  <c r="M732" i="6"/>
  <c r="N732" i="6" s="1"/>
  <c r="M550" i="6"/>
  <c r="N550" i="6" s="1"/>
  <c r="O550" i="6"/>
  <c r="O490" i="6"/>
  <c r="M490" i="6"/>
  <c r="N490" i="6" s="1"/>
  <c r="M400" i="6"/>
  <c r="N400" i="6" s="1"/>
  <c r="O400" i="6"/>
  <c r="O1268" i="6"/>
  <c r="M1268" i="6"/>
  <c r="N1268" i="6" s="1"/>
  <c r="M1225" i="6"/>
  <c r="N1225" i="6" s="1"/>
  <c r="O1225" i="6"/>
  <c r="M1119" i="6"/>
  <c r="N1119" i="6" s="1"/>
  <c r="O1119" i="6"/>
  <c r="M1055" i="6"/>
  <c r="N1055" i="6" s="1"/>
  <c r="O1055" i="6"/>
  <c r="M996" i="6"/>
  <c r="N996" i="6" s="1"/>
  <c r="O996" i="6"/>
  <c r="O948" i="6"/>
  <c r="M948" i="6"/>
  <c r="N948" i="6" s="1"/>
  <c r="O857" i="6"/>
  <c r="M857" i="6"/>
  <c r="N857" i="6" s="1"/>
  <c r="M815" i="6"/>
  <c r="N815" i="6" s="1"/>
  <c r="O815" i="6"/>
  <c r="M728" i="6"/>
  <c r="N728" i="6" s="1"/>
  <c r="O728" i="6"/>
  <c r="M691" i="6"/>
  <c r="N691" i="6" s="1"/>
  <c r="O691" i="6"/>
  <c r="O635" i="6"/>
  <c r="M635" i="6"/>
  <c r="N635" i="6" s="1"/>
  <c r="O597" i="6"/>
  <c r="M597" i="6"/>
  <c r="N597" i="6" s="1"/>
  <c r="O506" i="6"/>
  <c r="M506" i="6"/>
  <c r="N506" i="6" s="1"/>
  <c r="O199" i="6"/>
  <c r="M199" i="6"/>
  <c r="N199" i="6" s="1"/>
  <c r="M1060" i="6"/>
  <c r="N1060" i="6" s="1"/>
  <c r="O1060" i="6"/>
  <c r="O994" i="6"/>
  <c r="M994" i="6"/>
  <c r="N994" i="6" s="1"/>
  <c r="O937" i="6"/>
  <c r="M937" i="6"/>
  <c r="N937" i="6" s="1"/>
  <c r="M895" i="6"/>
  <c r="N895" i="6" s="1"/>
  <c r="O895" i="6"/>
  <c r="O829" i="6"/>
  <c r="M829" i="6"/>
  <c r="N829" i="6" s="1"/>
  <c r="M776" i="6"/>
  <c r="N776" i="6" s="1"/>
  <c r="O776" i="6"/>
  <c r="M735" i="6"/>
  <c r="N735" i="6" s="1"/>
  <c r="O735" i="6"/>
  <c r="M673" i="6"/>
  <c r="N673" i="6" s="1"/>
  <c r="O673" i="6"/>
  <c r="M641" i="6"/>
  <c r="N641" i="6" s="1"/>
  <c r="O641" i="6"/>
  <c r="O601" i="6"/>
  <c r="M601" i="6"/>
  <c r="N601" i="6" s="1"/>
  <c r="O503" i="6"/>
  <c r="M503" i="6"/>
  <c r="N503" i="6" s="1"/>
  <c r="O179" i="6"/>
  <c r="M179" i="6"/>
  <c r="N179" i="6" s="1"/>
  <c r="O1297" i="6"/>
  <c r="M1297" i="6"/>
  <c r="N1297" i="6" s="1"/>
  <c r="O1242" i="6"/>
  <c r="M1242" i="6"/>
  <c r="N1242" i="6" s="1"/>
  <c r="O1164" i="6"/>
  <c r="M1164" i="6"/>
  <c r="N1164" i="6" s="1"/>
  <c r="O1084" i="6"/>
  <c r="M1084" i="6"/>
  <c r="N1084" i="6" s="1"/>
  <c r="M1020" i="6"/>
  <c r="N1020" i="6" s="1"/>
  <c r="O1020" i="6"/>
  <c r="M904" i="6"/>
  <c r="N904" i="6" s="1"/>
  <c r="O904" i="6"/>
  <c r="M809" i="6"/>
  <c r="N809" i="6" s="1"/>
  <c r="O809" i="6"/>
  <c r="O772" i="6"/>
  <c r="M772" i="6"/>
  <c r="N772" i="6" s="1"/>
  <c r="M705" i="6"/>
  <c r="N705" i="6" s="1"/>
  <c r="O705" i="6"/>
  <c r="O623" i="6"/>
  <c r="M623" i="6"/>
  <c r="N623" i="6" s="1"/>
  <c r="M551" i="6"/>
  <c r="N551" i="6" s="1"/>
  <c r="O551" i="6"/>
  <c r="M239" i="6"/>
  <c r="N239" i="6" s="1"/>
  <c r="O239" i="6"/>
  <c r="O1155" i="6"/>
  <c r="M1155" i="6"/>
  <c r="N1155" i="6" s="1"/>
  <c r="O1106" i="6"/>
  <c r="M1106" i="6"/>
  <c r="N1106" i="6" s="1"/>
  <c r="O1042" i="6"/>
  <c r="M1042" i="6"/>
  <c r="N1042" i="6" s="1"/>
  <c r="M976" i="6"/>
  <c r="N976" i="6" s="1"/>
  <c r="O976" i="6"/>
  <c r="O931" i="6"/>
  <c r="M931" i="6"/>
  <c r="N931" i="6" s="1"/>
  <c r="O878" i="6"/>
  <c r="M878" i="6"/>
  <c r="N878" i="6" s="1"/>
  <c r="O816" i="6"/>
  <c r="M816" i="6"/>
  <c r="N816" i="6" s="1"/>
  <c r="M727" i="6"/>
  <c r="N727" i="6" s="1"/>
  <c r="O727" i="6"/>
  <c r="O690" i="6"/>
  <c r="M690" i="6"/>
  <c r="N690" i="6" s="1"/>
  <c r="M519" i="6"/>
  <c r="N519" i="6" s="1"/>
  <c r="O519" i="6"/>
  <c r="M456" i="6"/>
  <c r="N456" i="6" s="1"/>
  <c r="O456" i="6"/>
  <c r="M265" i="6"/>
  <c r="N265" i="6" s="1"/>
  <c r="O265" i="6"/>
  <c r="M552" i="6"/>
  <c r="N552" i="6" s="1"/>
  <c r="O552" i="6"/>
  <c r="O529" i="6"/>
  <c r="M529" i="6"/>
  <c r="N529" i="6" s="1"/>
  <c r="O489" i="6"/>
  <c r="M489" i="6"/>
  <c r="N489" i="6" s="1"/>
  <c r="M347" i="6"/>
  <c r="N347" i="6" s="1"/>
  <c r="O347" i="6"/>
  <c r="M263" i="6"/>
  <c r="N263" i="6" s="1"/>
  <c r="O263" i="6"/>
  <c r="O186" i="6"/>
  <c r="M186" i="6"/>
  <c r="N186" i="6" s="1"/>
  <c r="O115" i="6"/>
  <c r="M115" i="6"/>
  <c r="N115" i="6" s="1"/>
  <c r="O93" i="6"/>
  <c r="M93" i="6"/>
  <c r="N93" i="6" s="1"/>
  <c r="O423" i="6"/>
  <c r="M423" i="6"/>
  <c r="N423" i="6" s="1"/>
  <c r="O391" i="6"/>
  <c r="M391" i="6"/>
  <c r="N391" i="6" s="1"/>
  <c r="O359" i="6"/>
  <c r="M359" i="6"/>
  <c r="N359" i="6" s="1"/>
  <c r="O313" i="6"/>
  <c r="M313" i="6"/>
  <c r="N313" i="6" s="1"/>
  <c r="M249" i="6"/>
  <c r="N249" i="6" s="1"/>
  <c r="O249" i="6"/>
  <c r="O201" i="6"/>
  <c r="M201" i="6"/>
  <c r="N201" i="6" s="1"/>
  <c r="O148" i="6"/>
  <c r="M148" i="6"/>
  <c r="N148" i="6" s="1"/>
  <c r="O79" i="6"/>
  <c r="M79" i="6"/>
  <c r="N79" i="6" s="1"/>
  <c r="O437" i="6"/>
  <c r="M437" i="6"/>
  <c r="N437" i="6" s="1"/>
  <c r="O405" i="6"/>
  <c r="M405" i="6"/>
  <c r="N405" i="6" s="1"/>
  <c r="O373" i="6"/>
  <c r="M373" i="6"/>
  <c r="N373" i="6" s="1"/>
  <c r="O327" i="6"/>
  <c r="M327" i="6"/>
  <c r="N327" i="6" s="1"/>
  <c r="M273" i="6"/>
  <c r="N273" i="6" s="1"/>
  <c r="O273" i="6"/>
  <c r="O203" i="6"/>
  <c r="M203" i="6"/>
  <c r="N203" i="6" s="1"/>
  <c r="O142" i="6"/>
  <c r="M142" i="6"/>
  <c r="N142" i="6" s="1"/>
  <c r="M348" i="6"/>
  <c r="N348" i="6" s="1"/>
  <c r="O348" i="6"/>
  <c r="M276" i="6"/>
  <c r="N276" i="6" s="1"/>
  <c r="O276" i="6"/>
  <c r="O187" i="6"/>
  <c r="M187" i="6"/>
  <c r="N187" i="6" s="1"/>
  <c r="O132" i="6"/>
  <c r="M132" i="6"/>
  <c r="N132" i="6" s="1"/>
  <c r="O65" i="6"/>
  <c r="M65" i="6"/>
  <c r="N65" i="6" s="1"/>
  <c r="M524" i="6"/>
  <c r="N524" i="6" s="1"/>
  <c r="O524" i="6"/>
  <c r="M480" i="6"/>
  <c r="N480" i="6" s="1"/>
  <c r="O480" i="6"/>
  <c r="M446" i="6"/>
  <c r="N446" i="6" s="1"/>
  <c r="O446" i="6"/>
  <c r="M290" i="6"/>
  <c r="N290" i="6" s="1"/>
  <c r="O290" i="6"/>
  <c r="M226" i="6"/>
  <c r="N226" i="6" s="1"/>
  <c r="O226" i="6"/>
  <c r="O151" i="6"/>
  <c r="M151" i="6"/>
  <c r="N151" i="6" s="1"/>
  <c r="O106" i="6"/>
  <c r="M106" i="6"/>
  <c r="N106" i="6" s="1"/>
  <c r="M370" i="6"/>
  <c r="N370" i="6" s="1"/>
  <c r="O370" i="6"/>
  <c r="M332" i="6"/>
  <c r="N332" i="6" s="1"/>
  <c r="O332" i="6"/>
  <c r="M281" i="6"/>
  <c r="N281" i="6" s="1"/>
  <c r="O281" i="6"/>
  <c r="M217" i="6"/>
  <c r="N217" i="6" s="1"/>
  <c r="O217" i="6"/>
  <c r="M160" i="6"/>
  <c r="N160" i="6" s="1"/>
  <c r="O160" i="6"/>
  <c r="O100" i="6"/>
  <c r="M100" i="6"/>
  <c r="N100" i="6" s="1"/>
  <c r="O60" i="6"/>
  <c r="M60" i="6"/>
  <c r="N60" i="6" s="1"/>
  <c r="M404" i="6"/>
  <c r="N404" i="6" s="1"/>
  <c r="O404" i="6"/>
  <c r="O345" i="6"/>
  <c r="M345" i="6"/>
  <c r="N345" i="6" s="1"/>
  <c r="M284" i="6"/>
  <c r="N284" i="6" s="1"/>
  <c r="O284" i="6"/>
  <c r="M220" i="6"/>
  <c r="N220" i="6" s="1"/>
  <c r="O220" i="6"/>
  <c r="O166" i="6"/>
  <c r="M166" i="6"/>
  <c r="N166" i="6" s="1"/>
  <c r="O69" i="6"/>
  <c r="M69" i="6"/>
  <c r="N69" i="6" s="1"/>
  <c r="O64" i="6"/>
  <c r="M64" i="6"/>
  <c r="N64" i="6" s="1"/>
  <c r="M3744" i="6"/>
  <c r="N3744" i="6" s="1"/>
  <c r="O3744" i="6"/>
  <c r="O3525" i="6"/>
  <c r="M3525" i="6"/>
  <c r="N3525" i="6" s="1"/>
  <c r="O2987" i="6"/>
  <c r="M2987" i="6"/>
  <c r="N2987" i="6" s="1"/>
  <c r="O3620" i="6"/>
  <c r="M3620" i="6"/>
  <c r="N3620" i="6" s="1"/>
  <c r="M2631" i="6"/>
  <c r="N2631" i="6" s="1"/>
  <c r="O2631" i="6"/>
  <c r="M3876" i="6"/>
  <c r="N3876" i="6" s="1"/>
  <c r="O3876" i="6"/>
  <c r="M3767" i="6"/>
  <c r="N3767" i="6" s="1"/>
  <c r="O3767" i="6"/>
  <c r="O3835" i="6"/>
  <c r="M3835" i="6"/>
  <c r="N3835" i="6" s="1"/>
  <c r="M3697" i="6"/>
  <c r="N3697" i="6" s="1"/>
  <c r="O3697" i="6"/>
  <c r="O3624" i="6"/>
  <c r="M3624" i="6"/>
  <c r="N3624" i="6" s="1"/>
  <c r="M3560" i="6"/>
  <c r="N3560" i="6" s="1"/>
  <c r="O3560" i="6"/>
  <c r="O3496" i="6"/>
  <c r="M3496" i="6"/>
  <c r="N3496" i="6" s="1"/>
  <c r="O3432" i="6"/>
  <c r="M3432" i="6"/>
  <c r="N3432" i="6" s="1"/>
  <c r="O3386" i="6"/>
  <c r="M3386" i="6"/>
  <c r="N3386" i="6" s="1"/>
  <c r="O2854" i="6"/>
  <c r="M2854" i="6"/>
  <c r="N2854" i="6" s="1"/>
  <c r="O2390" i="6"/>
  <c r="M2390" i="6"/>
  <c r="N2390" i="6" s="1"/>
  <c r="M3755" i="6"/>
  <c r="N3755" i="6" s="1"/>
  <c r="O3755" i="6"/>
  <c r="M3529" i="6"/>
  <c r="N3529" i="6" s="1"/>
  <c r="O3529" i="6"/>
  <c r="O2542" i="6"/>
  <c r="M2542" i="6"/>
  <c r="N2542" i="6" s="1"/>
  <c r="O3523" i="6"/>
  <c r="M3523" i="6"/>
  <c r="N3523" i="6" s="1"/>
  <c r="O2162" i="6"/>
  <c r="M2162" i="6"/>
  <c r="N2162" i="6" s="1"/>
  <c r="M3844" i="6"/>
  <c r="N3844" i="6" s="1"/>
  <c r="O3844" i="6"/>
  <c r="M3783" i="6"/>
  <c r="N3783" i="6" s="1"/>
  <c r="O3783" i="6"/>
  <c r="M3747" i="6"/>
  <c r="N3747" i="6" s="1"/>
  <c r="O3747" i="6"/>
  <c r="O3702" i="6"/>
  <c r="M3702" i="6"/>
  <c r="N3702" i="6" s="1"/>
  <c r="M3639" i="6"/>
  <c r="N3639" i="6" s="1"/>
  <c r="O3639" i="6"/>
  <c r="M3575" i="6"/>
  <c r="N3575" i="6" s="1"/>
  <c r="O3575" i="6"/>
  <c r="M3511" i="6"/>
  <c r="N3511" i="6" s="1"/>
  <c r="O3511" i="6"/>
  <c r="O3447" i="6"/>
  <c r="M3447" i="6"/>
  <c r="N3447" i="6" s="1"/>
  <c r="M3279" i="6"/>
  <c r="N3279" i="6" s="1"/>
  <c r="O3279" i="6"/>
  <c r="O3018" i="6"/>
  <c r="M3018" i="6"/>
  <c r="N3018" i="6" s="1"/>
  <c r="O2712" i="6"/>
  <c r="M2712" i="6"/>
  <c r="N2712" i="6" s="1"/>
  <c r="O3825" i="6"/>
  <c r="M3825" i="6"/>
  <c r="N3825" i="6" s="1"/>
  <c r="M3231" i="6"/>
  <c r="N3231" i="6" s="1"/>
  <c r="O3231" i="6"/>
  <c r="O3840" i="6"/>
  <c r="M3840" i="6"/>
  <c r="N3840" i="6" s="1"/>
  <c r="O3730" i="6"/>
  <c r="M3730" i="6"/>
  <c r="N3730" i="6" s="1"/>
  <c r="M3633" i="6"/>
  <c r="N3633" i="6" s="1"/>
  <c r="O3633" i="6"/>
  <c r="M3569" i="6"/>
  <c r="N3569" i="6" s="1"/>
  <c r="O3569" i="6"/>
  <c r="M3505" i="6"/>
  <c r="N3505" i="6" s="1"/>
  <c r="O3505" i="6"/>
  <c r="M3441" i="6"/>
  <c r="N3441" i="6" s="1"/>
  <c r="O3441" i="6"/>
  <c r="O3393" i="6"/>
  <c r="M3393" i="6"/>
  <c r="N3393" i="6" s="1"/>
  <c r="M3289" i="6"/>
  <c r="N3289" i="6" s="1"/>
  <c r="O3289" i="6"/>
  <c r="M3077" i="6"/>
  <c r="N3077" i="6" s="1"/>
  <c r="O3077" i="6"/>
  <c r="M2658" i="6"/>
  <c r="N2658" i="6" s="1"/>
  <c r="O2658" i="6"/>
  <c r="M3866" i="6"/>
  <c r="N3866" i="6" s="1"/>
  <c r="O3866" i="6"/>
  <c r="M3691" i="6"/>
  <c r="N3691" i="6" s="1"/>
  <c r="O3691" i="6"/>
  <c r="O3430" i="6"/>
  <c r="M3430" i="6"/>
  <c r="N3430" i="6" s="1"/>
  <c r="M2311" i="6"/>
  <c r="N2311" i="6" s="1"/>
  <c r="O2311" i="6"/>
  <c r="O3554" i="6"/>
  <c r="M3554" i="6"/>
  <c r="N3554" i="6" s="1"/>
  <c r="M3892" i="6"/>
  <c r="N3892" i="6" s="1"/>
  <c r="O3892" i="6"/>
  <c r="M3760" i="6"/>
  <c r="N3760" i="6" s="1"/>
  <c r="O3760" i="6"/>
  <c r="O3724" i="6"/>
  <c r="M3724" i="6"/>
  <c r="N3724" i="6" s="1"/>
  <c r="M3669" i="6"/>
  <c r="N3669" i="6" s="1"/>
  <c r="O3669" i="6"/>
  <c r="M3623" i="6"/>
  <c r="N3623" i="6" s="1"/>
  <c r="O3623" i="6"/>
  <c r="O3559" i="6"/>
  <c r="M3559" i="6"/>
  <c r="N3559" i="6" s="1"/>
  <c r="M3495" i="6"/>
  <c r="N3495" i="6" s="1"/>
  <c r="O3495" i="6"/>
  <c r="M3431" i="6"/>
  <c r="N3431" i="6" s="1"/>
  <c r="O3431" i="6"/>
  <c r="O3374" i="6"/>
  <c r="M3374" i="6"/>
  <c r="N3374" i="6" s="1"/>
  <c r="O3294" i="6"/>
  <c r="M3294" i="6"/>
  <c r="N3294" i="6" s="1"/>
  <c r="O3104" i="6"/>
  <c r="M3104" i="6"/>
  <c r="N3104" i="6" s="1"/>
  <c r="O2567" i="6"/>
  <c r="M2567" i="6"/>
  <c r="N2567" i="6" s="1"/>
  <c r="M3896" i="6"/>
  <c r="N3896" i="6" s="1"/>
  <c r="O3896" i="6"/>
  <c r="O3857" i="6"/>
  <c r="M3857" i="6"/>
  <c r="N3857" i="6" s="1"/>
  <c r="M3801" i="6"/>
  <c r="N3801" i="6" s="1"/>
  <c r="O3801" i="6"/>
  <c r="O3683" i="6"/>
  <c r="M3683" i="6"/>
  <c r="N3683" i="6" s="1"/>
  <c r="O3619" i="6"/>
  <c r="M3619" i="6"/>
  <c r="N3619" i="6" s="1"/>
  <c r="O3555" i="6"/>
  <c r="M3555" i="6"/>
  <c r="N3555" i="6" s="1"/>
  <c r="O3491" i="6"/>
  <c r="M3491" i="6"/>
  <c r="N3491" i="6" s="1"/>
  <c r="M3419" i="6"/>
  <c r="N3419" i="6" s="1"/>
  <c r="O3419" i="6"/>
  <c r="O3328" i="6"/>
  <c r="M3328" i="6"/>
  <c r="N3328" i="6" s="1"/>
  <c r="O3227" i="6"/>
  <c r="M3227" i="6"/>
  <c r="N3227" i="6" s="1"/>
  <c r="O2852" i="6"/>
  <c r="M2852" i="6"/>
  <c r="N2852" i="6" s="1"/>
  <c r="O2307" i="6"/>
  <c r="M2307" i="6"/>
  <c r="N2307" i="6" s="1"/>
  <c r="O3710" i="6"/>
  <c r="M3710" i="6"/>
  <c r="N3710" i="6" s="1"/>
  <c r="M3463" i="6"/>
  <c r="N3463" i="6" s="1"/>
  <c r="O3463" i="6"/>
  <c r="O2596" i="6"/>
  <c r="M2596" i="6"/>
  <c r="N2596" i="6" s="1"/>
  <c r="O3585" i="6"/>
  <c r="M3585" i="6"/>
  <c r="N3585" i="6" s="1"/>
  <c r="O3238" i="6"/>
  <c r="M3238" i="6"/>
  <c r="N3238" i="6" s="1"/>
  <c r="O3859" i="6"/>
  <c r="M3859" i="6"/>
  <c r="N3859" i="6" s="1"/>
  <c r="O3816" i="6"/>
  <c r="M3816" i="6"/>
  <c r="N3816" i="6" s="1"/>
  <c r="M3750" i="6"/>
  <c r="N3750" i="6" s="1"/>
  <c r="O3750" i="6"/>
  <c r="M3703" i="6"/>
  <c r="N3703" i="6" s="1"/>
  <c r="O3703" i="6"/>
  <c r="O3642" i="6"/>
  <c r="M3642" i="6"/>
  <c r="N3642" i="6" s="1"/>
  <c r="O3578" i="6"/>
  <c r="M3578" i="6"/>
  <c r="N3578" i="6" s="1"/>
  <c r="O3514" i="6"/>
  <c r="M3514" i="6"/>
  <c r="N3514" i="6" s="1"/>
  <c r="O3450" i="6"/>
  <c r="M3450" i="6"/>
  <c r="N3450" i="6" s="1"/>
  <c r="M3369" i="6"/>
  <c r="N3369" i="6" s="1"/>
  <c r="O3369" i="6"/>
  <c r="O3256" i="6"/>
  <c r="M3256" i="6"/>
  <c r="N3256" i="6" s="1"/>
  <c r="O2931" i="6"/>
  <c r="M2931" i="6"/>
  <c r="N2931" i="6" s="1"/>
  <c r="O3324" i="6"/>
  <c r="M3324" i="6"/>
  <c r="N3324" i="6" s="1"/>
  <c r="O3286" i="6"/>
  <c r="M3286" i="6"/>
  <c r="N3286" i="6" s="1"/>
  <c r="O3222" i="6"/>
  <c r="M3222" i="6"/>
  <c r="N3222" i="6" s="1"/>
  <c r="O3158" i="6"/>
  <c r="M3158" i="6"/>
  <c r="N3158" i="6" s="1"/>
  <c r="O3094" i="6"/>
  <c r="M3094" i="6"/>
  <c r="N3094" i="6" s="1"/>
  <c r="M3057" i="6"/>
  <c r="N3057" i="6" s="1"/>
  <c r="O3057" i="6"/>
  <c r="M3041" i="6"/>
  <c r="N3041" i="6" s="1"/>
  <c r="O3041" i="6"/>
  <c r="O2974" i="6"/>
  <c r="M2974" i="6"/>
  <c r="N2974" i="6" s="1"/>
  <c r="O2907" i="6"/>
  <c r="M2907" i="6"/>
  <c r="N2907" i="6" s="1"/>
  <c r="O2848" i="6"/>
  <c r="M2848" i="6"/>
  <c r="N2848" i="6" s="1"/>
  <c r="O2784" i="6"/>
  <c r="M2784" i="6"/>
  <c r="N2784" i="6" s="1"/>
  <c r="M2699" i="6"/>
  <c r="N2699" i="6" s="1"/>
  <c r="O2699" i="6"/>
  <c r="M2623" i="6"/>
  <c r="N2623" i="6" s="1"/>
  <c r="O2623" i="6"/>
  <c r="M2559" i="6"/>
  <c r="N2559" i="6" s="1"/>
  <c r="O2559" i="6"/>
  <c r="M2495" i="6"/>
  <c r="N2495" i="6" s="1"/>
  <c r="O2495" i="6"/>
  <c r="O2436" i="6"/>
  <c r="M2436" i="6"/>
  <c r="N2436" i="6" s="1"/>
  <c r="M2359" i="6"/>
  <c r="N2359" i="6" s="1"/>
  <c r="O2359" i="6"/>
  <c r="O2339" i="6"/>
  <c r="M2339" i="6"/>
  <c r="N2339" i="6" s="1"/>
  <c r="M2319" i="6"/>
  <c r="N2319" i="6" s="1"/>
  <c r="O2319" i="6"/>
  <c r="M2231" i="6"/>
  <c r="N2231" i="6" s="1"/>
  <c r="O2231" i="6"/>
  <c r="O2211" i="6"/>
  <c r="M2211" i="6"/>
  <c r="N2211" i="6" s="1"/>
  <c r="O2114" i="6"/>
  <c r="M2114" i="6"/>
  <c r="N2114" i="6" s="1"/>
  <c r="M3410" i="6"/>
  <c r="N3410" i="6" s="1"/>
  <c r="O3410" i="6"/>
  <c r="O3344" i="6"/>
  <c r="M3344" i="6"/>
  <c r="N3344" i="6" s="1"/>
  <c r="O3314" i="6"/>
  <c r="M3314" i="6"/>
  <c r="N3314" i="6" s="1"/>
  <c r="O3249" i="6"/>
  <c r="M3249" i="6"/>
  <c r="N3249" i="6" s="1"/>
  <c r="M3185" i="6"/>
  <c r="N3185" i="6" s="1"/>
  <c r="O3185" i="6"/>
  <c r="M3121" i="6"/>
  <c r="N3121" i="6" s="1"/>
  <c r="O3121" i="6"/>
  <c r="O2992" i="6"/>
  <c r="M2992" i="6"/>
  <c r="N2992" i="6" s="1"/>
  <c r="O2914" i="6"/>
  <c r="M2914" i="6"/>
  <c r="N2914" i="6" s="1"/>
  <c r="O2846" i="6"/>
  <c r="M2846" i="6"/>
  <c r="N2846" i="6" s="1"/>
  <c r="O2782" i="6"/>
  <c r="M2782" i="6"/>
  <c r="N2782" i="6" s="1"/>
  <c r="O2720" i="6"/>
  <c r="M2720" i="6"/>
  <c r="N2720" i="6" s="1"/>
  <c r="O2644" i="6"/>
  <c r="M2644" i="6"/>
  <c r="N2644" i="6" s="1"/>
  <c r="O2580" i="6"/>
  <c r="M2580" i="6"/>
  <c r="N2580" i="6" s="1"/>
  <c r="O2516" i="6"/>
  <c r="M2516" i="6"/>
  <c r="N2516" i="6" s="1"/>
  <c r="O2466" i="6"/>
  <c r="M2466" i="6"/>
  <c r="N2466" i="6" s="1"/>
  <c r="M2407" i="6"/>
  <c r="N2407" i="6" s="1"/>
  <c r="O2407" i="6"/>
  <c r="M2367" i="6"/>
  <c r="N2367" i="6" s="1"/>
  <c r="O2367" i="6"/>
  <c r="O2282" i="6"/>
  <c r="M2282" i="6"/>
  <c r="N2282" i="6" s="1"/>
  <c r="O2235" i="6"/>
  <c r="M2235" i="6"/>
  <c r="N2235" i="6" s="1"/>
  <c r="O2164" i="6"/>
  <c r="M2164" i="6"/>
  <c r="N2164" i="6" s="1"/>
  <c r="O3312" i="6"/>
  <c r="M3312" i="6"/>
  <c r="N3312" i="6" s="1"/>
  <c r="O3243" i="6"/>
  <c r="M3243" i="6"/>
  <c r="N3243" i="6" s="1"/>
  <c r="O3179" i="6"/>
  <c r="M3179" i="6"/>
  <c r="N3179" i="6" s="1"/>
  <c r="O3115" i="6"/>
  <c r="M3115" i="6"/>
  <c r="N3115" i="6" s="1"/>
  <c r="M3029" i="6"/>
  <c r="N3029" i="6" s="1"/>
  <c r="O3029" i="6"/>
  <c r="O2954" i="6"/>
  <c r="M2954" i="6"/>
  <c r="N2954" i="6" s="1"/>
  <c r="O2890" i="6"/>
  <c r="M2890" i="6"/>
  <c r="N2890" i="6" s="1"/>
  <c r="M2827" i="6"/>
  <c r="N2827" i="6" s="1"/>
  <c r="O2827" i="6"/>
  <c r="M2763" i="6"/>
  <c r="N2763" i="6" s="1"/>
  <c r="O2763" i="6"/>
  <c r="O2710" i="6"/>
  <c r="M2710" i="6"/>
  <c r="N2710" i="6" s="1"/>
  <c r="M2667" i="6"/>
  <c r="N2667" i="6" s="1"/>
  <c r="O2667" i="6"/>
  <c r="O2603" i="6"/>
  <c r="M2603" i="6"/>
  <c r="N2603" i="6" s="1"/>
  <c r="M2539" i="6"/>
  <c r="N2539" i="6" s="1"/>
  <c r="O2539" i="6"/>
  <c r="M2475" i="6"/>
  <c r="N2475" i="6" s="1"/>
  <c r="O2475" i="6"/>
  <c r="O2409" i="6"/>
  <c r="M2409" i="6"/>
  <c r="N2409" i="6" s="1"/>
  <c r="O2306" i="6"/>
  <c r="M2306" i="6"/>
  <c r="N2306" i="6" s="1"/>
  <c r="O2270" i="6"/>
  <c r="M2270" i="6"/>
  <c r="N2270" i="6" s="1"/>
  <c r="O2168" i="6"/>
  <c r="M2168" i="6"/>
  <c r="N2168" i="6" s="1"/>
  <c r="M2116" i="6"/>
  <c r="N2116" i="6" s="1"/>
  <c r="O2116" i="6"/>
  <c r="O3357" i="6"/>
  <c r="M3357" i="6"/>
  <c r="N3357" i="6" s="1"/>
  <c r="M3301" i="6"/>
  <c r="N3301" i="6" s="1"/>
  <c r="O3301" i="6"/>
  <c r="M3237" i="6"/>
  <c r="N3237" i="6" s="1"/>
  <c r="O3237" i="6"/>
  <c r="M3173" i="6"/>
  <c r="N3173" i="6" s="1"/>
  <c r="O3173" i="6"/>
  <c r="M3109" i="6"/>
  <c r="N3109" i="6" s="1"/>
  <c r="O3109" i="6"/>
  <c r="O3054" i="6"/>
  <c r="M3054" i="6"/>
  <c r="N3054" i="6" s="1"/>
  <c r="M2997" i="6"/>
  <c r="N2997" i="6" s="1"/>
  <c r="O2997" i="6"/>
  <c r="O2963" i="6"/>
  <c r="M2963" i="6"/>
  <c r="N2963" i="6" s="1"/>
  <c r="O2899" i="6"/>
  <c r="M2899" i="6"/>
  <c r="N2899" i="6" s="1"/>
  <c r="O2838" i="6"/>
  <c r="M2838" i="6"/>
  <c r="N2838" i="6" s="1"/>
  <c r="O2774" i="6"/>
  <c r="M2774" i="6"/>
  <c r="N2774" i="6" s="1"/>
  <c r="M2723" i="6"/>
  <c r="N2723" i="6" s="1"/>
  <c r="O2723" i="6"/>
  <c r="M2665" i="6"/>
  <c r="N2665" i="6" s="1"/>
  <c r="O2665" i="6"/>
  <c r="O2601" i="6"/>
  <c r="M2601" i="6"/>
  <c r="N2601" i="6" s="1"/>
  <c r="O2537" i="6"/>
  <c r="M2537" i="6"/>
  <c r="N2537" i="6" s="1"/>
  <c r="O2462" i="6"/>
  <c r="M2462" i="6"/>
  <c r="N2462" i="6" s="1"/>
  <c r="M2381" i="6"/>
  <c r="N2381" i="6" s="1"/>
  <c r="O2381" i="6"/>
  <c r="O2292" i="6"/>
  <c r="M2292" i="6"/>
  <c r="N2292" i="6" s="1"/>
  <c r="O2170" i="6"/>
  <c r="M2170" i="6"/>
  <c r="N2170" i="6" s="1"/>
  <c r="O2067" i="6"/>
  <c r="M2067" i="6"/>
  <c r="N2067" i="6" s="1"/>
  <c r="O3130" i="6"/>
  <c r="M3130" i="6"/>
  <c r="N3130" i="6" s="1"/>
  <c r="O3066" i="6"/>
  <c r="M3066" i="6"/>
  <c r="N3066" i="6" s="1"/>
  <c r="O3044" i="6"/>
  <c r="M3044" i="6"/>
  <c r="N3044" i="6" s="1"/>
  <c r="O2982" i="6"/>
  <c r="M2982" i="6"/>
  <c r="N2982" i="6" s="1"/>
  <c r="M2917" i="6"/>
  <c r="N2917" i="6" s="1"/>
  <c r="O2917" i="6"/>
  <c r="M2851" i="6"/>
  <c r="N2851" i="6" s="1"/>
  <c r="O2851" i="6"/>
  <c r="M2787" i="6"/>
  <c r="N2787" i="6" s="1"/>
  <c r="O2787" i="6"/>
  <c r="O2721" i="6"/>
  <c r="M2721" i="6"/>
  <c r="N2721" i="6" s="1"/>
  <c r="M2651" i="6"/>
  <c r="N2651" i="6" s="1"/>
  <c r="O2651" i="6"/>
  <c r="M2587" i="6"/>
  <c r="N2587" i="6" s="1"/>
  <c r="O2587" i="6"/>
  <c r="M2523" i="6"/>
  <c r="N2523" i="6" s="1"/>
  <c r="O2523" i="6"/>
  <c r="M2467" i="6"/>
  <c r="N2467" i="6" s="1"/>
  <c r="O2467" i="6"/>
  <c r="M2389" i="6"/>
  <c r="N2389" i="6" s="1"/>
  <c r="O2389" i="6"/>
  <c r="O2330" i="6"/>
  <c r="M2330" i="6"/>
  <c r="N2330" i="6" s="1"/>
  <c r="M2263" i="6"/>
  <c r="N2263" i="6" s="1"/>
  <c r="O2263" i="6"/>
  <c r="O2218" i="6"/>
  <c r="M2218" i="6"/>
  <c r="N2218" i="6" s="1"/>
  <c r="O2163" i="6"/>
  <c r="M2163" i="6"/>
  <c r="N2163" i="6" s="1"/>
  <c r="O3332" i="6"/>
  <c r="M3332" i="6"/>
  <c r="N3332" i="6" s="1"/>
  <c r="O3281" i="6"/>
  <c r="M3281" i="6"/>
  <c r="N3281" i="6" s="1"/>
  <c r="M3217" i="6"/>
  <c r="N3217" i="6" s="1"/>
  <c r="O3217" i="6"/>
  <c r="M3153" i="6"/>
  <c r="N3153" i="6" s="1"/>
  <c r="O3153" i="6"/>
  <c r="M3089" i="6"/>
  <c r="N3089" i="6" s="1"/>
  <c r="O3089" i="6"/>
  <c r="O2946" i="6"/>
  <c r="M2946" i="6"/>
  <c r="N2946" i="6" s="1"/>
  <c r="O2882" i="6"/>
  <c r="M2882" i="6"/>
  <c r="N2882" i="6" s="1"/>
  <c r="M2815" i="6"/>
  <c r="N2815" i="6" s="1"/>
  <c r="O2815" i="6"/>
  <c r="M2751" i="6"/>
  <c r="N2751" i="6" s="1"/>
  <c r="O2751" i="6"/>
  <c r="M2649" i="6"/>
  <c r="N2649" i="6" s="1"/>
  <c r="O2649" i="6"/>
  <c r="O2585" i="6"/>
  <c r="M2585" i="6"/>
  <c r="N2585" i="6" s="1"/>
  <c r="O2521" i="6"/>
  <c r="M2521" i="6"/>
  <c r="N2521" i="6" s="1"/>
  <c r="O2454" i="6"/>
  <c r="M2454" i="6"/>
  <c r="N2454" i="6" s="1"/>
  <c r="O2408" i="6"/>
  <c r="M2408" i="6"/>
  <c r="N2408" i="6" s="1"/>
  <c r="O2358" i="6"/>
  <c r="M2358" i="6"/>
  <c r="N2358" i="6" s="1"/>
  <c r="O2324" i="6"/>
  <c r="M2324" i="6"/>
  <c r="N2324" i="6" s="1"/>
  <c r="O2275" i="6"/>
  <c r="M2275" i="6"/>
  <c r="N2275" i="6" s="1"/>
  <c r="O2228" i="6"/>
  <c r="M2228" i="6"/>
  <c r="N2228" i="6" s="1"/>
  <c r="M2165" i="6"/>
  <c r="N2165" i="6" s="1"/>
  <c r="O2165" i="6"/>
  <c r="M2104" i="6"/>
  <c r="N2104" i="6" s="1"/>
  <c r="O2104" i="6"/>
  <c r="O3110" i="6"/>
  <c r="M3110" i="6"/>
  <c r="N3110" i="6" s="1"/>
  <c r="O3010" i="6"/>
  <c r="M3010" i="6"/>
  <c r="N3010" i="6" s="1"/>
  <c r="O2953" i="6"/>
  <c r="M2953" i="6"/>
  <c r="N2953" i="6" s="1"/>
  <c r="M2889" i="6"/>
  <c r="N2889" i="6" s="1"/>
  <c r="O2889" i="6"/>
  <c r="O2824" i="6"/>
  <c r="M2824" i="6"/>
  <c r="N2824" i="6" s="1"/>
  <c r="O2760" i="6"/>
  <c r="M2760" i="6"/>
  <c r="N2760" i="6" s="1"/>
  <c r="O2709" i="6"/>
  <c r="M2709" i="6"/>
  <c r="N2709" i="6" s="1"/>
  <c r="O2678" i="6"/>
  <c r="M2678" i="6"/>
  <c r="N2678" i="6" s="1"/>
  <c r="M2614" i="6"/>
  <c r="N2614" i="6" s="1"/>
  <c r="O2614" i="6"/>
  <c r="O2550" i="6"/>
  <c r="M2550" i="6"/>
  <c r="N2550" i="6" s="1"/>
  <c r="O2486" i="6"/>
  <c r="M2486" i="6"/>
  <c r="N2486" i="6" s="1"/>
  <c r="M2431" i="6"/>
  <c r="N2431" i="6" s="1"/>
  <c r="O2431" i="6"/>
  <c r="O2384" i="6"/>
  <c r="M2384" i="6"/>
  <c r="N2384" i="6" s="1"/>
  <c r="O2250" i="6"/>
  <c r="M2250" i="6"/>
  <c r="N2250" i="6" s="1"/>
  <c r="O2160" i="6"/>
  <c r="M2160" i="6"/>
  <c r="N2160" i="6" s="1"/>
  <c r="O2071" i="6"/>
  <c r="M2071" i="6"/>
  <c r="N2071" i="6" s="1"/>
  <c r="O2133" i="6"/>
  <c r="M2133" i="6"/>
  <c r="N2133" i="6" s="1"/>
  <c r="O2065" i="6"/>
  <c r="M2065" i="6"/>
  <c r="N2065" i="6" s="1"/>
  <c r="O1992" i="6"/>
  <c r="M1992" i="6"/>
  <c r="N1992" i="6" s="1"/>
  <c r="O1928" i="6"/>
  <c r="M1928" i="6"/>
  <c r="N1928" i="6" s="1"/>
  <c r="O1842" i="6"/>
  <c r="M1842" i="6"/>
  <c r="N1842" i="6" s="1"/>
  <c r="O1810" i="6"/>
  <c r="M1810" i="6"/>
  <c r="N1810" i="6" s="1"/>
  <c r="O1778" i="6"/>
  <c r="M1778" i="6"/>
  <c r="N1778" i="6" s="1"/>
  <c r="O1721" i="6"/>
  <c r="M1721" i="6"/>
  <c r="N1721" i="6" s="1"/>
  <c r="M1685" i="6"/>
  <c r="N1685" i="6" s="1"/>
  <c r="O1685" i="6"/>
  <c r="M1634" i="6"/>
  <c r="N1634" i="6" s="1"/>
  <c r="O1634" i="6"/>
  <c r="O1570" i="6"/>
  <c r="M1570" i="6"/>
  <c r="N1570" i="6" s="1"/>
  <c r="M1506" i="6"/>
  <c r="N1506" i="6" s="1"/>
  <c r="O1506" i="6"/>
  <c r="M1442" i="6"/>
  <c r="N1442" i="6" s="1"/>
  <c r="O1442" i="6"/>
  <c r="M1374" i="6"/>
  <c r="N1374" i="6" s="1"/>
  <c r="O1374" i="6"/>
  <c r="O1228" i="6"/>
  <c r="M1228" i="6"/>
  <c r="N1228" i="6" s="1"/>
  <c r="M2191" i="6"/>
  <c r="N2191" i="6" s="1"/>
  <c r="O2191" i="6"/>
  <c r="O2161" i="6"/>
  <c r="M2161" i="6"/>
  <c r="N2161" i="6" s="1"/>
  <c r="M2100" i="6"/>
  <c r="N2100" i="6" s="1"/>
  <c r="O2100" i="6"/>
  <c r="O2013" i="6"/>
  <c r="M2013" i="6"/>
  <c r="N2013" i="6" s="1"/>
  <c r="O1949" i="6"/>
  <c r="M1949" i="6"/>
  <c r="N1949" i="6" s="1"/>
  <c r="O1890" i="6"/>
  <c r="M1890" i="6"/>
  <c r="N1890" i="6" s="1"/>
  <c r="M1724" i="6"/>
  <c r="N1724" i="6" s="1"/>
  <c r="O1724" i="6"/>
  <c r="M1626" i="6"/>
  <c r="N1626" i="6" s="1"/>
  <c r="O1626" i="6"/>
  <c r="O1562" i="6"/>
  <c r="M1562" i="6"/>
  <c r="N1562" i="6" s="1"/>
  <c r="O1498" i="6"/>
  <c r="M1498" i="6"/>
  <c r="N1498" i="6" s="1"/>
  <c r="O1434" i="6"/>
  <c r="M1434" i="6"/>
  <c r="N1434" i="6" s="1"/>
  <c r="M1363" i="6"/>
  <c r="N1363" i="6" s="1"/>
  <c r="O1363" i="6"/>
  <c r="M1205" i="6"/>
  <c r="N1205" i="6" s="1"/>
  <c r="O1205" i="6"/>
  <c r="O2117" i="6"/>
  <c r="M2117" i="6"/>
  <c r="N2117" i="6" s="1"/>
  <c r="O2041" i="6"/>
  <c r="M2041" i="6"/>
  <c r="N2041" i="6" s="1"/>
  <c r="O1966" i="6"/>
  <c r="M1966" i="6"/>
  <c r="N1966" i="6" s="1"/>
  <c r="M1899" i="6"/>
  <c r="N1899" i="6" s="1"/>
  <c r="O1899" i="6"/>
  <c r="O1859" i="6"/>
  <c r="M1859" i="6"/>
  <c r="N1859" i="6" s="1"/>
  <c r="O1731" i="6"/>
  <c r="M1731" i="6"/>
  <c r="N1731" i="6" s="1"/>
  <c r="M1670" i="6"/>
  <c r="N1670" i="6" s="1"/>
  <c r="O1670" i="6"/>
  <c r="M1616" i="6"/>
  <c r="N1616" i="6" s="1"/>
  <c r="O1616" i="6"/>
  <c r="O1552" i="6"/>
  <c r="M1552" i="6"/>
  <c r="N1552" i="6" s="1"/>
  <c r="M1488" i="6"/>
  <c r="N1488" i="6" s="1"/>
  <c r="O1488" i="6"/>
  <c r="M1424" i="6"/>
  <c r="N1424" i="6" s="1"/>
  <c r="O1424" i="6"/>
  <c r="M1351" i="6"/>
  <c r="N1351" i="6" s="1"/>
  <c r="O1351" i="6"/>
  <c r="M1335" i="6"/>
  <c r="N1335" i="6" s="1"/>
  <c r="O1335" i="6"/>
  <c r="M1319" i="6"/>
  <c r="N1319" i="6" s="1"/>
  <c r="O1319" i="6"/>
  <c r="M1239" i="6"/>
  <c r="N1239" i="6" s="1"/>
  <c r="O1239" i="6"/>
  <c r="O2070" i="6"/>
  <c r="M2070" i="6"/>
  <c r="N2070" i="6" s="1"/>
  <c r="O2048" i="6"/>
  <c r="M2048" i="6"/>
  <c r="N2048" i="6" s="1"/>
  <c r="O1997" i="6"/>
  <c r="M1997" i="6"/>
  <c r="N1997" i="6" s="1"/>
  <c r="O1933" i="6"/>
  <c r="M1933" i="6"/>
  <c r="N1933" i="6" s="1"/>
  <c r="O1861" i="6"/>
  <c r="M1861" i="6"/>
  <c r="N1861" i="6" s="1"/>
  <c r="O1825" i="6"/>
  <c r="M1825" i="6"/>
  <c r="N1825" i="6" s="1"/>
  <c r="O1793" i="6"/>
  <c r="M1793" i="6"/>
  <c r="N1793" i="6" s="1"/>
  <c r="M1756" i="6"/>
  <c r="N1756" i="6" s="1"/>
  <c r="O1756" i="6"/>
  <c r="M1677" i="6"/>
  <c r="N1677" i="6" s="1"/>
  <c r="O1677" i="6"/>
  <c r="O1614" i="6"/>
  <c r="M1614" i="6"/>
  <c r="N1614" i="6" s="1"/>
  <c r="O1550" i="6"/>
  <c r="M1550" i="6"/>
  <c r="N1550" i="6" s="1"/>
  <c r="O1486" i="6"/>
  <c r="M1486" i="6"/>
  <c r="N1486" i="6" s="1"/>
  <c r="O1422" i="6"/>
  <c r="M1422" i="6"/>
  <c r="N1422" i="6" s="1"/>
  <c r="M1387" i="6"/>
  <c r="N1387" i="6" s="1"/>
  <c r="O1387" i="6"/>
  <c r="O1288" i="6"/>
  <c r="M1288" i="6"/>
  <c r="N1288" i="6" s="1"/>
  <c r="M1193" i="6"/>
  <c r="N1193" i="6" s="1"/>
  <c r="O1193" i="6"/>
  <c r="O2024" i="6"/>
  <c r="M2024" i="6"/>
  <c r="N2024" i="6" s="1"/>
  <c r="O1960" i="6"/>
  <c r="M1960" i="6"/>
  <c r="N1960" i="6" s="1"/>
  <c r="O1897" i="6"/>
  <c r="M1897" i="6"/>
  <c r="N1897" i="6" s="1"/>
  <c r="O1831" i="6"/>
  <c r="M1831" i="6"/>
  <c r="N1831" i="6" s="1"/>
  <c r="O1799" i="6"/>
  <c r="M1799" i="6"/>
  <c r="N1799" i="6" s="1"/>
  <c r="O1771" i="6"/>
  <c r="M1771" i="6"/>
  <c r="N1771" i="6" s="1"/>
  <c r="O1707" i="6"/>
  <c r="M1707" i="6"/>
  <c r="N1707" i="6" s="1"/>
  <c r="M1635" i="6"/>
  <c r="N1635" i="6" s="1"/>
  <c r="O1635" i="6"/>
  <c r="M1571" i="6"/>
  <c r="N1571" i="6" s="1"/>
  <c r="O1571" i="6"/>
  <c r="M1507" i="6"/>
  <c r="N1507" i="6" s="1"/>
  <c r="O1507" i="6"/>
  <c r="O1443" i="6"/>
  <c r="M1443" i="6"/>
  <c r="N1443" i="6" s="1"/>
  <c r="O1266" i="6"/>
  <c r="M1266" i="6"/>
  <c r="N1266" i="6" s="1"/>
  <c r="O1160" i="6"/>
  <c r="M1160" i="6"/>
  <c r="N1160" i="6" s="1"/>
  <c r="O1985" i="6"/>
  <c r="M1985" i="6"/>
  <c r="N1985" i="6" s="1"/>
  <c r="O1921" i="6"/>
  <c r="M1921" i="6"/>
  <c r="N1921" i="6" s="1"/>
  <c r="O1870" i="6"/>
  <c r="M1870" i="6"/>
  <c r="N1870" i="6" s="1"/>
  <c r="O1741" i="6"/>
  <c r="M1741" i="6"/>
  <c r="N1741" i="6" s="1"/>
  <c r="M1680" i="6"/>
  <c r="N1680" i="6" s="1"/>
  <c r="O1680" i="6"/>
  <c r="M1631" i="6"/>
  <c r="N1631" i="6" s="1"/>
  <c r="O1631" i="6"/>
  <c r="M1567" i="6"/>
  <c r="N1567" i="6" s="1"/>
  <c r="O1567" i="6"/>
  <c r="M1503" i="6"/>
  <c r="N1503" i="6" s="1"/>
  <c r="O1503" i="6"/>
  <c r="M1439" i="6"/>
  <c r="N1439" i="6" s="1"/>
  <c r="O1439" i="6"/>
  <c r="O1382" i="6"/>
  <c r="M1382" i="6"/>
  <c r="N1382" i="6" s="1"/>
  <c r="O1285" i="6"/>
  <c r="M1285" i="6"/>
  <c r="N1285" i="6" s="1"/>
  <c r="O2089" i="6"/>
  <c r="M2089" i="6"/>
  <c r="N2089" i="6" s="1"/>
  <c r="O2008" i="6"/>
  <c r="M2008" i="6"/>
  <c r="N2008" i="6" s="1"/>
  <c r="O1944" i="6"/>
  <c r="M1944" i="6"/>
  <c r="N1944" i="6" s="1"/>
  <c r="O1868" i="6"/>
  <c r="M1868" i="6"/>
  <c r="N1868" i="6" s="1"/>
  <c r="O1737" i="6"/>
  <c r="M1737" i="6"/>
  <c r="N1737" i="6" s="1"/>
  <c r="M1625" i="6"/>
  <c r="N1625" i="6" s="1"/>
  <c r="O1625" i="6"/>
  <c r="M1561" i="6"/>
  <c r="N1561" i="6" s="1"/>
  <c r="O1561" i="6"/>
  <c r="M1497" i="6"/>
  <c r="N1497" i="6" s="1"/>
  <c r="O1497" i="6"/>
  <c r="M1433" i="6"/>
  <c r="N1433" i="6" s="1"/>
  <c r="O1433" i="6"/>
  <c r="O1380" i="6"/>
  <c r="M1380" i="6"/>
  <c r="N1380" i="6" s="1"/>
  <c r="M1342" i="6"/>
  <c r="N1342" i="6" s="1"/>
  <c r="O1342" i="6"/>
  <c r="O1320" i="6"/>
  <c r="M1320" i="6"/>
  <c r="N1320" i="6" s="1"/>
  <c r="O1240" i="6"/>
  <c r="M1240" i="6"/>
  <c r="N1240" i="6" s="1"/>
  <c r="O1150" i="6"/>
  <c r="M1150" i="6"/>
  <c r="N1150" i="6" s="1"/>
  <c r="O2000" i="6"/>
  <c r="M2000" i="6"/>
  <c r="N2000" i="6" s="1"/>
  <c r="O1936" i="6"/>
  <c r="M1936" i="6"/>
  <c r="N1936" i="6" s="1"/>
  <c r="O1874" i="6"/>
  <c r="M1874" i="6"/>
  <c r="N1874" i="6" s="1"/>
  <c r="O1844" i="6"/>
  <c r="M1844" i="6"/>
  <c r="N1844" i="6" s="1"/>
  <c r="O1812" i="6"/>
  <c r="M1812" i="6"/>
  <c r="N1812" i="6" s="1"/>
  <c r="O1780" i="6"/>
  <c r="M1780" i="6"/>
  <c r="N1780" i="6" s="1"/>
  <c r="M1716" i="6"/>
  <c r="N1716" i="6" s="1"/>
  <c r="O1716" i="6"/>
  <c r="M1667" i="6"/>
  <c r="N1667" i="6" s="1"/>
  <c r="O1667" i="6"/>
  <c r="M1611" i="6"/>
  <c r="N1611" i="6" s="1"/>
  <c r="O1611" i="6"/>
  <c r="M1547" i="6"/>
  <c r="N1547" i="6" s="1"/>
  <c r="O1547" i="6"/>
  <c r="M1483" i="6"/>
  <c r="N1483" i="6" s="1"/>
  <c r="O1483" i="6"/>
  <c r="M1419" i="6"/>
  <c r="N1419" i="6" s="1"/>
  <c r="O1419" i="6"/>
  <c r="O1356" i="6"/>
  <c r="M1356" i="6"/>
  <c r="N1356" i="6" s="1"/>
  <c r="O1282" i="6"/>
  <c r="M1282" i="6"/>
  <c r="N1282" i="6" s="1"/>
  <c r="O1218" i="6"/>
  <c r="M1218" i="6"/>
  <c r="N1218" i="6" s="1"/>
  <c r="O1130" i="6"/>
  <c r="M1130" i="6"/>
  <c r="N1130" i="6" s="1"/>
  <c r="M1066" i="6"/>
  <c r="N1066" i="6" s="1"/>
  <c r="O1066" i="6"/>
  <c r="M1002" i="6"/>
  <c r="N1002" i="6" s="1"/>
  <c r="O1002" i="6"/>
  <c r="O940" i="6"/>
  <c r="M940" i="6"/>
  <c r="N940" i="6" s="1"/>
  <c r="O860" i="6"/>
  <c r="M860" i="6"/>
  <c r="N860" i="6" s="1"/>
  <c r="M814" i="6"/>
  <c r="N814" i="6" s="1"/>
  <c r="O814" i="6"/>
  <c r="O723" i="6"/>
  <c r="M723" i="6"/>
  <c r="N723" i="6" s="1"/>
  <c r="M634" i="6"/>
  <c r="N634" i="6" s="1"/>
  <c r="O634" i="6"/>
  <c r="O537" i="6"/>
  <c r="M537" i="6"/>
  <c r="N537" i="6" s="1"/>
  <c r="O308" i="6"/>
  <c r="M308" i="6"/>
  <c r="N308" i="6" s="1"/>
  <c r="M1078" i="6"/>
  <c r="N1078" i="6" s="1"/>
  <c r="O1078" i="6"/>
  <c r="M1014" i="6"/>
  <c r="N1014" i="6" s="1"/>
  <c r="O1014" i="6"/>
  <c r="O945" i="6"/>
  <c r="M945" i="6"/>
  <c r="N945" i="6" s="1"/>
  <c r="M892" i="6"/>
  <c r="N892" i="6" s="1"/>
  <c r="O892" i="6"/>
  <c r="O820" i="6"/>
  <c r="M820" i="6"/>
  <c r="N820" i="6" s="1"/>
  <c r="M773" i="6"/>
  <c r="N773" i="6" s="1"/>
  <c r="O773" i="6"/>
  <c r="M686" i="6"/>
  <c r="N686" i="6" s="1"/>
  <c r="O686" i="6"/>
  <c r="M656" i="6"/>
  <c r="N656" i="6" s="1"/>
  <c r="O656" i="6"/>
  <c r="M632" i="6"/>
  <c r="N632" i="6" s="1"/>
  <c r="O632" i="6"/>
  <c r="O606" i="6"/>
  <c r="M606" i="6"/>
  <c r="N606" i="6" s="1"/>
  <c r="O565" i="6"/>
  <c r="M565" i="6"/>
  <c r="N565" i="6" s="1"/>
  <c r="O450" i="6"/>
  <c r="M450" i="6"/>
  <c r="N450" i="6" s="1"/>
  <c r="M298" i="6"/>
  <c r="N298" i="6" s="1"/>
  <c r="O298" i="6"/>
  <c r="M1241" i="6"/>
  <c r="N1241" i="6" s="1"/>
  <c r="O1241" i="6"/>
  <c r="O1180" i="6"/>
  <c r="M1180" i="6"/>
  <c r="N1180" i="6" s="1"/>
  <c r="O1116" i="6"/>
  <c r="M1116" i="6"/>
  <c r="N1116" i="6" s="1"/>
  <c r="O1052" i="6"/>
  <c r="M1052" i="6"/>
  <c r="N1052" i="6" s="1"/>
  <c r="O986" i="6"/>
  <c r="M986" i="6"/>
  <c r="N986" i="6" s="1"/>
  <c r="O903" i="6"/>
  <c r="M903" i="6"/>
  <c r="N903" i="6" s="1"/>
  <c r="M828" i="6"/>
  <c r="N828" i="6" s="1"/>
  <c r="O828" i="6"/>
  <c r="O767" i="6"/>
  <c r="M767" i="6"/>
  <c r="N767" i="6" s="1"/>
  <c r="M734" i="6"/>
  <c r="N734" i="6" s="1"/>
  <c r="O734" i="6"/>
  <c r="M678" i="6"/>
  <c r="N678" i="6" s="1"/>
  <c r="O678" i="6"/>
  <c r="M592" i="6"/>
  <c r="N592" i="6" s="1"/>
  <c r="O592" i="6"/>
  <c r="O478" i="6"/>
  <c r="M478" i="6"/>
  <c r="N478" i="6" s="1"/>
  <c r="O1210" i="6"/>
  <c r="M1210" i="6"/>
  <c r="N1210" i="6" s="1"/>
  <c r="M1161" i="6"/>
  <c r="N1161" i="6" s="1"/>
  <c r="O1161" i="6"/>
  <c r="M1107" i="6"/>
  <c r="N1107" i="6" s="1"/>
  <c r="O1107" i="6"/>
  <c r="O1043" i="6"/>
  <c r="M1043" i="6"/>
  <c r="N1043" i="6" s="1"/>
  <c r="O991" i="6"/>
  <c r="M991" i="6"/>
  <c r="N991" i="6" s="1"/>
  <c r="O941" i="6"/>
  <c r="M941" i="6"/>
  <c r="N941" i="6" s="1"/>
  <c r="M879" i="6"/>
  <c r="N879" i="6" s="1"/>
  <c r="O879" i="6"/>
  <c r="O839" i="6"/>
  <c r="M839" i="6"/>
  <c r="N839" i="6" s="1"/>
  <c r="M704" i="6"/>
  <c r="N704" i="6" s="1"/>
  <c r="O704" i="6"/>
  <c r="M548" i="6"/>
  <c r="N548" i="6" s="1"/>
  <c r="O548" i="6"/>
  <c r="O487" i="6"/>
  <c r="M487" i="6"/>
  <c r="N487" i="6" s="1"/>
  <c r="M394" i="6"/>
  <c r="N394" i="6" s="1"/>
  <c r="O394" i="6"/>
  <c r="O1264" i="6"/>
  <c r="M1264" i="6"/>
  <c r="N1264" i="6" s="1"/>
  <c r="O1212" i="6"/>
  <c r="M1212" i="6"/>
  <c r="N1212" i="6" s="1"/>
  <c r="O1112" i="6"/>
  <c r="M1112" i="6"/>
  <c r="N1112" i="6" s="1"/>
  <c r="O1048" i="6"/>
  <c r="M1048" i="6"/>
  <c r="N1048" i="6" s="1"/>
  <c r="O989" i="6"/>
  <c r="M989" i="6"/>
  <c r="N989" i="6" s="1"/>
  <c r="O930" i="6"/>
  <c r="M930" i="6"/>
  <c r="N930" i="6" s="1"/>
  <c r="O837" i="6"/>
  <c r="M837" i="6"/>
  <c r="N837" i="6" s="1"/>
  <c r="M813" i="6"/>
  <c r="N813" i="6" s="1"/>
  <c r="O813" i="6"/>
  <c r="M726" i="6"/>
  <c r="N726" i="6" s="1"/>
  <c r="O726" i="6"/>
  <c r="M689" i="6"/>
  <c r="N689" i="6" s="1"/>
  <c r="O689" i="6"/>
  <c r="O621" i="6"/>
  <c r="M621" i="6"/>
  <c r="N621" i="6" s="1"/>
  <c r="O595" i="6"/>
  <c r="M595" i="6"/>
  <c r="N595" i="6" s="1"/>
  <c r="M496" i="6"/>
  <c r="N496" i="6" s="1"/>
  <c r="O496" i="6"/>
  <c r="O129" i="6"/>
  <c r="M129" i="6"/>
  <c r="N129" i="6" s="1"/>
  <c r="O1058" i="6"/>
  <c r="M1058" i="6"/>
  <c r="N1058" i="6" s="1"/>
  <c r="O987" i="6"/>
  <c r="M987" i="6"/>
  <c r="N987" i="6" s="1"/>
  <c r="O935" i="6"/>
  <c r="M935" i="6"/>
  <c r="N935" i="6" s="1"/>
  <c r="O884" i="6"/>
  <c r="M884" i="6"/>
  <c r="N884" i="6" s="1"/>
  <c r="O827" i="6"/>
  <c r="M827" i="6"/>
  <c r="N827" i="6" s="1"/>
  <c r="M774" i="6"/>
  <c r="N774" i="6" s="1"/>
  <c r="O774" i="6"/>
  <c r="O716" i="6"/>
  <c r="M716" i="6"/>
  <c r="N716" i="6" s="1"/>
  <c r="O665" i="6"/>
  <c r="M665" i="6"/>
  <c r="N665" i="6" s="1"/>
  <c r="O633" i="6"/>
  <c r="M633" i="6"/>
  <c r="N633" i="6" s="1"/>
  <c r="O599" i="6"/>
  <c r="M599" i="6"/>
  <c r="N599" i="6" s="1"/>
  <c r="M484" i="6"/>
  <c r="N484" i="6" s="1"/>
  <c r="O484" i="6"/>
  <c r="O158" i="6"/>
  <c r="M158" i="6"/>
  <c r="N158" i="6" s="1"/>
  <c r="O1295" i="6"/>
  <c r="M1295" i="6"/>
  <c r="N1295" i="6" s="1"/>
  <c r="O1238" i="6"/>
  <c r="M1238" i="6"/>
  <c r="N1238" i="6" s="1"/>
  <c r="M1157" i="6"/>
  <c r="N1157" i="6" s="1"/>
  <c r="O1157" i="6"/>
  <c r="O1082" i="6"/>
  <c r="M1082" i="6"/>
  <c r="N1082" i="6" s="1"/>
  <c r="O1018" i="6"/>
  <c r="M1018" i="6"/>
  <c r="N1018" i="6" s="1"/>
  <c r="M902" i="6"/>
  <c r="N902" i="6" s="1"/>
  <c r="O902" i="6"/>
  <c r="M801" i="6"/>
  <c r="N801" i="6" s="1"/>
  <c r="O801" i="6"/>
  <c r="M766" i="6"/>
  <c r="N766" i="6" s="1"/>
  <c r="O766" i="6"/>
  <c r="O681" i="6"/>
  <c r="M681" i="6"/>
  <c r="N681" i="6" s="1"/>
  <c r="O593" i="6"/>
  <c r="M593" i="6"/>
  <c r="N593" i="6" s="1"/>
  <c r="O549" i="6"/>
  <c r="M549" i="6"/>
  <c r="N549" i="6" s="1"/>
  <c r="O173" i="6"/>
  <c r="M173" i="6"/>
  <c r="N173" i="6" s="1"/>
  <c r="O1148" i="6"/>
  <c r="M1148" i="6"/>
  <c r="N1148" i="6" s="1"/>
  <c r="M1101" i="6"/>
  <c r="N1101" i="6" s="1"/>
  <c r="O1101" i="6"/>
  <c r="M1037" i="6"/>
  <c r="N1037" i="6" s="1"/>
  <c r="O1037" i="6"/>
  <c r="O974" i="6"/>
  <c r="M974" i="6"/>
  <c r="N974" i="6" s="1"/>
  <c r="M922" i="6"/>
  <c r="N922" i="6" s="1"/>
  <c r="O922" i="6"/>
  <c r="O873" i="6"/>
  <c r="M873" i="6"/>
  <c r="N873" i="6" s="1"/>
  <c r="M793" i="6"/>
  <c r="N793" i="6" s="1"/>
  <c r="O793" i="6"/>
  <c r="M725" i="6"/>
  <c r="N725" i="6" s="1"/>
  <c r="O725" i="6"/>
  <c r="O679" i="6"/>
  <c r="M679" i="6"/>
  <c r="N679" i="6" s="1"/>
  <c r="O512" i="6"/>
  <c r="M512" i="6"/>
  <c r="N512" i="6" s="1"/>
  <c r="M438" i="6"/>
  <c r="N438" i="6" s="1"/>
  <c r="O438" i="6"/>
  <c r="M244" i="6"/>
  <c r="N244" i="6" s="1"/>
  <c r="O244" i="6"/>
  <c r="O545" i="6"/>
  <c r="M545" i="6"/>
  <c r="N545" i="6" s="1"/>
  <c r="O527" i="6"/>
  <c r="M527" i="6"/>
  <c r="N527" i="6" s="1"/>
  <c r="O485" i="6"/>
  <c r="M485" i="6"/>
  <c r="N485" i="6" s="1"/>
  <c r="O333" i="6"/>
  <c r="M333" i="6"/>
  <c r="N333" i="6" s="1"/>
  <c r="M261" i="6"/>
  <c r="N261" i="6" s="1"/>
  <c r="O261" i="6"/>
  <c r="O171" i="6"/>
  <c r="M171" i="6"/>
  <c r="N171" i="6" s="1"/>
  <c r="O113" i="6"/>
  <c r="M113" i="6"/>
  <c r="N113" i="6" s="1"/>
  <c r="O91" i="6"/>
  <c r="M91" i="6"/>
  <c r="N91" i="6" s="1"/>
  <c r="O419" i="6"/>
  <c r="M419" i="6"/>
  <c r="N419" i="6" s="1"/>
  <c r="O387" i="6"/>
  <c r="M387" i="6"/>
  <c r="N387" i="6" s="1"/>
  <c r="O355" i="6"/>
  <c r="M355" i="6"/>
  <c r="N355" i="6" s="1"/>
  <c r="M292" i="6"/>
  <c r="N292" i="6" s="1"/>
  <c r="O292" i="6"/>
  <c r="M228" i="6"/>
  <c r="N228" i="6" s="1"/>
  <c r="O228" i="6"/>
  <c r="O197" i="6"/>
  <c r="M197" i="6"/>
  <c r="N197" i="6" s="1"/>
  <c r="O146" i="6"/>
  <c r="M146" i="6"/>
  <c r="N146" i="6" s="1"/>
  <c r="O77" i="6"/>
  <c r="M77" i="6"/>
  <c r="N77" i="6" s="1"/>
  <c r="O433" i="6"/>
  <c r="M433" i="6"/>
  <c r="N433" i="6" s="1"/>
  <c r="O401" i="6"/>
  <c r="M401" i="6"/>
  <c r="N401" i="6" s="1"/>
  <c r="O369" i="6"/>
  <c r="M369" i="6"/>
  <c r="N369" i="6" s="1"/>
  <c r="M316" i="6"/>
  <c r="N316" i="6" s="1"/>
  <c r="O316" i="6"/>
  <c r="M252" i="6"/>
  <c r="N252" i="6" s="1"/>
  <c r="O252" i="6"/>
  <c r="O195" i="6"/>
  <c r="M195" i="6"/>
  <c r="N195" i="6" s="1"/>
  <c r="O140" i="6"/>
  <c r="M140" i="6"/>
  <c r="N140" i="6" s="1"/>
  <c r="M346" i="6"/>
  <c r="N346" i="6" s="1"/>
  <c r="O346" i="6"/>
  <c r="M271" i="6"/>
  <c r="N271" i="6" s="1"/>
  <c r="O271" i="6"/>
  <c r="O182" i="6"/>
  <c r="M182" i="6"/>
  <c r="N182" i="6" s="1"/>
  <c r="O130" i="6"/>
  <c r="M130" i="6"/>
  <c r="N130" i="6" s="1"/>
  <c r="O581" i="6"/>
  <c r="M581" i="6"/>
  <c r="N581" i="6" s="1"/>
  <c r="O522" i="6"/>
  <c r="M522" i="6"/>
  <c r="N522" i="6" s="1"/>
  <c r="M476" i="6"/>
  <c r="N476" i="6" s="1"/>
  <c r="O476" i="6"/>
  <c r="M442" i="6"/>
  <c r="N442" i="6" s="1"/>
  <c r="O442" i="6"/>
  <c r="M283" i="6"/>
  <c r="N283" i="6" s="1"/>
  <c r="O283" i="6"/>
  <c r="M219" i="6"/>
  <c r="N219" i="6" s="1"/>
  <c r="O219" i="6"/>
  <c r="O149" i="6"/>
  <c r="M149" i="6"/>
  <c r="N149" i="6" s="1"/>
  <c r="O98" i="6"/>
  <c r="M98" i="6"/>
  <c r="N98" i="6" s="1"/>
  <c r="M368" i="6"/>
  <c r="N368" i="6" s="1"/>
  <c r="O368" i="6"/>
  <c r="O326" i="6"/>
  <c r="M326" i="6"/>
  <c r="N326" i="6" s="1"/>
  <c r="M260" i="6"/>
  <c r="N260" i="6" s="1"/>
  <c r="O260" i="6"/>
  <c r="O210" i="6"/>
  <c r="M210" i="6"/>
  <c r="N210" i="6" s="1"/>
  <c r="O147" i="6"/>
  <c r="M147" i="6"/>
  <c r="N147" i="6" s="1"/>
  <c r="O94" i="6"/>
  <c r="M94" i="6"/>
  <c r="N94" i="6" s="1"/>
  <c r="O46" i="6"/>
  <c r="M46" i="6"/>
  <c r="N46" i="6" s="1"/>
  <c r="M396" i="6"/>
  <c r="N396" i="6" s="1"/>
  <c r="O396" i="6"/>
  <c r="O341" i="6"/>
  <c r="M341" i="6"/>
  <c r="N341" i="6" s="1"/>
  <c r="M279" i="6"/>
  <c r="N279" i="6" s="1"/>
  <c r="O279" i="6"/>
  <c r="M215" i="6"/>
  <c r="N215" i="6" s="1"/>
  <c r="O215" i="6"/>
  <c r="O164" i="6"/>
  <c r="M164" i="6"/>
  <c r="N164" i="6" s="1"/>
  <c r="O62" i="6"/>
  <c r="M62" i="6"/>
  <c r="N62" i="6" s="1"/>
  <c r="O51" i="6"/>
  <c r="M51" i="6"/>
  <c r="N51" i="6" s="1"/>
  <c r="O2773" i="6"/>
  <c r="M2773" i="6"/>
  <c r="N2773" i="6" s="1"/>
  <c r="O3847" i="6"/>
  <c r="M3847" i="6"/>
  <c r="N3847" i="6" s="1"/>
  <c r="M3810" i="6"/>
  <c r="N3810" i="6" s="1"/>
  <c r="O3810" i="6"/>
  <c r="M3679" i="6"/>
  <c r="N3679" i="6" s="1"/>
  <c r="O3679" i="6"/>
  <c r="O3603" i="6"/>
  <c r="M3603" i="6"/>
  <c r="N3603" i="6" s="1"/>
  <c r="O3539" i="6"/>
  <c r="M3539" i="6"/>
  <c r="N3539" i="6" s="1"/>
  <c r="O3475" i="6"/>
  <c r="M3475" i="6"/>
  <c r="N3475" i="6" s="1"/>
  <c r="O3424" i="6"/>
  <c r="M3424" i="6"/>
  <c r="N3424" i="6" s="1"/>
  <c r="O3380" i="6"/>
  <c r="M3380" i="6"/>
  <c r="N3380" i="6" s="1"/>
  <c r="O2756" i="6"/>
  <c r="M2756" i="6"/>
  <c r="N2756" i="6" s="1"/>
  <c r="O2382" i="6"/>
  <c r="M2382" i="6"/>
  <c r="N2382" i="6" s="1"/>
  <c r="M3723" i="6"/>
  <c r="N3723" i="6" s="1"/>
  <c r="O3723" i="6"/>
  <c r="O3488" i="6"/>
  <c r="M3488" i="6"/>
  <c r="N3488" i="6" s="1"/>
  <c r="M2301" i="6"/>
  <c r="N2301" i="6" s="1"/>
  <c r="O2301" i="6"/>
  <c r="O3492" i="6"/>
  <c r="M3492" i="6"/>
  <c r="N3492" i="6" s="1"/>
  <c r="O3881" i="6"/>
  <c r="M3881" i="6"/>
  <c r="N3881" i="6" s="1"/>
  <c r="O3817" i="6"/>
  <c r="M3817" i="6"/>
  <c r="N3817" i="6" s="1"/>
  <c r="M3781" i="6"/>
  <c r="N3781" i="6" s="1"/>
  <c r="O3781" i="6"/>
  <c r="O3736" i="6"/>
  <c r="M3736" i="6"/>
  <c r="N3736" i="6" s="1"/>
  <c r="O3700" i="6"/>
  <c r="M3700" i="6"/>
  <c r="N3700" i="6" s="1"/>
  <c r="O3637" i="6"/>
  <c r="M3637" i="6"/>
  <c r="N3637" i="6" s="1"/>
  <c r="O3573" i="6"/>
  <c r="M3573" i="6"/>
  <c r="N3573" i="6" s="1"/>
  <c r="O3509" i="6"/>
  <c r="M3509" i="6"/>
  <c r="N3509" i="6" s="1"/>
  <c r="O3445" i="6"/>
  <c r="M3445" i="6"/>
  <c r="N3445" i="6" s="1"/>
  <c r="M3265" i="6"/>
  <c r="N3265" i="6" s="1"/>
  <c r="O3265" i="6"/>
  <c r="O2998" i="6"/>
  <c r="M2998" i="6"/>
  <c r="N2998" i="6" s="1"/>
  <c r="O2670" i="6"/>
  <c r="M2670" i="6"/>
  <c r="N2670" i="6" s="1"/>
  <c r="M3753" i="6"/>
  <c r="N3753" i="6" s="1"/>
  <c r="O3753" i="6"/>
  <c r="O3166" i="6"/>
  <c r="M3166" i="6"/>
  <c r="N3166" i="6" s="1"/>
  <c r="O3838" i="6"/>
  <c r="M3838" i="6"/>
  <c r="N3838" i="6" s="1"/>
  <c r="M3713" i="6"/>
  <c r="N3713" i="6" s="1"/>
  <c r="O3713" i="6"/>
  <c r="M3631" i="6"/>
  <c r="N3631" i="6" s="1"/>
  <c r="O3631" i="6"/>
  <c r="M3567" i="6"/>
  <c r="N3567" i="6" s="1"/>
  <c r="O3567" i="6"/>
  <c r="M3503" i="6"/>
  <c r="N3503" i="6" s="1"/>
  <c r="O3503" i="6"/>
  <c r="M3439" i="6"/>
  <c r="N3439" i="6" s="1"/>
  <c r="O3439" i="6"/>
  <c r="M3391" i="6"/>
  <c r="N3391" i="6" s="1"/>
  <c r="O3391" i="6"/>
  <c r="O3267" i="6"/>
  <c r="M3267" i="6"/>
  <c r="N3267" i="6" s="1"/>
  <c r="O3008" i="6"/>
  <c r="M3008" i="6"/>
  <c r="N3008" i="6" s="1"/>
  <c r="M2565" i="6"/>
  <c r="N2565" i="6" s="1"/>
  <c r="O2565" i="6"/>
  <c r="O3827" i="6"/>
  <c r="M3827" i="6"/>
  <c r="N3827" i="6" s="1"/>
  <c r="M3649" i="6"/>
  <c r="N3649" i="6" s="1"/>
  <c r="O3649" i="6"/>
  <c r="O3416" i="6"/>
  <c r="M3416" i="6"/>
  <c r="N3416" i="6" s="1"/>
  <c r="O3885" i="6"/>
  <c r="M3885" i="6"/>
  <c r="N3885" i="6" s="1"/>
  <c r="M3490" i="6"/>
  <c r="N3490" i="6" s="1"/>
  <c r="O3490" i="6"/>
  <c r="O3861" i="6"/>
  <c r="M3861" i="6"/>
  <c r="N3861" i="6" s="1"/>
  <c r="O3758" i="6"/>
  <c r="M3758" i="6"/>
  <c r="N3758" i="6" s="1"/>
  <c r="M3711" i="6"/>
  <c r="N3711" i="6" s="1"/>
  <c r="O3711" i="6"/>
  <c r="O3665" i="6"/>
  <c r="M3665" i="6"/>
  <c r="N3665" i="6" s="1"/>
  <c r="M3621" i="6"/>
  <c r="N3621" i="6" s="1"/>
  <c r="O3621" i="6"/>
  <c r="M3557" i="6"/>
  <c r="N3557" i="6" s="1"/>
  <c r="O3557" i="6"/>
  <c r="M3493" i="6"/>
  <c r="N3493" i="6" s="1"/>
  <c r="O3493" i="6"/>
  <c r="O3427" i="6"/>
  <c r="M3427" i="6"/>
  <c r="N3427" i="6" s="1"/>
  <c r="O3372" i="6"/>
  <c r="M3372" i="6"/>
  <c r="N3372" i="6" s="1"/>
  <c r="M3269" i="6"/>
  <c r="N3269" i="6" s="1"/>
  <c r="O3269" i="6"/>
  <c r="O3034" i="6"/>
  <c r="M3034" i="6"/>
  <c r="N3034" i="6" s="1"/>
  <c r="O2297" i="6"/>
  <c r="M2297" i="6"/>
  <c r="N2297" i="6" s="1"/>
  <c r="O3863" i="6"/>
  <c r="M3863" i="6"/>
  <c r="N3863" i="6" s="1"/>
  <c r="O3855" i="6"/>
  <c r="M3855" i="6"/>
  <c r="N3855" i="6" s="1"/>
  <c r="M3786" i="6"/>
  <c r="N3786" i="6" s="1"/>
  <c r="O3786" i="6"/>
  <c r="O3678" i="6"/>
  <c r="M3678" i="6"/>
  <c r="N3678" i="6" s="1"/>
  <c r="M3617" i="6"/>
  <c r="N3617" i="6" s="1"/>
  <c r="O3617" i="6"/>
  <c r="M3553" i="6"/>
  <c r="N3553" i="6" s="1"/>
  <c r="O3553" i="6"/>
  <c r="M3489" i="6"/>
  <c r="N3489" i="6" s="1"/>
  <c r="O3489" i="6"/>
  <c r="M3417" i="6"/>
  <c r="N3417" i="6" s="1"/>
  <c r="O3417" i="6"/>
  <c r="O3323" i="6"/>
  <c r="M3323" i="6"/>
  <c r="N3323" i="6" s="1"/>
  <c r="M3209" i="6"/>
  <c r="N3209" i="6" s="1"/>
  <c r="O3209" i="6"/>
  <c r="O2822" i="6"/>
  <c r="M2822" i="6"/>
  <c r="N2822" i="6" s="1"/>
  <c r="O3893" i="6"/>
  <c r="M3893" i="6"/>
  <c r="N3893" i="6" s="1"/>
  <c r="O3693" i="6"/>
  <c r="M3693" i="6"/>
  <c r="N3693" i="6" s="1"/>
  <c r="O3436" i="6"/>
  <c r="M3436" i="6"/>
  <c r="N3436" i="6" s="1"/>
  <c r="O2256" i="6"/>
  <c r="M2256" i="6"/>
  <c r="N2256" i="6" s="1"/>
  <c r="O3544" i="6"/>
  <c r="M3544" i="6"/>
  <c r="N3544" i="6" s="1"/>
  <c r="M3137" i="6"/>
  <c r="N3137" i="6" s="1"/>
  <c r="O3137" i="6"/>
  <c r="M3828" i="6"/>
  <c r="N3828" i="6" s="1"/>
  <c r="O3828" i="6"/>
  <c r="M3812" i="6"/>
  <c r="N3812" i="6" s="1"/>
  <c r="O3812" i="6"/>
  <c r="M3748" i="6"/>
  <c r="N3748" i="6" s="1"/>
  <c r="O3748" i="6"/>
  <c r="O3701" i="6"/>
  <c r="M3701" i="6"/>
  <c r="N3701" i="6" s="1"/>
  <c r="O3638" i="6"/>
  <c r="M3638" i="6"/>
  <c r="N3638" i="6" s="1"/>
  <c r="O3574" i="6"/>
  <c r="M3574" i="6"/>
  <c r="N3574" i="6" s="1"/>
  <c r="O3510" i="6"/>
  <c r="M3510" i="6"/>
  <c r="N3510" i="6" s="1"/>
  <c r="O3446" i="6"/>
  <c r="M3446" i="6"/>
  <c r="N3446" i="6" s="1"/>
  <c r="O3367" i="6"/>
  <c r="M3367" i="6"/>
  <c r="N3367" i="6" s="1"/>
  <c r="O3234" i="6"/>
  <c r="M3234" i="6"/>
  <c r="N3234" i="6" s="1"/>
  <c r="M2839" i="6"/>
  <c r="N2839" i="6" s="1"/>
  <c r="O2839" i="6"/>
  <c r="O3322" i="6"/>
  <c r="M3322" i="6"/>
  <c r="N3322" i="6" s="1"/>
  <c r="M3263" i="6"/>
  <c r="N3263" i="6" s="1"/>
  <c r="O3263" i="6"/>
  <c r="M3199" i="6"/>
  <c r="N3199" i="6" s="1"/>
  <c r="O3199" i="6"/>
  <c r="M3135" i="6"/>
  <c r="N3135" i="6" s="1"/>
  <c r="O3135" i="6"/>
  <c r="M3071" i="6"/>
  <c r="N3071" i="6" s="1"/>
  <c r="O3071" i="6"/>
  <c r="M3055" i="6"/>
  <c r="N3055" i="6" s="1"/>
  <c r="O3055" i="6"/>
  <c r="O3036" i="6"/>
  <c r="M3036" i="6"/>
  <c r="N3036" i="6" s="1"/>
  <c r="M2967" i="6"/>
  <c r="N2967" i="6" s="1"/>
  <c r="O2967" i="6"/>
  <c r="O2905" i="6"/>
  <c r="M2905" i="6"/>
  <c r="N2905" i="6" s="1"/>
  <c r="M2835" i="6"/>
  <c r="N2835" i="6" s="1"/>
  <c r="O2835" i="6"/>
  <c r="M2771" i="6"/>
  <c r="N2771" i="6" s="1"/>
  <c r="O2771" i="6"/>
  <c r="O2694" i="6"/>
  <c r="M2694" i="6"/>
  <c r="N2694" i="6" s="1"/>
  <c r="O2621" i="6"/>
  <c r="M2621" i="6"/>
  <c r="N2621" i="6" s="1"/>
  <c r="M2557" i="6"/>
  <c r="N2557" i="6" s="1"/>
  <c r="O2557" i="6"/>
  <c r="M2493" i="6"/>
  <c r="N2493" i="6" s="1"/>
  <c r="O2493" i="6"/>
  <c r="O2425" i="6"/>
  <c r="M2425" i="6"/>
  <c r="N2425" i="6" s="1"/>
  <c r="M2357" i="6"/>
  <c r="N2357" i="6" s="1"/>
  <c r="O2357" i="6"/>
  <c r="O2337" i="6"/>
  <c r="M2337" i="6"/>
  <c r="N2337" i="6" s="1"/>
  <c r="M2317" i="6"/>
  <c r="N2317" i="6" s="1"/>
  <c r="O2317" i="6"/>
  <c r="M2229" i="6"/>
  <c r="N2229" i="6" s="1"/>
  <c r="O2229" i="6"/>
  <c r="M2207" i="6"/>
  <c r="N2207" i="6" s="1"/>
  <c r="O2207" i="6"/>
  <c r="O2112" i="6"/>
  <c r="M2112" i="6"/>
  <c r="N2112" i="6" s="1"/>
  <c r="O3406" i="6"/>
  <c r="M3406" i="6"/>
  <c r="N3406" i="6" s="1"/>
  <c r="O3342" i="6"/>
  <c r="M3342" i="6"/>
  <c r="N3342" i="6" s="1"/>
  <c r="O3284" i="6"/>
  <c r="M3284" i="6"/>
  <c r="N3284" i="6" s="1"/>
  <c r="O3220" i="6"/>
  <c r="M3220" i="6"/>
  <c r="N3220" i="6" s="1"/>
  <c r="O3156" i="6"/>
  <c r="M3156" i="6"/>
  <c r="N3156" i="6" s="1"/>
  <c r="O3092" i="6"/>
  <c r="M3092" i="6"/>
  <c r="N3092" i="6" s="1"/>
  <c r="M2981" i="6"/>
  <c r="N2981" i="6" s="1"/>
  <c r="O2981" i="6"/>
  <c r="O2912" i="6"/>
  <c r="M2912" i="6"/>
  <c r="N2912" i="6" s="1"/>
  <c r="O2844" i="6"/>
  <c r="M2844" i="6"/>
  <c r="N2844" i="6" s="1"/>
  <c r="O2780" i="6"/>
  <c r="M2780" i="6"/>
  <c r="N2780" i="6" s="1"/>
  <c r="O2717" i="6"/>
  <c r="M2717" i="6"/>
  <c r="N2717" i="6" s="1"/>
  <c r="M2642" i="6"/>
  <c r="N2642" i="6" s="1"/>
  <c r="O2642" i="6"/>
  <c r="O2578" i="6"/>
  <c r="M2578" i="6"/>
  <c r="N2578" i="6" s="1"/>
  <c r="O2514" i="6"/>
  <c r="M2514" i="6"/>
  <c r="N2514" i="6" s="1"/>
  <c r="O2464" i="6"/>
  <c r="M2464" i="6"/>
  <c r="N2464" i="6" s="1"/>
  <c r="M2405" i="6"/>
  <c r="N2405" i="6" s="1"/>
  <c r="O2405" i="6"/>
  <c r="M2365" i="6"/>
  <c r="N2365" i="6" s="1"/>
  <c r="O2365" i="6"/>
  <c r="O2280" i="6"/>
  <c r="M2280" i="6"/>
  <c r="N2280" i="6" s="1"/>
  <c r="O2233" i="6"/>
  <c r="M2233" i="6"/>
  <c r="N2233" i="6" s="1"/>
  <c r="M2157" i="6"/>
  <c r="N2157" i="6" s="1"/>
  <c r="O2157" i="6"/>
  <c r="M3303" i="6"/>
  <c r="N3303" i="6" s="1"/>
  <c r="O3303" i="6"/>
  <c r="M3241" i="6"/>
  <c r="N3241" i="6" s="1"/>
  <c r="O3241" i="6"/>
  <c r="O3177" i="6"/>
  <c r="M3177" i="6"/>
  <c r="N3177" i="6" s="1"/>
  <c r="O3113" i="6"/>
  <c r="M3113" i="6"/>
  <c r="N3113" i="6" s="1"/>
  <c r="O3027" i="6"/>
  <c r="M3027" i="6"/>
  <c r="N3027" i="6" s="1"/>
  <c r="O2952" i="6"/>
  <c r="M2952" i="6"/>
  <c r="N2952" i="6" s="1"/>
  <c r="O2888" i="6"/>
  <c r="M2888" i="6"/>
  <c r="N2888" i="6" s="1"/>
  <c r="M2825" i="6"/>
  <c r="N2825" i="6" s="1"/>
  <c r="O2825" i="6"/>
  <c r="O2761" i="6"/>
  <c r="M2761" i="6"/>
  <c r="N2761" i="6" s="1"/>
  <c r="O2708" i="6"/>
  <c r="M2708" i="6"/>
  <c r="N2708" i="6" s="1"/>
  <c r="M2646" i="6"/>
  <c r="N2646" i="6" s="1"/>
  <c r="O2646" i="6"/>
  <c r="O2582" i="6"/>
  <c r="M2582" i="6"/>
  <c r="N2582" i="6" s="1"/>
  <c r="O2518" i="6"/>
  <c r="M2518" i="6"/>
  <c r="N2518" i="6" s="1"/>
  <c r="O2460" i="6"/>
  <c r="M2460" i="6"/>
  <c r="N2460" i="6" s="1"/>
  <c r="O2403" i="6"/>
  <c r="M2403" i="6"/>
  <c r="N2403" i="6" s="1"/>
  <c r="O2304" i="6"/>
  <c r="M2304" i="6"/>
  <c r="N2304" i="6" s="1"/>
  <c r="O2268" i="6"/>
  <c r="M2268" i="6"/>
  <c r="N2268" i="6" s="1"/>
  <c r="O2166" i="6"/>
  <c r="M2166" i="6"/>
  <c r="N2166" i="6" s="1"/>
  <c r="O2109" i="6"/>
  <c r="M2109" i="6"/>
  <c r="N2109" i="6" s="1"/>
  <c r="M3351" i="6"/>
  <c r="N3351" i="6" s="1"/>
  <c r="O3351" i="6"/>
  <c r="O3299" i="6"/>
  <c r="M3299" i="6"/>
  <c r="N3299" i="6" s="1"/>
  <c r="O3235" i="6"/>
  <c r="M3235" i="6"/>
  <c r="N3235" i="6" s="1"/>
  <c r="O3171" i="6"/>
  <c r="M3171" i="6"/>
  <c r="N3171" i="6" s="1"/>
  <c r="O3107" i="6"/>
  <c r="M3107" i="6"/>
  <c r="N3107" i="6" s="1"/>
  <c r="O3046" i="6"/>
  <c r="M3046" i="6"/>
  <c r="N3046" i="6" s="1"/>
  <c r="O2988" i="6"/>
  <c r="M2988" i="6"/>
  <c r="N2988" i="6" s="1"/>
  <c r="M2961" i="6"/>
  <c r="N2961" i="6" s="1"/>
  <c r="O2961" i="6"/>
  <c r="M2897" i="6"/>
  <c r="N2897" i="6" s="1"/>
  <c r="O2897" i="6"/>
  <c r="O2836" i="6"/>
  <c r="M2836" i="6"/>
  <c r="N2836" i="6" s="1"/>
  <c r="O2772" i="6"/>
  <c r="M2772" i="6"/>
  <c r="N2772" i="6" s="1"/>
  <c r="O2702" i="6"/>
  <c r="M2702" i="6"/>
  <c r="N2702" i="6" s="1"/>
  <c r="M2663" i="6"/>
  <c r="N2663" i="6" s="1"/>
  <c r="O2663" i="6"/>
  <c r="M2599" i="6"/>
  <c r="N2599" i="6" s="1"/>
  <c r="O2599" i="6"/>
  <c r="M2535" i="6"/>
  <c r="N2535" i="6" s="1"/>
  <c r="O2535" i="6"/>
  <c r="O2458" i="6"/>
  <c r="M2458" i="6"/>
  <c r="N2458" i="6" s="1"/>
  <c r="O2354" i="6"/>
  <c r="M2354" i="6"/>
  <c r="N2354" i="6" s="1"/>
  <c r="M2255" i="6"/>
  <c r="N2255" i="6" s="1"/>
  <c r="O2255" i="6"/>
  <c r="O2154" i="6"/>
  <c r="M2154" i="6"/>
  <c r="N2154" i="6" s="1"/>
  <c r="O3192" i="6"/>
  <c r="M3192" i="6"/>
  <c r="N3192" i="6" s="1"/>
  <c r="O3128" i="6"/>
  <c r="M3128" i="6"/>
  <c r="N3128" i="6" s="1"/>
  <c r="O3064" i="6"/>
  <c r="M3064" i="6"/>
  <c r="N3064" i="6" s="1"/>
  <c r="O3042" i="6"/>
  <c r="M3042" i="6"/>
  <c r="N3042" i="6" s="1"/>
  <c r="M2975" i="6"/>
  <c r="N2975" i="6" s="1"/>
  <c r="O2975" i="6"/>
  <c r="O2906" i="6"/>
  <c r="M2906" i="6"/>
  <c r="N2906" i="6" s="1"/>
  <c r="O2849" i="6"/>
  <c r="M2849" i="6"/>
  <c r="N2849" i="6" s="1"/>
  <c r="O2785" i="6"/>
  <c r="M2785" i="6"/>
  <c r="N2785" i="6" s="1"/>
  <c r="O2718" i="6"/>
  <c r="M2718" i="6"/>
  <c r="N2718" i="6" s="1"/>
  <c r="M2630" i="6"/>
  <c r="N2630" i="6" s="1"/>
  <c r="O2630" i="6"/>
  <c r="O2566" i="6"/>
  <c r="M2566" i="6"/>
  <c r="N2566" i="6" s="1"/>
  <c r="O2502" i="6"/>
  <c r="M2502" i="6"/>
  <c r="N2502" i="6" s="1"/>
  <c r="O2452" i="6"/>
  <c r="M2452" i="6"/>
  <c r="N2452" i="6" s="1"/>
  <c r="O2387" i="6"/>
  <c r="M2387" i="6"/>
  <c r="N2387" i="6" s="1"/>
  <c r="O2328" i="6"/>
  <c r="M2328" i="6"/>
  <c r="N2328" i="6" s="1"/>
  <c r="M2261" i="6"/>
  <c r="N2261" i="6" s="1"/>
  <c r="O2261" i="6"/>
  <c r="O2216" i="6"/>
  <c r="M2216" i="6"/>
  <c r="N2216" i="6" s="1"/>
  <c r="M2147" i="6"/>
  <c r="N2147" i="6" s="1"/>
  <c r="O2147" i="6"/>
  <c r="M3317" i="6"/>
  <c r="N3317" i="6" s="1"/>
  <c r="O3317" i="6"/>
  <c r="O3252" i="6"/>
  <c r="M3252" i="6"/>
  <c r="N3252" i="6" s="1"/>
  <c r="O3188" i="6"/>
  <c r="M3188" i="6"/>
  <c r="N3188" i="6" s="1"/>
  <c r="O3124" i="6"/>
  <c r="M3124" i="6"/>
  <c r="N3124" i="6" s="1"/>
  <c r="O3040" i="6"/>
  <c r="M3040" i="6"/>
  <c r="N3040" i="6" s="1"/>
  <c r="O2944" i="6"/>
  <c r="M2944" i="6"/>
  <c r="N2944" i="6" s="1"/>
  <c r="O2880" i="6"/>
  <c r="M2880" i="6"/>
  <c r="N2880" i="6" s="1"/>
  <c r="M2813" i="6"/>
  <c r="N2813" i="6" s="1"/>
  <c r="O2813" i="6"/>
  <c r="M2749" i="6"/>
  <c r="N2749" i="6" s="1"/>
  <c r="O2749" i="6"/>
  <c r="M2647" i="6"/>
  <c r="N2647" i="6" s="1"/>
  <c r="O2647" i="6"/>
  <c r="M2583" i="6"/>
  <c r="N2583" i="6" s="1"/>
  <c r="O2583" i="6"/>
  <c r="M2519" i="6"/>
  <c r="N2519" i="6" s="1"/>
  <c r="O2519" i="6"/>
  <c r="O2450" i="6"/>
  <c r="M2450" i="6"/>
  <c r="N2450" i="6" s="1"/>
  <c r="O2394" i="6"/>
  <c r="M2394" i="6"/>
  <c r="N2394" i="6" s="1"/>
  <c r="O2350" i="6"/>
  <c r="M2350" i="6"/>
  <c r="N2350" i="6" s="1"/>
  <c r="O2318" i="6"/>
  <c r="M2318" i="6"/>
  <c r="N2318" i="6" s="1"/>
  <c r="M2271" i="6"/>
  <c r="N2271" i="6" s="1"/>
  <c r="O2271" i="6"/>
  <c r="O2222" i="6"/>
  <c r="M2222" i="6"/>
  <c r="N2222" i="6" s="1"/>
  <c r="O2156" i="6"/>
  <c r="M2156" i="6"/>
  <c r="N2156" i="6" s="1"/>
  <c r="M2097" i="6"/>
  <c r="N2097" i="6" s="1"/>
  <c r="O2097" i="6"/>
  <c r="M3087" i="6"/>
  <c r="N3087" i="6" s="1"/>
  <c r="O3087" i="6"/>
  <c r="M3005" i="6"/>
  <c r="N3005" i="6" s="1"/>
  <c r="O3005" i="6"/>
  <c r="O2942" i="6"/>
  <c r="M2942" i="6"/>
  <c r="N2942" i="6" s="1"/>
  <c r="O2878" i="6"/>
  <c r="M2878" i="6"/>
  <c r="N2878" i="6" s="1"/>
  <c r="M2811" i="6"/>
  <c r="N2811" i="6" s="1"/>
  <c r="O2811" i="6"/>
  <c r="O2747" i="6"/>
  <c r="M2747" i="6"/>
  <c r="N2747" i="6" s="1"/>
  <c r="O2707" i="6"/>
  <c r="M2707" i="6"/>
  <c r="N2707" i="6" s="1"/>
  <c r="O2668" i="6"/>
  <c r="M2668" i="6"/>
  <c r="N2668" i="6" s="1"/>
  <c r="M2604" i="6"/>
  <c r="N2604" i="6" s="1"/>
  <c r="O2604" i="6"/>
  <c r="O2540" i="6"/>
  <c r="M2540" i="6"/>
  <c r="N2540" i="6" s="1"/>
  <c r="O2476" i="6"/>
  <c r="M2476" i="6"/>
  <c r="N2476" i="6" s="1"/>
  <c r="M2429" i="6"/>
  <c r="N2429" i="6" s="1"/>
  <c r="O2429" i="6"/>
  <c r="O2366" i="6"/>
  <c r="M2366" i="6"/>
  <c r="N2366" i="6" s="1"/>
  <c r="O2248" i="6"/>
  <c r="M2248" i="6"/>
  <c r="N2248" i="6" s="1"/>
  <c r="O2158" i="6"/>
  <c r="M2158" i="6"/>
  <c r="N2158" i="6" s="1"/>
  <c r="O2053" i="6"/>
  <c r="M2053" i="6"/>
  <c r="N2053" i="6" s="1"/>
  <c r="O2131" i="6"/>
  <c r="M2131" i="6"/>
  <c r="N2131" i="6" s="1"/>
  <c r="O2057" i="6"/>
  <c r="M2057" i="6"/>
  <c r="N2057" i="6" s="1"/>
  <c r="O1988" i="6"/>
  <c r="M1988" i="6"/>
  <c r="N1988" i="6" s="1"/>
  <c r="M1924" i="6"/>
  <c r="N1924" i="6" s="1"/>
  <c r="O1924" i="6"/>
  <c r="O1840" i="6"/>
  <c r="M1840" i="6"/>
  <c r="N1840" i="6" s="1"/>
  <c r="O1808" i="6"/>
  <c r="M1808" i="6"/>
  <c r="N1808" i="6" s="1"/>
  <c r="O1776" i="6"/>
  <c r="M1776" i="6"/>
  <c r="N1776" i="6" s="1"/>
  <c r="M1714" i="6"/>
  <c r="N1714" i="6" s="1"/>
  <c r="O1714" i="6"/>
  <c r="M1676" i="6"/>
  <c r="N1676" i="6" s="1"/>
  <c r="O1676" i="6"/>
  <c r="M1632" i="6"/>
  <c r="N1632" i="6" s="1"/>
  <c r="O1632" i="6"/>
  <c r="O1568" i="6"/>
  <c r="M1568" i="6"/>
  <c r="N1568" i="6" s="1"/>
  <c r="M1504" i="6"/>
  <c r="N1504" i="6" s="1"/>
  <c r="O1504" i="6"/>
  <c r="O1440" i="6"/>
  <c r="M1440" i="6"/>
  <c r="N1440" i="6" s="1"/>
  <c r="O1284" i="6"/>
  <c r="M1284" i="6"/>
  <c r="N1284" i="6" s="1"/>
  <c r="M1203" i="6"/>
  <c r="N1203" i="6" s="1"/>
  <c r="O1203" i="6"/>
  <c r="M2189" i="6"/>
  <c r="N2189" i="6" s="1"/>
  <c r="O2189" i="6"/>
  <c r="O2153" i="6"/>
  <c r="M2153" i="6"/>
  <c r="N2153" i="6" s="1"/>
  <c r="M2094" i="6"/>
  <c r="N2094" i="6" s="1"/>
  <c r="O2094" i="6"/>
  <c r="O2011" i="6"/>
  <c r="M2011" i="6"/>
  <c r="N2011" i="6" s="1"/>
  <c r="O1947" i="6"/>
  <c r="M1947" i="6"/>
  <c r="N1947" i="6" s="1"/>
  <c r="M1770" i="6"/>
  <c r="N1770" i="6" s="1"/>
  <c r="O1770" i="6"/>
  <c r="O1710" i="6"/>
  <c r="M1710" i="6"/>
  <c r="N1710" i="6" s="1"/>
  <c r="O1624" i="6"/>
  <c r="M1624" i="6"/>
  <c r="N1624" i="6" s="1"/>
  <c r="O1560" i="6"/>
  <c r="M1560" i="6"/>
  <c r="N1560" i="6" s="1"/>
  <c r="M1496" i="6"/>
  <c r="N1496" i="6" s="1"/>
  <c r="O1496" i="6"/>
  <c r="M1432" i="6"/>
  <c r="N1432" i="6" s="1"/>
  <c r="O1432" i="6"/>
  <c r="O1361" i="6"/>
  <c r="M1361" i="6"/>
  <c r="N1361" i="6" s="1"/>
  <c r="O1196" i="6"/>
  <c r="M1196" i="6"/>
  <c r="N1196" i="6" s="1"/>
  <c r="O2115" i="6"/>
  <c r="M2115" i="6"/>
  <c r="N2115" i="6" s="1"/>
  <c r="O2009" i="6"/>
  <c r="M2009" i="6"/>
  <c r="N2009" i="6" s="1"/>
  <c r="O1945" i="6"/>
  <c r="M1945" i="6"/>
  <c r="N1945" i="6" s="1"/>
  <c r="O1879" i="6"/>
  <c r="M1879" i="6"/>
  <c r="N1879" i="6" s="1"/>
  <c r="O1857" i="6"/>
  <c r="M1857" i="6"/>
  <c r="N1857" i="6" s="1"/>
  <c r="O1729" i="6"/>
  <c r="M1729" i="6"/>
  <c r="N1729" i="6" s="1"/>
  <c r="M1657" i="6"/>
  <c r="N1657" i="6" s="1"/>
  <c r="O1657" i="6"/>
  <c r="M1593" i="6"/>
  <c r="N1593" i="6" s="1"/>
  <c r="O1593" i="6"/>
  <c r="O1529" i="6"/>
  <c r="M1529" i="6"/>
  <c r="N1529" i="6" s="1"/>
  <c r="M1465" i="6"/>
  <c r="N1465" i="6" s="1"/>
  <c r="O1465" i="6"/>
  <c r="M1417" i="6"/>
  <c r="N1417" i="6" s="1"/>
  <c r="O1417" i="6"/>
  <c r="O1349" i="6"/>
  <c r="M1349" i="6"/>
  <c r="N1349" i="6" s="1"/>
  <c r="O1333" i="6"/>
  <c r="M1333" i="6"/>
  <c r="N1333" i="6" s="1"/>
  <c r="M1317" i="6"/>
  <c r="N1317" i="6" s="1"/>
  <c r="O1317" i="6"/>
  <c r="O1220" i="6"/>
  <c r="M1220" i="6"/>
  <c r="N1220" i="6" s="1"/>
  <c r="O2066" i="6"/>
  <c r="M2066" i="6"/>
  <c r="N2066" i="6" s="1"/>
  <c r="O2046" i="6"/>
  <c r="M2046" i="6"/>
  <c r="N2046" i="6" s="1"/>
  <c r="O1995" i="6"/>
  <c r="M1995" i="6"/>
  <c r="N1995" i="6" s="1"/>
  <c r="M1931" i="6"/>
  <c r="N1931" i="6" s="1"/>
  <c r="O1931" i="6"/>
  <c r="O1853" i="6"/>
  <c r="M1853" i="6"/>
  <c r="N1853" i="6" s="1"/>
  <c r="O1819" i="6"/>
  <c r="M1819" i="6"/>
  <c r="N1819" i="6" s="1"/>
  <c r="O1787" i="6"/>
  <c r="M1787" i="6"/>
  <c r="N1787" i="6" s="1"/>
  <c r="M1738" i="6"/>
  <c r="N1738" i="6" s="1"/>
  <c r="O1738" i="6"/>
  <c r="M1668" i="6"/>
  <c r="N1668" i="6" s="1"/>
  <c r="O1668" i="6"/>
  <c r="M1612" i="6"/>
  <c r="N1612" i="6" s="1"/>
  <c r="O1612" i="6"/>
  <c r="O1548" i="6"/>
  <c r="M1548" i="6"/>
  <c r="N1548" i="6" s="1"/>
  <c r="O1484" i="6"/>
  <c r="M1484" i="6"/>
  <c r="N1484" i="6" s="1"/>
  <c r="O1420" i="6"/>
  <c r="M1420" i="6"/>
  <c r="N1420" i="6" s="1"/>
  <c r="O1384" i="6"/>
  <c r="M1384" i="6"/>
  <c r="N1384" i="6" s="1"/>
  <c r="M1283" i="6"/>
  <c r="N1283" i="6" s="1"/>
  <c r="O1283" i="6"/>
  <c r="M1151" i="6"/>
  <c r="N1151" i="6" s="1"/>
  <c r="O1151" i="6"/>
  <c r="M2020" i="6"/>
  <c r="N2020" i="6" s="1"/>
  <c r="O2020" i="6"/>
  <c r="O1956" i="6"/>
  <c r="M1956" i="6"/>
  <c r="N1956" i="6" s="1"/>
  <c r="O1895" i="6"/>
  <c r="M1895" i="6"/>
  <c r="N1895" i="6" s="1"/>
  <c r="O1829" i="6"/>
  <c r="M1829" i="6"/>
  <c r="N1829" i="6" s="1"/>
  <c r="O1797" i="6"/>
  <c r="M1797" i="6"/>
  <c r="N1797" i="6" s="1"/>
  <c r="O1769" i="6"/>
  <c r="M1769" i="6"/>
  <c r="N1769" i="6" s="1"/>
  <c r="O1702" i="6"/>
  <c r="M1702" i="6"/>
  <c r="N1702" i="6" s="1"/>
  <c r="M1606" i="6"/>
  <c r="N1606" i="6" s="1"/>
  <c r="O1606" i="6"/>
  <c r="O1542" i="6"/>
  <c r="M1542" i="6"/>
  <c r="N1542" i="6" s="1"/>
  <c r="O1478" i="6"/>
  <c r="M1478" i="6"/>
  <c r="N1478" i="6" s="1"/>
  <c r="M1413" i="6"/>
  <c r="N1413" i="6" s="1"/>
  <c r="O1413" i="6"/>
  <c r="M1259" i="6"/>
  <c r="N1259" i="6" s="1"/>
  <c r="O1259" i="6"/>
  <c r="O1158" i="6"/>
  <c r="M1158" i="6"/>
  <c r="N1158" i="6" s="1"/>
  <c r="O1983" i="6"/>
  <c r="M1983" i="6"/>
  <c r="N1983" i="6" s="1"/>
  <c r="O1919" i="6"/>
  <c r="M1919" i="6"/>
  <c r="N1919" i="6" s="1"/>
  <c r="O1862" i="6"/>
  <c r="M1862" i="6"/>
  <c r="N1862" i="6" s="1"/>
  <c r="O1732" i="6"/>
  <c r="M1732" i="6"/>
  <c r="N1732" i="6" s="1"/>
  <c r="M1673" i="6"/>
  <c r="N1673" i="6" s="1"/>
  <c r="O1673" i="6"/>
  <c r="M1629" i="6"/>
  <c r="N1629" i="6" s="1"/>
  <c r="O1629" i="6"/>
  <c r="M1565" i="6"/>
  <c r="N1565" i="6" s="1"/>
  <c r="O1565" i="6"/>
  <c r="O1501" i="6"/>
  <c r="M1501" i="6"/>
  <c r="N1501" i="6" s="1"/>
  <c r="M1437" i="6"/>
  <c r="N1437" i="6" s="1"/>
  <c r="O1437" i="6"/>
  <c r="O1377" i="6"/>
  <c r="M1377" i="6"/>
  <c r="N1377" i="6" s="1"/>
  <c r="O1246" i="6"/>
  <c r="M1246" i="6"/>
  <c r="N1246" i="6" s="1"/>
  <c r="O2085" i="6"/>
  <c r="M2085" i="6"/>
  <c r="N2085" i="6" s="1"/>
  <c r="M2004" i="6"/>
  <c r="N2004" i="6" s="1"/>
  <c r="O2004" i="6"/>
  <c r="O1940" i="6"/>
  <c r="M1940" i="6"/>
  <c r="N1940" i="6" s="1"/>
  <c r="O1860" i="6"/>
  <c r="M1860" i="6"/>
  <c r="N1860" i="6" s="1"/>
  <c r="O1723" i="6"/>
  <c r="M1723" i="6"/>
  <c r="N1723" i="6" s="1"/>
  <c r="M1623" i="6"/>
  <c r="N1623" i="6" s="1"/>
  <c r="O1623" i="6"/>
  <c r="M1559" i="6"/>
  <c r="N1559" i="6" s="1"/>
  <c r="O1559" i="6"/>
  <c r="M1495" i="6"/>
  <c r="N1495" i="6" s="1"/>
  <c r="O1495" i="6"/>
  <c r="M1431" i="6"/>
  <c r="N1431" i="6" s="1"/>
  <c r="O1431" i="6"/>
  <c r="O1362" i="6"/>
  <c r="M1362" i="6"/>
  <c r="N1362" i="6" s="1"/>
  <c r="O1340" i="6"/>
  <c r="M1340" i="6"/>
  <c r="N1340" i="6" s="1"/>
  <c r="O1318" i="6"/>
  <c r="M1318" i="6"/>
  <c r="N1318" i="6" s="1"/>
  <c r="M1235" i="6"/>
  <c r="N1235" i="6" s="1"/>
  <c r="O1235" i="6"/>
  <c r="M1143" i="6"/>
  <c r="N1143" i="6" s="1"/>
  <c r="O1143" i="6"/>
  <c r="M1996" i="6"/>
  <c r="N1996" i="6" s="1"/>
  <c r="O1996" i="6"/>
  <c r="M1932" i="6"/>
  <c r="N1932" i="6" s="1"/>
  <c r="O1932" i="6"/>
  <c r="O1872" i="6"/>
  <c r="M1872" i="6"/>
  <c r="N1872" i="6" s="1"/>
  <c r="O1838" i="6"/>
  <c r="M1838" i="6"/>
  <c r="N1838" i="6" s="1"/>
  <c r="O1806" i="6"/>
  <c r="M1806" i="6"/>
  <c r="N1806" i="6" s="1"/>
  <c r="O1774" i="6"/>
  <c r="M1774" i="6"/>
  <c r="N1774" i="6" s="1"/>
  <c r="O1705" i="6"/>
  <c r="M1705" i="6"/>
  <c r="N1705" i="6" s="1"/>
  <c r="O1646" i="6"/>
  <c r="M1646" i="6"/>
  <c r="N1646" i="6" s="1"/>
  <c r="O1582" i="6"/>
  <c r="M1582" i="6"/>
  <c r="N1582" i="6" s="1"/>
  <c r="M1518" i="6"/>
  <c r="N1518" i="6" s="1"/>
  <c r="O1518" i="6"/>
  <c r="O1454" i="6"/>
  <c r="M1454" i="6"/>
  <c r="N1454" i="6" s="1"/>
  <c r="O1414" i="6"/>
  <c r="M1414" i="6"/>
  <c r="N1414" i="6" s="1"/>
  <c r="O1354" i="6"/>
  <c r="M1354" i="6"/>
  <c r="N1354" i="6" s="1"/>
  <c r="M1279" i="6"/>
  <c r="N1279" i="6" s="1"/>
  <c r="O1279" i="6"/>
  <c r="O1213" i="6"/>
  <c r="M1213" i="6"/>
  <c r="N1213" i="6" s="1"/>
  <c r="M1125" i="6"/>
  <c r="N1125" i="6" s="1"/>
  <c r="O1125" i="6"/>
  <c r="M1061" i="6"/>
  <c r="N1061" i="6" s="1"/>
  <c r="O1061" i="6"/>
  <c r="O995" i="6"/>
  <c r="M995" i="6"/>
  <c r="N995" i="6" s="1"/>
  <c r="M920" i="6"/>
  <c r="N920" i="6" s="1"/>
  <c r="O920" i="6"/>
  <c r="M858" i="6"/>
  <c r="N858" i="6" s="1"/>
  <c r="O858" i="6"/>
  <c r="M785" i="6"/>
  <c r="N785" i="6" s="1"/>
  <c r="O785" i="6"/>
  <c r="M717" i="6"/>
  <c r="N717" i="6" s="1"/>
  <c r="O717" i="6"/>
  <c r="O618" i="6"/>
  <c r="M618" i="6"/>
  <c r="N618" i="6" s="1"/>
  <c r="O509" i="6"/>
  <c r="M509" i="6"/>
  <c r="N509" i="6" s="1"/>
  <c r="M291" i="6"/>
  <c r="N291" i="6" s="1"/>
  <c r="O291" i="6"/>
  <c r="O1059" i="6"/>
  <c r="M1059" i="6"/>
  <c r="N1059" i="6" s="1"/>
  <c r="M988" i="6"/>
  <c r="N988" i="6" s="1"/>
  <c r="O988" i="6"/>
  <c r="M938" i="6"/>
  <c r="N938" i="6" s="1"/>
  <c r="O938" i="6"/>
  <c r="O890" i="6"/>
  <c r="M890" i="6"/>
  <c r="N890" i="6" s="1"/>
  <c r="M812" i="6"/>
  <c r="N812" i="6" s="1"/>
  <c r="O812" i="6"/>
  <c r="O771" i="6"/>
  <c r="M771" i="6"/>
  <c r="N771" i="6" s="1"/>
  <c r="M684" i="6"/>
  <c r="N684" i="6" s="1"/>
  <c r="O684" i="6"/>
  <c r="M654" i="6"/>
  <c r="N654" i="6" s="1"/>
  <c r="O654" i="6"/>
  <c r="M626" i="6"/>
  <c r="N626" i="6" s="1"/>
  <c r="O626" i="6"/>
  <c r="M604" i="6"/>
  <c r="N604" i="6" s="1"/>
  <c r="O604" i="6"/>
  <c r="O557" i="6"/>
  <c r="M557" i="6"/>
  <c r="N557" i="6" s="1"/>
  <c r="O445" i="6"/>
  <c r="M445" i="6"/>
  <c r="N445" i="6" s="1"/>
  <c r="M272" i="6"/>
  <c r="N272" i="6" s="1"/>
  <c r="O272" i="6"/>
  <c r="O1229" i="6"/>
  <c r="M1229" i="6"/>
  <c r="N1229" i="6" s="1"/>
  <c r="O1178" i="6"/>
  <c r="M1178" i="6"/>
  <c r="N1178" i="6" s="1"/>
  <c r="O1114" i="6"/>
  <c r="M1114" i="6"/>
  <c r="N1114" i="6" s="1"/>
  <c r="O1050" i="6"/>
  <c r="M1050" i="6"/>
  <c r="N1050" i="6" s="1"/>
  <c r="O979" i="6"/>
  <c r="M979" i="6"/>
  <c r="N979" i="6" s="1"/>
  <c r="O883" i="6"/>
  <c r="M883" i="6"/>
  <c r="N883" i="6" s="1"/>
  <c r="M804" i="6"/>
  <c r="N804" i="6" s="1"/>
  <c r="O804" i="6"/>
  <c r="M765" i="6"/>
  <c r="N765" i="6" s="1"/>
  <c r="O765" i="6"/>
  <c r="M730" i="6"/>
  <c r="N730" i="6" s="1"/>
  <c r="O730" i="6"/>
  <c r="M676" i="6"/>
  <c r="N676" i="6" s="1"/>
  <c r="O676" i="6"/>
  <c r="O577" i="6"/>
  <c r="M577" i="6"/>
  <c r="N577" i="6" s="1"/>
  <c r="M460" i="6"/>
  <c r="N460" i="6" s="1"/>
  <c r="O460" i="6"/>
  <c r="O1208" i="6"/>
  <c r="M1208" i="6"/>
  <c r="N1208" i="6" s="1"/>
  <c r="O1156" i="6"/>
  <c r="M1156" i="6"/>
  <c r="N1156" i="6" s="1"/>
  <c r="O1095" i="6"/>
  <c r="M1095" i="6"/>
  <c r="N1095" i="6" s="1"/>
  <c r="O1031" i="6"/>
  <c r="M1031" i="6"/>
  <c r="N1031" i="6" s="1"/>
  <c r="O977" i="6"/>
  <c r="M977" i="6"/>
  <c r="N977" i="6" s="1"/>
  <c r="M932" i="6"/>
  <c r="N932" i="6" s="1"/>
  <c r="O932" i="6"/>
  <c r="O877" i="6"/>
  <c r="M877" i="6"/>
  <c r="N877" i="6" s="1"/>
  <c r="M821" i="6"/>
  <c r="N821" i="6" s="1"/>
  <c r="O821" i="6"/>
  <c r="M699" i="6"/>
  <c r="N699" i="6" s="1"/>
  <c r="O699" i="6"/>
  <c r="M546" i="6"/>
  <c r="N546" i="6" s="1"/>
  <c r="O546" i="6"/>
  <c r="O475" i="6"/>
  <c r="M475" i="6"/>
  <c r="N475" i="6" s="1"/>
  <c r="O343" i="6"/>
  <c r="M343" i="6"/>
  <c r="N343" i="6" s="1"/>
  <c r="O1262" i="6"/>
  <c r="M1262" i="6"/>
  <c r="N1262" i="6" s="1"/>
  <c r="O1204" i="6"/>
  <c r="M1204" i="6"/>
  <c r="N1204" i="6" s="1"/>
  <c r="O1105" i="6"/>
  <c r="M1105" i="6"/>
  <c r="N1105" i="6" s="1"/>
  <c r="O1041" i="6"/>
  <c r="M1041" i="6"/>
  <c r="N1041" i="6" s="1"/>
  <c r="M984" i="6"/>
  <c r="N984" i="6" s="1"/>
  <c r="O984" i="6"/>
  <c r="O921" i="6"/>
  <c r="M921" i="6"/>
  <c r="N921" i="6" s="1"/>
  <c r="O835" i="6"/>
  <c r="M835" i="6"/>
  <c r="N835" i="6" s="1"/>
  <c r="M811" i="6"/>
  <c r="N811" i="6" s="1"/>
  <c r="O811" i="6"/>
  <c r="O724" i="6"/>
  <c r="M724" i="6"/>
  <c r="N724" i="6" s="1"/>
  <c r="M685" i="6"/>
  <c r="N685" i="6" s="1"/>
  <c r="O685" i="6"/>
  <c r="O619" i="6"/>
  <c r="M619" i="6"/>
  <c r="N619" i="6" s="1"/>
  <c r="O590" i="6"/>
  <c r="M590" i="6"/>
  <c r="N590" i="6" s="1"/>
  <c r="M482" i="6"/>
  <c r="N482" i="6" s="1"/>
  <c r="O482" i="6"/>
  <c r="O1117" i="6"/>
  <c r="M1117" i="6"/>
  <c r="N1117" i="6" s="1"/>
  <c r="O1053" i="6"/>
  <c r="M1053" i="6"/>
  <c r="N1053" i="6" s="1"/>
  <c r="M982" i="6"/>
  <c r="N982" i="6" s="1"/>
  <c r="O982" i="6"/>
  <c r="M928" i="6"/>
  <c r="N928" i="6" s="1"/>
  <c r="O928" i="6"/>
  <c r="O882" i="6"/>
  <c r="M882" i="6"/>
  <c r="N882" i="6" s="1"/>
  <c r="O825" i="6"/>
  <c r="M825" i="6"/>
  <c r="N825" i="6" s="1"/>
  <c r="M770" i="6"/>
  <c r="N770" i="6" s="1"/>
  <c r="O770" i="6"/>
  <c r="M714" i="6"/>
  <c r="N714" i="6" s="1"/>
  <c r="O714" i="6"/>
  <c r="M661" i="6"/>
  <c r="N661" i="6" s="1"/>
  <c r="O661" i="6"/>
  <c r="O629" i="6"/>
  <c r="M629" i="6"/>
  <c r="N629" i="6" s="1"/>
  <c r="O580" i="6"/>
  <c r="M580" i="6"/>
  <c r="N580" i="6" s="1"/>
  <c r="O454" i="6"/>
  <c r="M454" i="6"/>
  <c r="N454" i="6" s="1"/>
  <c r="O1309" i="6"/>
  <c r="M1309" i="6"/>
  <c r="N1309" i="6" s="1"/>
  <c r="O1293" i="6"/>
  <c r="M1293" i="6"/>
  <c r="N1293" i="6" s="1"/>
  <c r="O1222" i="6"/>
  <c r="M1222" i="6"/>
  <c r="N1222" i="6" s="1"/>
  <c r="M1141" i="6"/>
  <c r="N1141" i="6" s="1"/>
  <c r="O1141" i="6"/>
  <c r="O1077" i="6"/>
  <c r="M1077" i="6"/>
  <c r="N1077" i="6" s="1"/>
  <c r="M1013" i="6"/>
  <c r="N1013" i="6" s="1"/>
  <c r="O1013" i="6"/>
  <c r="M891" i="6"/>
  <c r="N891" i="6" s="1"/>
  <c r="O891" i="6"/>
  <c r="M799" i="6"/>
  <c r="N799" i="6" s="1"/>
  <c r="O799" i="6"/>
  <c r="M762" i="6"/>
  <c r="N762" i="6" s="1"/>
  <c r="O762" i="6"/>
  <c r="O671" i="6"/>
  <c r="M671" i="6"/>
  <c r="N671" i="6" s="1"/>
  <c r="M582" i="6"/>
  <c r="N582" i="6" s="1"/>
  <c r="O582" i="6"/>
  <c r="O479" i="6"/>
  <c r="M479" i="6"/>
  <c r="N479" i="6" s="1"/>
  <c r="O117" i="6"/>
  <c r="M117" i="6"/>
  <c r="N117" i="6" s="1"/>
  <c r="O1146" i="6"/>
  <c r="M1146" i="6"/>
  <c r="N1146" i="6" s="1"/>
  <c r="M1094" i="6"/>
  <c r="N1094" i="6" s="1"/>
  <c r="O1094" i="6"/>
  <c r="M1030" i="6"/>
  <c r="N1030" i="6" s="1"/>
  <c r="O1030" i="6"/>
  <c r="M970" i="6"/>
  <c r="N970" i="6" s="1"/>
  <c r="O970" i="6"/>
  <c r="O913" i="6"/>
  <c r="M913" i="6"/>
  <c r="N913" i="6" s="1"/>
  <c r="O871" i="6"/>
  <c r="M871" i="6"/>
  <c r="N871" i="6" s="1"/>
  <c r="O764" i="6"/>
  <c r="M764" i="6"/>
  <c r="N764" i="6" s="1"/>
  <c r="O721" i="6"/>
  <c r="M721" i="6"/>
  <c r="N721" i="6" s="1"/>
  <c r="O591" i="6"/>
  <c r="M591" i="6"/>
  <c r="N591" i="6" s="1"/>
  <c r="M500" i="6"/>
  <c r="N500" i="6" s="1"/>
  <c r="O500" i="6"/>
  <c r="O422" i="6"/>
  <c r="M422" i="6"/>
  <c r="N422" i="6" s="1"/>
  <c r="M227" i="6"/>
  <c r="N227" i="6" s="1"/>
  <c r="O227" i="6"/>
  <c r="O543" i="6"/>
  <c r="M543" i="6"/>
  <c r="N543" i="6" s="1"/>
  <c r="O525" i="6"/>
  <c r="M525" i="6"/>
  <c r="N525" i="6" s="1"/>
  <c r="O473" i="6"/>
  <c r="M473" i="6"/>
  <c r="N473" i="6" s="1"/>
  <c r="M322" i="6"/>
  <c r="N322" i="6" s="1"/>
  <c r="O322" i="6"/>
  <c r="M258" i="6"/>
  <c r="N258" i="6" s="1"/>
  <c r="O258" i="6"/>
  <c r="O169" i="6"/>
  <c r="M169" i="6"/>
  <c r="N169" i="6" s="1"/>
  <c r="O109" i="6"/>
  <c r="M109" i="6"/>
  <c r="N109" i="6" s="1"/>
  <c r="O89" i="6"/>
  <c r="M89" i="6"/>
  <c r="N89" i="6" s="1"/>
  <c r="O415" i="6"/>
  <c r="M415" i="6"/>
  <c r="N415" i="6" s="1"/>
  <c r="O383" i="6"/>
  <c r="M383" i="6"/>
  <c r="N383" i="6" s="1"/>
  <c r="O350" i="6"/>
  <c r="M350" i="6"/>
  <c r="N350" i="6" s="1"/>
  <c r="O287" i="6"/>
  <c r="M287" i="6"/>
  <c r="N287" i="6" s="1"/>
  <c r="M223" i="6"/>
  <c r="N223" i="6" s="1"/>
  <c r="O223" i="6"/>
  <c r="O191" i="6"/>
  <c r="M191" i="6"/>
  <c r="N191" i="6" s="1"/>
  <c r="O136" i="6"/>
  <c r="M136" i="6"/>
  <c r="N136" i="6" s="1"/>
  <c r="O75" i="6"/>
  <c r="M75" i="6"/>
  <c r="N75" i="6" s="1"/>
  <c r="O429" i="6"/>
  <c r="M429" i="6"/>
  <c r="N429" i="6" s="1"/>
  <c r="O397" i="6"/>
  <c r="M397" i="6"/>
  <c r="N397" i="6" s="1"/>
  <c r="O365" i="6"/>
  <c r="M365" i="6"/>
  <c r="N365" i="6" s="1"/>
  <c r="O311" i="6"/>
  <c r="M311" i="6"/>
  <c r="N311" i="6" s="1"/>
  <c r="M247" i="6"/>
  <c r="N247" i="6" s="1"/>
  <c r="O247" i="6"/>
  <c r="O193" i="6"/>
  <c r="M193" i="6"/>
  <c r="N193" i="6" s="1"/>
  <c r="O138" i="6"/>
  <c r="M138" i="6"/>
  <c r="N138" i="6" s="1"/>
  <c r="O344" i="6"/>
  <c r="M344" i="6"/>
  <c r="N344" i="6" s="1"/>
  <c r="M269" i="6"/>
  <c r="N269" i="6" s="1"/>
  <c r="O269" i="6"/>
  <c r="O180" i="6"/>
  <c r="M180" i="6"/>
  <c r="N180" i="6" s="1"/>
  <c r="O120" i="6"/>
  <c r="M120" i="6"/>
  <c r="N120" i="6" s="1"/>
  <c r="O555" i="6"/>
  <c r="M555" i="6"/>
  <c r="N555" i="6" s="1"/>
  <c r="O518" i="6"/>
  <c r="M518" i="6"/>
  <c r="N518" i="6" s="1"/>
  <c r="M474" i="6"/>
  <c r="N474" i="6" s="1"/>
  <c r="O474" i="6"/>
  <c r="M440" i="6"/>
  <c r="N440" i="6" s="1"/>
  <c r="O440" i="6"/>
  <c r="M264" i="6"/>
  <c r="N264" i="6" s="1"/>
  <c r="O264" i="6"/>
  <c r="O212" i="6"/>
  <c r="M212" i="6"/>
  <c r="N212" i="6" s="1"/>
  <c r="O126" i="6"/>
  <c r="M126" i="6"/>
  <c r="N126" i="6" s="1"/>
  <c r="O90" i="6"/>
  <c r="M90" i="6"/>
  <c r="N90" i="6" s="1"/>
  <c r="O366" i="6"/>
  <c r="M366" i="6"/>
  <c r="N366" i="6" s="1"/>
  <c r="O319" i="6"/>
  <c r="M319" i="6"/>
  <c r="N319" i="6" s="1"/>
  <c r="M255" i="6"/>
  <c r="N255" i="6" s="1"/>
  <c r="O255" i="6"/>
  <c r="O208" i="6"/>
  <c r="M208" i="6"/>
  <c r="N208" i="6" s="1"/>
  <c r="O145" i="6"/>
  <c r="M145" i="6"/>
  <c r="N145" i="6" s="1"/>
  <c r="O92" i="6"/>
  <c r="M92" i="6"/>
  <c r="N92" i="6" s="1"/>
  <c r="O483" i="6"/>
  <c r="M483" i="6"/>
  <c r="N483" i="6" s="1"/>
  <c r="M388" i="6"/>
  <c r="N388" i="6" s="1"/>
  <c r="O388" i="6"/>
  <c r="O330" i="6"/>
  <c r="M330" i="6"/>
  <c r="N330" i="6" s="1"/>
  <c r="M277" i="6"/>
  <c r="N277" i="6" s="1"/>
  <c r="O277" i="6"/>
  <c r="O213" i="6"/>
  <c r="M213" i="6"/>
  <c r="N213" i="6" s="1"/>
  <c r="O162" i="6"/>
  <c r="M162" i="6"/>
  <c r="N162" i="6" s="1"/>
  <c r="O48" i="6"/>
  <c r="M48" i="6"/>
  <c r="N48" i="6" s="1"/>
  <c r="O49" i="6"/>
  <c r="M49" i="6"/>
  <c r="N49" i="6" s="1"/>
  <c r="O3587" i="6"/>
  <c r="M3587" i="6"/>
  <c r="N3587" i="6" s="1"/>
  <c r="M3874" i="6"/>
  <c r="N3874" i="6" s="1"/>
  <c r="O3874" i="6"/>
  <c r="M3695" i="6"/>
  <c r="N3695" i="6" s="1"/>
  <c r="O3695" i="6"/>
  <c r="M3461" i="6"/>
  <c r="N3461" i="6" s="1"/>
  <c r="O3461" i="6"/>
  <c r="O2629" i="6"/>
  <c r="M2629" i="6"/>
  <c r="N2629" i="6" s="1"/>
  <c r="O3550" i="6"/>
  <c r="M3550" i="6"/>
  <c r="N3550" i="6" s="1"/>
  <c r="M2303" i="6"/>
  <c r="N2303" i="6" s="1"/>
  <c r="O2303" i="6"/>
  <c r="O3845" i="6"/>
  <c r="M3845" i="6"/>
  <c r="N3845" i="6" s="1"/>
  <c r="O3872" i="6"/>
  <c r="M3872" i="6"/>
  <c r="N3872" i="6" s="1"/>
  <c r="M3793" i="6"/>
  <c r="N3793" i="6" s="1"/>
  <c r="O3793" i="6"/>
  <c r="O3666" i="6"/>
  <c r="M3666" i="6"/>
  <c r="N3666" i="6" s="1"/>
  <c r="O3601" i="6"/>
  <c r="M3601" i="6"/>
  <c r="N3601" i="6" s="1"/>
  <c r="O3537" i="6"/>
  <c r="M3537" i="6"/>
  <c r="N3537" i="6" s="1"/>
  <c r="O3473" i="6"/>
  <c r="M3473" i="6"/>
  <c r="N3473" i="6" s="1"/>
  <c r="O3408" i="6"/>
  <c r="M3408" i="6"/>
  <c r="N3408" i="6" s="1"/>
  <c r="M3353" i="6"/>
  <c r="N3353" i="6" s="1"/>
  <c r="O3353" i="6"/>
  <c r="O2726" i="6"/>
  <c r="M2726" i="6"/>
  <c r="N2726" i="6" s="1"/>
  <c r="M2309" i="6"/>
  <c r="N2309" i="6" s="1"/>
  <c r="O2309" i="6"/>
  <c r="O3712" i="6"/>
  <c r="M3712" i="6"/>
  <c r="N3712" i="6" s="1"/>
  <c r="M3467" i="6"/>
  <c r="N3467" i="6" s="1"/>
  <c r="O3467" i="6"/>
  <c r="O3887" i="6"/>
  <c r="M3887" i="6"/>
  <c r="N3887" i="6" s="1"/>
  <c r="O3457" i="6"/>
  <c r="M3457" i="6"/>
  <c r="N3457" i="6" s="1"/>
  <c r="O3879" i="6"/>
  <c r="M3879" i="6"/>
  <c r="N3879" i="6" s="1"/>
  <c r="O3815" i="6"/>
  <c r="M3815" i="6"/>
  <c r="N3815" i="6" s="1"/>
  <c r="M3779" i="6"/>
  <c r="N3779" i="6" s="1"/>
  <c r="O3779" i="6"/>
  <c r="O3734" i="6"/>
  <c r="M3734" i="6"/>
  <c r="N3734" i="6" s="1"/>
  <c r="O3682" i="6"/>
  <c r="M3682" i="6"/>
  <c r="N3682" i="6" s="1"/>
  <c r="O3612" i="6"/>
  <c r="M3612" i="6"/>
  <c r="N3612" i="6" s="1"/>
  <c r="O3548" i="6"/>
  <c r="M3548" i="6"/>
  <c r="N3548" i="6" s="1"/>
  <c r="O3484" i="6"/>
  <c r="M3484" i="6"/>
  <c r="N3484" i="6" s="1"/>
  <c r="M3405" i="6"/>
  <c r="N3405" i="6" s="1"/>
  <c r="O3405" i="6"/>
  <c r="O3260" i="6"/>
  <c r="M3260" i="6"/>
  <c r="N3260" i="6" s="1"/>
  <c r="O2971" i="6"/>
  <c r="M2971" i="6"/>
  <c r="N2971" i="6" s="1"/>
  <c r="M2563" i="6"/>
  <c r="N2563" i="6" s="1"/>
  <c r="O2563" i="6"/>
  <c r="M3721" i="6"/>
  <c r="N3721" i="6" s="1"/>
  <c r="O3721" i="6"/>
  <c r="O3013" i="6"/>
  <c r="M3013" i="6"/>
  <c r="N3013" i="6" s="1"/>
  <c r="M3836" i="6"/>
  <c r="N3836" i="6" s="1"/>
  <c r="O3836" i="6"/>
  <c r="O3698" i="6"/>
  <c r="M3698" i="6"/>
  <c r="N3698" i="6" s="1"/>
  <c r="O3629" i="6"/>
  <c r="M3629" i="6"/>
  <c r="N3629" i="6" s="1"/>
  <c r="O3565" i="6"/>
  <c r="M3565" i="6"/>
  <c r="N3565" i="6" s="1"/>
  <c r="O3501" i="6"/>
  <c r="M3501" i="6"/>
  <c r="N3501" i="6" s="1"/>
  <c r="M3437" i="6"/>
  <c r="N3437" i="6" s="1"/>
  <c r="O3437" i="6"/>
  <c r="O3389" i="6"/>
  <c r="M3389" i="6"/>
  <c r="N3389" i="6" s="1"/>
  <c r="O3240" i="6"/>
  <c r="M3240" i="6"/>
  <c r="N3240" i="6" s="1"/>
  <c r="O2976" i="6"/>
  <c r="M2976" i="6"/>
  <c r="N2976" i="6" s="1"/>
  <c r="O2532" i="6"/>
  <c r="M2532" i="6"/>
  <c r="N2532" i="6" s="1"/>
  <c r="O3804" i="6"/>
  <c r="M3804" i="6"/>
  <c r="N3804" i="6" s="1"/>
  <c r="O3622" i="6"/>
  <c r="M3622" i="6"/>
  <c r="N3622" i="6" s="1"/>
  <c r="O3362" i="6"/>
  <c r="M3362" i="6"/>
  <c r="N3362" i="6" s="1"/>
  <c r="O3854" i="6"/>
  <c r="M3854" i="6"/>
  <c r="N3854" i="6" s="1"/>
  <c r="O3459" i="6"/>
  <c r="M3459" i="6"/>
  <c r="N3459" i="6" s="1"/>
  <c r="O3830" i="6"/>
  <c r="M3830" i="6"/>
  <c r="N3830" i="6" s="1"/>
  <c r="M3756" i="6"/>
  <c r="N3756" i="6" s="1"/>
  <c r="O3756" i="6"/>
  <c r="O3709" i="6"/>
  <c r="M3709" i="6"/>
  <c r="N3709" i="6" s="1"/>
  <c r="M3663" i="6"/>
  <c r="N3663" i="6" s="1"/>
  <c r="O3663" i="6"/>
  <c r="O3596" i="6"/>
  <c r="M3596" i="6"/>
  <c r="N3596" i="6" s="1"/>
  <c r="O3532" i="6"/>
  <c r="M3532" i="6"/>
  <c r="N3532" i="6" s="1"/>
  <c r="O3468" i="6"/>
  <c r="M3468" i="6"/>
  <c r="N3468" i="6" s="1"/>
  <c r="O3425" i="6"/>
  <c r="M3425" i="6"/>
  <c r="N3425" i="6" s="1"/>
  <c r="M3365" i="6"/>
  <c r="N3365" i="6" s="1"/>
  <c r="O3365" i="6"/>
  <c r="O3254" i="6"/>
  <c r="M3254" i="6"/>
  <c r="N3254" i="6" s="1"/>
  <c r="M2929" i="6"/>
  <c r="N2929" i="6" s="1"/>
  <c r="O2929" i="6"/>
  <c r="O2246" i="6"/>
  <c r="M2246" i="6"/>
  <c r="N2246" i="6" s="1"/>
  <c r="M3834" i="6"/>
  <c r="N3834" i="6" s="1"/>
  <c r="O3834" i="6"/>
  <c r="O3853" i="6"/>
  <c r="M3853" i="6"/>
  <c r="N3853" i="6" s="1"/>
  <c r="M3769" i="6"/>
  <c r="N3769" i="6" s="1"/>
  <c r="O3769" i="6"/>
  <c r="M3671" i="6"/>
  <c r="N3671" i="6" s="1"/>
  <c r="O3671" i="6"/>
  <c r="M3615" i="6"/>
  <c r="N3615" i="6" s="1"/>
  <c r="O3615" i="6"/>
  <c r="M3551" i="6"/>
  <c r="N3551" i="6" s="1"/>
  <c r="O3551" i="6"/>
  <c r="M3487" i="6"/>
  <c r="N3487" i="6" s="1"/>
  <c r="O3487" i="6"/>
  <c r="M3415" i="6"/>
  <c r="N3415" i="6" s="1"/>
  <c r="O3415" i="6"/>
  <c r="O3296" i="6"/>
  <c r="M3296" i="6"/>
  <c r="N3296" i="6" s="1"/>
  <c r="M3207" i="6"/>
  <c r="N3207" i="6" s="1"/>
  <c r="O3207" i="6"/>
  <c r="O2724" i="6"/>
  <c r="M2724" i="6"/>
  <c r="N2724" i="6" s="1"/>
  <c r="O3862" i="6"/>
  <c r="M3862" i="6"/>
  <c r="N3862" i="6" s="1"/>
  <c r="O3662" i="6"/>
  <c r="M3662" i="6"/>
  <c r="N3662" i="6" s="1"/>
  <c r="O3428" i="6"/>
  <c r="M3428" i="6"/>
  <c r="N3428" i="6" s="1"/>
  <c r="O3889" i="6"/>
  <c r="M3889" i="6"/>
  <c r="N3889" i="6" s="1"/>
  <c r="M3519" i="6"/>
  <c r="N3519" i="6" s="1"/>
  <c r="O3519" i="6"/>
  <c r="O3075" i="6"/>
  <c r="M3075" i="6"/>
  <c r="N3075" i="6" s="1"/>
  <c r="M3805" i="6"/>
  <c r="N3805" i="6" s="1"/>
  <c r="O3805" i="6"/>
  <c r="M3797" i="6"/>
  <c r="N3797" i="6" s="1"/>
  <c r="O3797" i="6"/>
  <c r="M3735" i="6"/>
  <c r="N3735" i="6" s="1"/>
  <c r="O3735" i="6"/>
  <c r="O3699" i="6"/>
  <c r="M3699" i="6"/>
  <c r="N3699" i="6" s="1"/>
  <c r="O3632" i="6"/>
  <c r="M3632" i="6"/>
  <c r="N3632" i="6" s="1"/>
  <c r="O3568" i="6"/>
  <c r="M3568" i="6"/>
  <c r="N3568" i="6" s="1"/>
  <c r="O3504" i="6"/>
  <c r="M3504" i="6"/>
  <c r="N3504" i="6" s="1"/>
  <c r="O3440" i="6"/>
  <c r="M3440" i="6"/>
  <c r="N3440" i="6" s="1"/>
  <c r="O3360" i="6"/>
  <c r="M3360" i="6"/>
  <c r="N3360" i="6" s="1"/>
  <c r="O3211" i="6"/>
  <c r="M3211" i="6"/>
  <c r="N3211" i="6" s="1"/>
  <c r="M2741" i="6"/>
  <c r="N2741" i="6" s="1"/>
  <c r="O2741" i="6"/>
  <c r="M3309" i="6"/>
  <c r="N3309" i="6" s="1"/>
  <c r="O3309" i="6"/>
  <c r="M3261" i="6"/>
  <c r="N3261" i="6" s="1"/>
  <c r="O3261" i="6"/>
  <c r="M3197" i="6"/>
  <c r="N3197" i="6" s="1"/>
  <c r="O3197" i="6"/>
  <c r="M3133" i="6"/>
  <c r="N3133" i="6" s="1"/>
  <c r="O3133" i="6"/>
  <c r="O3069" i="6"/>
  <c r="M3069" i="6"/>
  <c r="N3069" i="6" s="1"/>
  <c r="M3053" i="6"/>
  <c r="N3053" i="6" s="1"/>
  <c r="O3053" i="6"/>
  <c r="O3021" i="6"/>
  <c r="M3021" i="6"/>
  <c r="N3021" i="6" s="1"/>
  <c r="O2958" i="6"/>
  <c r="M2958" i="6"/>
  <c r="N2958" i="6" s="1"/>
  <c r="O2894" i="6"/>
  <c r="M2894" i="6"/>
  <c r="N2894" i="6" s="1"/>
  <c r="O2833" i="6"/>
  <c r="M2833" i="6"/>
  <c r="N2833" i="6" s="1"/>
  <c r="O2769" i="6"/>
  <c r="M2769" i="6"/>
  <c r="N2769" i="6" s="1"/>
  <c r="O2690" i="6"/>
  <c r="M2690" i="6"/>
  <c r="N2690" i="6" s="1"/>
  <c r="O2619" i="6"/>
  <c r="M2619" i="6"/>
  <c r="N2619" i="6" s="1"/>
  <c r="O2555" i="6"/>
  <c r="M2555" i="6"/>
  <c r="N2555" i="6" s="1"/>
  <c r="O2491" i="6"/>
  <c r="M2491" i="6"/>
  <c r="N2491" i="6" s="1"/>
  <c r="M2423" i="6"/>
  <c r="N2423" i="6" s="1"/>
  <c r="O2423" i="6"/>
  <c r="O2353" i="6"/>
  <c r="M2353" i="6"/>
  <c r="N2353" i="6" s="1"/>
  <c r="M2335" i="6"/>
  <c r="N2335" i="6" s="1"/>
  <c r="O2335" i="6"/>
  <c r="O2315" i="6"/>
  <c r="M2315" i="6"/>
  <c r="N2315" i="6" s="1"/>
  <c r="O2227" i="6"/>
  <c r="M2227" i="6"/>
  <c r="N2227" i="6" s="1"/>
  <c r="O2200" i="6"/>
  <c r="M2200" i="6"/>
  <c r="N2200" i="6" s="1"/>
  <c r="O2103" i="6"/>
  <c r="M2103" i="6"/>
  <c r="N2103" i="6" s="1"/>
  <c r="O3400" i="6"/>
  <c r="M3400" i="6"/>
  <c r="N3400" i="6" s="1"/>
  <c r="O3340" i="6"/>
  <c r="M3340" i="6"/>
  <c r="N3340" i="6" s="1"/>
  <c r="O3282" i="6"/>
  <c r="M3282" i="6"/>
  <c r="N3282" i="6" s="1"/>
  <c r="O3218" i="6"/>
  <c r="M3218" i="6"/>
  <c r="N3218" i="6" s="1"/>
  <c r="O3154" i="6"/>
  <c r="M3154" i="6"/>
  <c r="N3154" i="6" s="1"/>
  <c r="O3090" i="6"/>
  <c r="M3090" i="6"/>
  <c r="N3090" i="6" s="1"/>
  <c r="O2965" i="6"/>
  <c r="M2965" i="6"/>
  <c r="N2965" i="6" s="1"/>
  <c r="O2903" i="6"/>
  <c r="M2903" i="6"/>
  <c r="N2903" i="6" s="1"/>
  <c r="M2831" i="6"/>
  <c r="N2831" i="6" s="1"/>
  <c r="O2831" i="6"/>
  <c r="M2767" i="6"/>
  <c r="N2767" i="6" s="1"/>
  <c r="O2767" i="6"/>
  <c r="O2688" i="6"/>
  <c r="M2688" i="6"/>
  <c r="N2688" i="6" s="1"/>
  <c r="O2640" i="6"/>
  <c r="M2640" i="6"/>
  <c r="N2640" i="6" s="1"/>
  <c r="O2576" i="6"/>
  <c r="M2576" i="6"/>
  <c r="N2576" i="6" s="1"/>
  <c r="O2512" i="6"/>
  <c r="M2512" i="6"/>
  <c r="N2512" i="6" s="1"/>
  <c r="O2438" i="6"/>
  <c r="M2438" i="6"/>
  <c r="N2438" i="6" s="1"/>
  <c r="O2393" i="6"/>
  <c r="M2393" i="6"/>
  <c r="N2393" i="6" s="1"/>
  <c r="O2361" i="6"/>
  <c r="M2361" i="6"/>
  <c r="N2361" i="6" s="1"/>
  <c r="O2274" i="6"/>
  <c r="M2274" i="6"/>
  <c r="N2274" i="6" s="1"/>
  <c r="O2225" i="6"/>
  <c r="M2225" i="6"/>
  <c r="N2225" i="6" s="1"/>
  <c r="O2148" i="6"/>
  <c r="M2148" i="6"/>
  <c r="N2148" i="6" s="1"/>
  <c r="O3276" i="6"/>
  <c r="M3276" i="6"/>
  <c r="N3276" i="6" s="1"/>
  <c r="O3212" i="6"/>
  <c r="M3212" i="6"/>
  <c r="N3212" i="6" s="1"/>
  <c r="O3148" i="6"/>
  <c r="M3148" i="6"/>
  <c r="N3148" i="6" s="1"/>
  <c r="O3084" i="6"/>
  <c r="M3084" i="6"/>
  <c r="N3084" i="6" s="1"/>
  <c r="O3019" i="6"/>
  <c r="M3019" i="6"/>
  <c r="N3019" i="6" s="1"/>
  <c r="M2943" i="6"/>
  <c r="N2943" i="6" s="1"/>
  <c r="O2943" i="6"/>
  <c r="M2879" i="6"/>
  <c r="N2879" i="6" s="1"/>
  <c r="O2879" i="6"/>
  <c r="O2810" i="6"/>
  <c r="M2810" i="6"/>
  <c r="N2810" i="6" s="1"/>
  <c r="O2746" i="6"/>
  <c r="M2746" i="6"/>
  <c r="N2746" i="6" s="1"/>
  <c r="O2706" i="6"/>
  <c r="M2706" i="6"/>
  <c r="N2706" i="6" s="1"/>
  <c r="M2636" i="6"/>
  <c r="N2636" i="6" s="1"/>
  <c r="O2636" i="6"/>
  <c r="O2572" i="6"/>
  <c r="M2572" i="6"/>
  <c r="N2572" i="6" s="1"/>
  <c r="O2508" i="6"/>
  <c r="M2508" i="6"/>
  <c r="N2508" i="6" s="1"/>
  <c r="O2449" i="6"/>
  <c r="M2449" i="6"/>
  <c r="N2449" i="6" s="1"/>
  <c r="M2399" i="6"/>
  <c r="N2399" i="6" s="1"/>
  <c r="O2399" i="6"/>
  <c r="O2298" i="6"/>
  <c r="M2298" i="6"/>
  <c r="N2298" i="6" s="1"/>
  <c r="M2247" i="6"/>
  <c r="N2247" i="6" s="1"/>
  <c r="O2247" i="6"/>
  <c r="M2159" i="6"/>
  <c r="N2159" i="6" s="1"/>
  <c r="O2159" i="6"/>
  <c r="O2105" i="6"/>
  <c r="M2105" i="6"/>
  <c r="N2105" i="6" s="1"/>
  <c r="O3346" i="6"/>
  <c r="M3346" i="6"/>
  <c r="N3346" i="6" s="1"/>
  <c r="O3297" i="6"/>
  <c r="M3297" i="6"/>
  <c r="N3297" i="6" s="1"/>
  <c r="M3233" i="6"/>
  <c r="N3233" i="6" s="1"/>
  <c r="O3233" i="6"/>
  <c r="M3169" i="6"/>
  <c r="N3169" i="6" s="1"/>
  <c r="O3169" i="6"/>
  <c r="M3105" i="6"/>
  <c r="N3105" i="6" s="1"/>
  <c r="O3105" i="6"/>
  <c r="M3039" i="6"/>
  <c r="N3039" i="6" s="1"/>
  <c r="O3039" i="6"/>
  <c r="O2986" i="6"/>
  <c r="M2986" i="6"/>
  <c r="N2986" i="6" s="1"/>
  <c r="O2950" i="6"/>
  <c r="M2950" i="6"/>
  <c r="N2950" i="6" s="1"/>
  <c r="O2886" i="6"/>
  <c r="M2886" i="6"/>
  <c r="N2886" i="6" s="1"/>
  <c r="M2823" i="6"/>
  <c r="N2823" i="6" s="1"/>
  <c r="O2823" i="6"/>
  <c r="M2759" i="6"/>
  <c r="N2759" i="6" s="1"/>
  <c r="O2759" i="6"/>
  <c r="O2697" i="6"/>
  <c r="M2697" i="6"/>
  <c r="N2697" i="6" s="1"/>
  <c r="O2661" i="6"/>
  <c r="M2661" i="6"/>
  <c r="N2661" i="6" s="1"/>
  <c r="M2597" i="6"/>
  <c r="N2597" i="6" s="1"/>
  <c r="O2597" i="6"/>
  <c r="M2533" i="6"/>
  <c r="N2533" i="6" s="1"/>
  <c r="O2533" i="6"/>
  <c r="O2456" i="6"/>
  <c r="M2456" i="6"/>
  <c r="N2456" i="6" s="1"/>
  <c r="O2352" i="6"/>
  <c r="M2352" i="6"/>
  <c r="N2352" i="6" s="1"/>
  <c r="M2253" i="6"/>
  <c r="N2253" i="6" s="1"/>
  <c r="O2253" i="6"/>
  <c r="M2138" i="6"/>
  <c r="N2138" i="6" s="1"/>
  <c r="O2138" i="6"/>
  <c r="O3190" i="6"/>
  <c r="M3190" i="6"/>
  <c r="N3190" i="6" s="1"/>
  <c r="O3126" i="6"/>
  <c r="M3126" i="6"/>
  <c r="N3126" i="6" s="1"/>
  <c r="O3060" i="6"/>
  <c r="M3060" i="6"/>
  <c r="N3060" i="6" s="1"/>
  <c r="M3025" i="6"/>
  <c r="N3025" i="6" s="1"/>
  <c r="O3025" i="6"/>
  <c r="O2966" i="6"/>
  <c r="M2966" i="6"/>
  <c r="N2966" i="6" s="1"/>
  <c r="O2904" i="6"/>
  <c r="M2904" i="6"/>
  <c r="N2904" i="6" s="1"/>
  <c r="O2834" i="6"/>
  <c r="M2834" i="6"/>
  <c r="N2834" i="6" s="1"/>
  <c r="O2770" i="6"/>
  <c r="M2770" i="6"/>
  <c r="N2770" i="6" s="1"/>
  <c r="M2711" i="6"/>
  <c r="N2711" i="6" s="1"/>
  <c r="O2711" i="6"/>
  <c r="M2620" i="6"/>
  <c r="N2620" i="6" s="1"/>
  <c r="O2620" i="6"/>
  <c r="O2556" i="6"/>
  <c r="M2556" i="6"/>
  <c r="N2556" i="6" s="1"/>
  <c r="O2492" i="6"/>
  <c r="M2492" i="6"/>
  <c r="N2492" i="6" s="1"/>
  <c r="O2441" i="6"/>
  <c r="M2441" i="6"/>
  <c r="N2441" i="6" s="1"/>
  <c r="O2376" i="6"/>
  <c r="M2376" i="6"/>
  <c r="N2376" i="6" s="1"/>
  <c r="O2322" i="6"/>
  <c r="M2322" i="6"/>
  <c r="N2322" i="6" s="1"/>
  <c r="O2259" i="6"/>
  <c r="M2259" i="6"/>
  <c r="N2259" i="6" s="1"/>
  <c r="O2210" i="6"/>
  <c r="M2210" i="6"/>
  <c r="N2210" i="6" s="1"/>
  <c r="O2128" i="6"/>
  <c r="M2128" i="6"/>
  <c r="N2128" i="6" s="1"/>
  <c r="O3315" i="6"/>
  <c r="M3315" i="6"/>
  <c r="N3315" i="6" s="1"/>
  <c r="O3250" i="6"/>
  <c r="M3250" i="6"/>
  <c r="N3250" i="6" s="1"/>
  <c r="O3186" i="6"/>
  <c r="M3186" i="6"/>
  <c r="N3186" i="6" s="1"/>
  <c r="O3122" i="6"/>
  <c r="M3122" i="6"/>
  <c r="N3122" i="6" s="1"/>
  <c r="O3032" i="6"/>
  <c r="M3032" i="6"/>
  <c r="N3032" i="6" s="1"/>
  <c r="M2935" i="6"/>
  <c r="N2935" i="6" s="1"/>
  <c r="O2935" i="6"/>
  <c r="M2871" i="6"/>
  <c r="N2871" i="6" s="1"/>
  <c r="O2871" i="6"/>
  <c r="O2798" i="6"/>
  <c r="M2798" i="6"/>
  <c r="N2798" i="6" s="1"/>
  <c r="O2734" i="6"/>
  <c r="M2734" i="6"/>
  <c r="N2734" i="6" s="1"/>
  <c r="O2645" i="6"/>
  <c r="M2645" i="6"/>
  <c r="N2645" i="6" s="1"/>
  <c r="M2581" i="6"/>
  <c r="N2581" i="6" s="1"/>
  <c r="O2581" i="6"/>
  <c r="M2517" i="6"/>
  <c r="N2517" i="6" s="1"/>
  <c r="O2517" i="6"/>
  <c r="O2448" i="6"/>
  <c r="M2448" i="6"/>
  <c r="N2448" i="6" s="1"/>
  <c r="O2379" i="6"/>
  <c r="M2379" i="6"/>
  <c r="N2379" i="6" s="1"/>
  <c r="O2348" i="6"/>
  <c r="M2348" i="6"/>
  <c r="N2348" i="6" s="1"/>
  <c r="O2316" i="6"/>
  <c r="M2316" i="6"/>
  <c r="N2316" i="6" s="1"/>
  <c r="M2269" i="6"/>
  <c r="N2269" i="6" s="1"/>
  <c r="O2269" i="6"/>
  <c r="O2220" i="6"/>
  <c r="M2220" i="6"/>
  <c r="N2220" i="6" s="1"/>
  <c r="M2149" i="6"/>
  <c r="N2149" i="6" s="1"/>
  <c r="O2149" i="6"/>
  <c r="O2087" i="6"/>
  <c r="M2087" i="6"/>
  <c r="N2087" i="6" s="1"/>
  <c r="M3085" i="6"/>
  <c r="N3085" i="6" s="1"/>
  <c r="O3085" i="6"/>
  <c r="O3000" i="6"/>
  <c r="M3000" i="6"/>
  <c r="N3000" i="6" s="1"/>
  <c r="M2933" i="6"/>
  <c r="N2933" i="6" s="1"/>
  <c r="O2933" i="6"/>
  <c r="M2869" i="6"/>
  <c r="N2869" i="6" s="1"/>
  <c r="O2869" i="6"/>
  <c r="M2809" i="6"/>
  <c r="N2809" i="6" s="1"/>
  <c r="O2809" i="6"/>
  <c r="M2745" i="6"/>
  <c r="N2745" i="6" s="1"/>
  <c r="O2745" i="6"/>
  <c r="M2703" i="6"/>
  <c r="N2703" i="6" s="1"/>
  <c r="O2703" i="6"/>
  <c r="M2666" i="6"/>
  <c r="N2666" i="6" s="1"/>
  <c r="O2666" i="6"/>
  <c r="M2602" i="6"/>
  <c r="N2602" i="6" s="1"/>
  <c r="O2602" i="6"/>
  <c r="O2538" i="6"/>
  <c r="M2538" i="6"/>
  <c r="N2538" i="6" s="1"/>
  <c r="O2465" i="6"/>
  <c r="M2465" i="6"/>
  <c r="N2465" i="6" s="1"/>
  <c r="O2427" i="6"/>
  <c r="M2427" i="6"/>
  <c r="N2427" i="6" s="1"/>
  <c r="M2295" i="6"/>
  <c r="N2295" i="6" s="1"/>
  <c r="O2295" i="6"/>
  <c r="O2238" i="6"/>
  <c r="M2238" i="6"/>
  <c r="N2238" i="6" s="1"/>
  <c r="M2151" i="6"/>
  <c r="N2151" i="6" s="1"/>
  <c r="O2151" i="6"/>
  <c r="O2146" i="6"/>
  <c r="M2146" i="6"/>
  <c r="N2146" i="6" s="1"/>
  <c r="O2127" i="6"/>
  <c r="M2127" i="6"/>
  <c r="N2127" i="6" s="1"/>
  <c r="O2034" i="6"/>
  <c r="M2034" i="6"/>
  <c r="N2034" i="6" s="1"/>
  <c r="O1982" i="6"/>
  <c r="M1982" i="6"/>
  <c r="N1982" i="6" s="1"/>
  <c r="O1918" i="6"/>
  <c r="M1918" i="6"/>
  <c r="N1918" i="6" s="1"/>
  <c r="O1834" i="6"/>
  <c r="M1834" i="6"/>
  <c r="N1834" i="6" s="1"/>
  <c r="O1802" i="6"/>
  <c r="M1802" i="6"/>
  <c r="N1802" i="6" s="1"/>
  <c r="O1757" i="6"/>
  <c r="M1757" i="6"/>
  <c r="N1757" i="6" s="1"/>
  <c r="M1712" i="6"/>
  <c r="N1712" i="6" s="1"/>
  <c r="O1712" i="6"/>
  <c r="M1674" i="6"/>
  <c r="N1674" i="6" s="1"/>
  <c r="O1674" i="6"/>
  <c r="M1609" i="6"/>
  <c r="N1609" i="6" s="1"/>
  <c r="O1609" i="6"/>
  <c r="M1545" i="6"/>
  <c r="N1545" i="6" s="1"/>
  <c r="O1545" i="6"/>
  <c r="M1481" i="6"/>
  <c r="N1481" i="6" s="1"/>
  <c r="O1481" i="6"/>
  <c r="O1412" i="6"/>
  <c r="M1412" i="6"/>
  <c r="N1412" i="6" s="1"/>
  <c r="O1274" i="6"/>
  <c r="M1274" i="6"/>
  <c r="N1274" i="6" s="1"/>
  <c r="M1179" i="6"/>
  <c r="N1179" i="6" s="1"/>
  <c r="O1179" i="6"/>
  <c r="O2187" i="6"/>
  <c r="M2187" i="6"/>
  <c r="N2187" i="6" s="1"/>
  <c r="O2145" i="6"/>
  <c r="M2145" i="6"/>
  <c r="N2145" i="6" s="1"/>
  <c r="O2090" i="6"/>
  <c r="M2090" i="6"/>
  <c r="N2090" i="6" s="1"/>
  <c r="O1986" i="6"/>
  <c r="M1986" i="6"/>
  <c r="N1986" i="6" s="1"/>
  <c r="O1922" i="6"/>
  <c r="M1922" i="6"/>
  <c r="N1922" i="6" s="1"/>
  <c r="O1768" i="6"/>
  <c r="M1768" i="6"/>
  <c r="N1768" i="6" s="1"/>
  <c r="M1706" i="6"/>
  <c r="N1706" i="6" s="1"/>
  <c r="O1706" i="6"/>
  <c r="M1601" i="6"/>
  <c r="N1601" i="6" s="1"/>
  <c r="O1601" i="6"/>
  <c r="M1537" i="6"/>
  <c r="N1537" i="6" s="1"/>
  <c r="O1537" i="6"/>
  <c r="M1473" i="6"/>
  <c r="N1473" i="6" s="1"/>
  <c r="O1473" i="6"/>
  <c r="M1407" i="6"/>
  <c r="N1407" i="6" s="1"/>
  <c r="O1407" i="6"/>
  <c r="O1300" i="6"/>
  <c r="M1300" i="6"/>
  <c r="N1300" i="6" s="1"/>
  <c r="O1142" i="6"/>
  <c r="M1142" i="6"/>
  <c r="N1142" i="6" s="1"/>
  <c r="O2111" i="6"/>
  <c r="M2111" i="6"/>
  <c r="N2111" i="6" s="1"/>
  <c r="O2007" i="6"/>
  <c r="M2007" i="6"/>
  <c r="N2007" i="6" s="1"/>
  <c r="O1943" i="6"/>
  <c r="M1943" i="6"/>
  <c r="N1943" i="6" s="1"/>
  <c r="O1875" i="6"/>
  <c r="M1875" i="6"/>
  <c r="N1875" i="6" s="1"/>
  <c r="O1855" i="6"/>
  <c r="M1855" i="6"/>
  <c r="N1855" i="6" s="1"/>
  <c r="O1719" i="6"/>
  <c r="M1719" i="6"/>
  <c r="N1719" i="6" s="1"/>
  <c r="M1655" i="6"/>
  <c r="N1655" i="6" s="1"/>
  <c r="O1655" i="6"/>
  <c r="M1591" i="6"/>
  <c r="N1591" i="6" s="1"/>
  <c r="O1591" i="6"/>
  <c r="M1527" i="6"/>
  <c r="N1527" i="6" s="1"/>
  <c r="O1527" i="6"/>
  <c r="M1463" i="6"/>
  <c r="N1463" i="6" s="1"/>
  <c r="O1463" i="6"/>
  <c r="O1405" i="6"/>
  <c r="M1405" i="6"/>
  <c r="N1405" i="6" s="1"/>
  <c r="O1347" i="6"/>
  <c r="M1347" i="6"/>
  <c r="N1347" i="6" s="1"/>
  <c r="M1331" i="6"/>
  <c r="N1331" i="6" s="1"/>
  <c r="O1331" i="6"/>
  <c r="M1315" i="6"/>
  <c r="N1315" i="6" s="1"/>
  <c r="O1315" i="6"/>
  <c r="O1207" i="6"/>
  <c r="M1207" i="6"/>
  <c r="N1207" i="6" s="1"/>
  <c r="O2064" i="6"/>
  <c r="M2064" i="6"/>
  <c r="N2064" i="6" s="1"/>
  <c r="O2039" i="6"/>
  <c r="M2039" i="6"/>
  <c r="N2039" i="6" s="1"/>
  <c r="O1970" i="6"/>
  <c r="M1970" i="6"/>
  <c r="N1970" i="6" s="1"/>
  <c r="O1908" i="6"/>
  <c r="M1908" i="6"/>
  <c r="N1908" i="6" s="1"/>
  <c r="O1847" i="6"/>
  <c r="M1847" i="6"/>
  <c r="N1847" i="6" s="1"/>
  <c r="O1817" i="6"/>
  <c r="M1817" i="6"/>
  <c r="N1817" i="6" s="1"/>
  <c r="O1785" i="6"/>
  <c r="M1785" i="6"/>
  <c r="N1785" i="6" s="1"/>
  <c r="O1736" i="6"/>
  <c r="M1736" i="6"/>
  <c r="N1736" i="6" s="1"/>
  <c r="M1666" i="6"/>
  <c r="N1666" i="6" s="1"/>
  <c r="O1666" i="6"/>
  <c r="M1610" i="6"/>
  <c r="N1610" i="6" s="1"/>
  <c r="O1610" i="6"/>
  <c r="O1546" i="6"/>
  <c r="M1546" i="6"/>
  <c r="N1546" i="6" s="1"/>
  <c r="O1482" i="6"/>
  <c r="M1482" i="6"/>
  <c r="N1482" i="6" s="1"/>
  <c r="M1415" i="6"/>
  <c r="N1415" i="6" s="1"/>
  <c r="O1415" i="6"/>
  <c r="M1379" i="6"/>
  <c r="N1379" i="6" s="1"/>
  <c r="O1379" i="6"/>
  <c r="O1276" i="6"/>
  <c r="M1276" i="6"/>
  <c r="N1276" i="6" s="1"/>
  <c r="O1144" i="6"/>
  <c r="M1144" i="6"/>
  <c r="N1144" i="6" s="1"/>
  <c r="O2014" i="6"/>
  <c r="M2014" i="6"/>
  <c r="N2014" i="6" s="1"/>
  <c r="O1950" i="6"/>
  <c r="M1950" i="6"/>
  <c r="N1950" i="6" s="1"/>
  <c r="O1891" i="6"/>
  <c r="M1891" i="6"/>
  <c r="N1891" i="6" s="1"/>
  <c r="O1823" i="6"/>
  <c r="M1823" i="6"/>
  <c r="N1823" i="6" s="1"/>
  <c r="O1791" i="6"/>
  <c r="M1791" i="6"/>
  <c r="N1791" i="6" s="1"/>
  <c r="O1743" i="6"/>
  <c r="M1743" i="6"/>
  <c r="N1743" i="6" s="1"/>
  <c r="O1694" i="6"/>
  <c r="M1694" i="6"/>
  <c r="N1694" i="6" s="1"/>
  <c r="M1604" i="6"/>
  <c r="N1604" i="6" s="1"/>
  <c r="O1604" i="6"/>
  <c r="M1540" i="6"/>
  <c r="N1540" i="6" s="1"/>
  <c r="O1540" i="6"/>
  <c r="O1476" i="6"/>
  <c r="M1476" i="6"/>
  <c r="N1476" i="6" s="1"/>
  <c r="O1408" i="6"/>
  <c r="M1408" i="6"/>
  <c r="N1408" i="6" s="1"/>
  <c r="O1256" i="6"/>
  <c r="M1256" i="6"/>
  <c r="N1256" i="6" s="1"/>
  <c r="M1129" i="6"/>
  <c r="N1129" i="6" s="1"/>
  <c r="O1129" i="6"/>
  <c r="O1981" i="6"/>
  <c r="M1981" i="6"/>
  <c r="N1981" i="6" s="1"/>
  <c r="O1917" i="6"/>
  <c r="M1917" i="6"/>
  <c r="N1917" i="6" s="1"/>
  <c r="O1854" i="6"/>
  <c r="M1854" i="6"/>
  <c r="N1854" i="6" s="1"/>
  <c r="O1725" i="6"/>
  <c r="M1725" i="6"/>
  <c r="N1725" i="6" s="1"/>
  <c r="M1671" i="6"/>
  <c r="N1671" i="6" s="1"/>
  <c r="O1671" i="6"/>
  <c r="M1627" i="6"/>
  <c r="N1627" i="6" s="1"/>
  <c r="O1627" i="6"/>
  <c r="M1563" i="6"/>
  <c r="N1563" i="6" s="1"/>
  <c r="O1563" i="6"/>
  <c r="M1499" i="6"/>
  <c r="N1499" i="6" s="1"/>
  <c r="O1499" i="6"/>
  <c r="M1435" i="6"/>
  <c r="N1435" i="6" s="1"/>
  <c r="O1435" i="6"/>
  <c r="M1375" i="6"/>
  <c r="N1375" i="6" s="1"/>
  <c r="O1375" i="6"/>
  <c r="O1233" i="6"/>
  <c r="M1233" i="6"/>
  <c r="N1233" i="6" s="1"/>
  <c r="O2083" i="6"/>
  <c r="M2083" i="6"/>
  <c r="N2083" i="6" s="1"/>
  <c r="O1998" i="6"/>
  <c r="M1998" i="6"/>
  <c r="N1998" i="6" s="1"/>
  <c r="O1934" i="6"/>
  <c r="M1934" i="6"/>
  <c r="N1934" i="6" s="1"/>
  <c r="O1852" i="6"/>
  <c r="M1852" i="6"/>
  <c r="N1852" i="6" s="1"/>
  <c r="O1718" i="6"/>
  <c r="M1718" i="6"/>
  <c r="N1718" i="6" s="1"/>
  <c r="M1621" i="6"/>
  <c r="N1621" i="6" s="1"/>
  <c r="O1621" i="6"/>
  <c r="M1557" i="6"/>
  <c r="N1557" i="6" s="1"/>
  <c r="O1557" i="6"/>
  <c r="M1493" i="6"/>
  <c r="N1493" i="6" s="1"/>
  <c r="O1493" i="6"/>
  <c r="M1429" i="6"/>
  <c r="N1429" i="6" s="1"/>
  <c r="O1429" i="6"/>
  <c r="O1360" i="6"/>
  <c r="M1360" i="6"/>
  <c r="N1360" i="6" s="1"/>
  <c r="O1336" i="6"/>
  <c r="M1336" i="6"/>
  <c r="N1336" i="6" s="1"/>
  <c r="O1316" i="6"/>
  <c r="M1316" i="6"/>
  <c r="N1316" i="6" s="1"/>
  <c r="O1226" i="6"/>
  <c r="M1226" i="6"/>
  <c r="N1226" i="6" s="1"/>
  <c r="O1104" i="6"/>
  <c r="M1104" i="6"/>
  <c r="N1104" i="6" s="1"/>
  <c r="O1990" i="6"/>
  <c r="M1990" i="6"/>
  <c r="N1990" i="6" s="1"/>
  <c r="O1926" i="6"/>
  <c r="M1926" i="6"/>
  <c r="N1926" i="6" s="1"/>
  <c r="O1866" i="6"/>
  <c r="M1866" i="6"/>
  <c r="N1866" i="6" s="1"/>
  <c r="O1836" i="6"/>
  <c r="M1836" i="6"/>
  <c r="N1836" i="6" s="1"/>
  <c r="O1804" i="6"/>
  <c r="M1804" i="6"/>
  <c r="N1804" i="6" s="1"/>
  <c r="O1772" i="6"/>
  <c r="M1772" i="6"/>
  <c r="N1772" i="6" s="1"/>
  <c r="O1701" i="6"/>
  <c r="M1701" i="6"/>
  <c r="N1701" i="6" s="1"/>
  <c r="M1644" i="6"/>
  <c r="N1644" i="6" s="1"/>
  <c r="O1644" i="6"/>
  <c r="M1580" i="6"/>
  <c r="N1580" i="6" s="1"/>
  <c r="O1580" i="6"/>
  <c r="M1516" i="6"/>
  <c r="N1516" i="6" s="1"/>
  <c r="O1516" i="6"/>
  <c r="O1452" i="6"/>
  <c r="M1452" i="6"/>
  <c r="N1452" i="6" s="1"/>
  <c r="M1401" i="6"/>
  <c r="N1401" i="6" s="1"/>
  <c r="O1401" i="6"/>
  <c r="O1346" i="6"/>
  <c r="M1346" i="6"/>
  <c r="N1346" i="6" s="1"/>
  <c r="O1277" i="6"/>
  <c r="M1277" i="6"/>
  <c r="N1277" i="6" s="1"/>
  <c r="O1194" i="6"/>
  <c r="M1194" i="6"/>
  <c r="N1194" i="6" s="1"/>
  <c r="O1118" i="6"/>
  <c r="M1118" i="6"/>
  <c r="N1118" i="6" s="1"/>
  <c r="O1054" i="6"/>
  <c r="M1054" i="6"/>
  <c r="N1054" i="6" s="1"/>
  <c r="M990" i="6"/>
  <c r="N990" i="6" s="1"/>
  <c r="O990" i="6"/>
  <c r="M918" i="6"/>
  <c r="N918" i="6" s="1"/>
  <c r="O918" i="6"/>
  <c r="O844" i="6"/>
  <c r="M844" i="6"/>
  <c r="N844" i="6" s="1"/>
  <c r="M783" i="6"/>
  <c r="N783" i="6" s="1"/>
  <c r="O783" i="6"/>
  <c r="M696" i="6"/>
  <c r="N696" i="6" s="1"/>
  <c r="O696" i="6"/>
  <c r="M616" i="6"/>
  <c r="N616" i="6" s="1"/>
  <c r="O616" i="6"/>
  <c r="O507" i="6"/>
  <c r="M507" i="6"/>
  <c r="N507" i="6" s="1"/>
  <c r="M234" i="6"/>
  <c r="N234" i="6" s="1"/>
  <c r="O234" i="6"/>
  <c r="O1047" i="6"/>
  <c r="M1047" i="6"/>
  <c r="N1047" i="6" s="1"/>
  <c r="O981" i="6"/>
  <c r="M981" i="6"/>
  <c r="N981" i="6" s="1"/>
  <c r="M936" i="6"/>
  <c r="N936" i="6" s="1"/>
  <c r="O936" i="6"/>
  <c r="M876" i="6"/>
  <c r="N876" i="6" s="1"/>
  <c r="O876" i="6"/>
  <c r="O810" i="6"/>
  <c r="M810" i="6"/>
  <c r="N810" i="6" s="1"/>
  <c r="O748" i="6"/>
  <c r="M748" i="6"/>
  <c r="N748" i="6" s="1"/>
  <c r="M674" i="6"/>
  <c r="N674" i="6" s="1"/>
  <c r="O674" i="6"/>
  <c r="M652" i="6"/>
  <c r="N652" i="6" s="1"/>
  <c r="O652" i="6"/>
  <c r="M624" i="6"/>
  <c r="N624" i="6" s="1"/>
  <c r="O624" i="6"/>
  <c r="M598" i="6"/>
  <c r="N598" i="6" s="1"/>
  <c r="O598" i="6"/>
  <c r="M544" i="6"/>
  <c r="N544" i="6" s="1"/>
  <c r="O544" i="6"/>
  <c r="O432" i="6"/>
  <c r="M432" i="6"/>
  <c r="N432" i="6" s="1"/>
  <c r="O188" i="6"/>
  <c r="M188" i="6"/>
  <c r="N188" i="6" s="1"/>
  <c r="O1221" i="6"/>
  <c r="M1221" i="6"/>
  <c r="N1221" i="6" s="1"/>
  <c r="O1176" i="6"/>
  <c r="M1176" i="6"/>
  <c r="N1176" i="6" s="1"/>
  <c r="M1109" i="6"/>
  <c r="N1109" i="6" s="1"/>
  <c r="O1109" i="6"/>
  <c r="M1045" i="6"/>
  <c r="N1045" i="6" s="1"/>
  <c r="O1045" i="6"/>
  <c r="M952" i="6"/>
  <c r="N952" i="6" s="1"/>
  <c r="O952" i="6"/>
  <c r="O867" i="6"/>
  <c r="M867" i="6"/>
  <c r="N867" i="6" s="1"/>
  <c r="M798" i="6"/>
  <c r="N798" i="6" s="1"/>
  <c r="O798" i="6"/>
  <c r="M763" i="6"/>
  <c r="N763" i="6" s="1"/>
  <c r="O763" i="6"/>
  <c r="M715" i="6"/>
  <c r="N715" i="6" s="1"/>
  <c r="O715" i="6"/>
  <c r="M662" i="6"/>
  <c r="N662" i="6" s="1"/>
  <c r="O662" i="6"/>
  <c r="O575" i="6"/>
  <c r="M575" i="6"/>
  <c r="N575" i="6" s="1"/>
  <c r="O349" i="6"/>
  <c r="M349" i="6"/>
  <c r="N349" i="6" s="1"/>
  <c r="O1202" i="6"/>
  <c r="M1202" i="6"/>
  <c r="N1202" i="6" s="1"/>
  <c r="O1154" i="6"/>
  <c r="M1154" i="6"/>
  <c r="N1154" i="6" s="1"/>
  <c r="M1088" i="6"/>
  <c r="N1088" i="6" s="1"/>
  <c r="O1088" i="6"/>
  <c r="M1024" i="6"/>
  <c r="N1024" i="6" s="1"/>
  <c r="O1024" i="6"/>
  <c r="O975" i="6"/>
  <c r="M975" i="6"/>
  <c r="N975" i="6" s="1"/>
  <c r="M912" i="6"/>
  <c r="N912" i="6" s="1"/>
  <c r="O912" i="6"/>
  <c r="M870" i="6"/>
  <c r="N870" i="6" s="1"/>
  <c r="O870" i="6"/>
  <c r="M796" i="6"/>
  <c r="N796" i="6" s="1"/>
  <c r="O796" i="6"/>
  <c r="O697" i="6"/>
  <c r="M697" i="6"/>
  <c r="N697" i="6" s="1"/>
  <c r="O528" i="6"/>
  <c r="M528" i="6"/>
  <c r="N528" i="6" s="1"/>
  <c r="O470" i="6"/>
  <c r="M470" i="6"/>
  <c r="N470" i="6" s="1"/>
  <c r="M237" i="6"/>
  <c r="N237" i="6" s="1"/>
  <c r="O237" i="6"/>
  <c r="O1260" i="6"/>
  <c r="M1260" i="6"/>
  <c r="N1260" i="6" s="1"/>
  <c r="M1183" i="6"/>
  <c r="N1183" i="6" s="1"/>
  <c r="O1183" i="6"/>
  <c r="O1100" i="6"/>
  <c r="M1100" i="6"/>
  <c r="N1100" i="6" s="1"/>
  <c r="M1036" i="6"/>
  <c r="N1036" i="6" s="1"/>
  <c r="O1036" i="6"/>
  <c r="O967" i="6"/>
  <c r="M967" i="6"/>
  <c r="N967" i="6" s="1"/>
  <c r="M919" i="6"/>
  <c r="N919" i="6" s="1"/>
  <c r="O919" i="6"/>
  <c r="M833" i="6"/>
  <c r="N833" i="6" s="1"/>
  <c r="O833" i="6"/>
  <c r="M782" i="6"/>
  <c r="N782" i="6" s="1"/>
  <c r="O782" i="6"/>
  <c r="M722" i="6"/>
  <c r="N722" i="6" s="1"/>
  <c r="O722" i="6"/>
  <c r="M669" i="6"/>
  <c r="N669" i="6" s="1"/>
  <c r="O669" i="6"/>
  <c r="O613" i="6"/>
  <c r="M613" i="6"/>
  <c r="N613" i="6" s="1"/>
  <c r="M588" i="6"/>
  <c r="N588" i="6" s="1"/>
  <c r="O588" i="6"/>
  <c r="O467" i="6"/>
  <c r="M467" i="6"/>
  <c r="N467" i="6" s="1"/>
  <c r="O1110" i="6"/>
  <c r="M1110" i="6"/>
  <c r="N1110" i="6" s="1"/>
  <c r="O1046" i="6"/>
  <c r="M1046" i="6"/>
  <c r="N1046" i="6" s="1"/>
  <c r="O963" i="6"/>
  <c r="M963" i="6"/>
  <c r="N963" i="6" s="1"/>
  <c r="O926" i="6"/>
  <c r="M926" i="6"/>
  <c r="N926" i="6" s="1"/>
  <c r="M868" i="6"/>
  <c r="N868" i="6" s="1"/>
  <c r="O868" i="6"/>
  <c r="M807" i="6"/>
  <c r="N807" i="6" s="1"/>
  <c r="O807" i="6"/>
  <c r="O768" i="6"/>
  <c r="M768" i="6"/>
  <c r="N768" i="6" s="1"/>
  <c r="M702" i="6"/>
  <c r="N702" i="6" s="1"/>
  <c r="O702" i="6"/>
  <c r="O659" i="6"/>
  <c r="M659" i="6"/>
  <c r="N659" i="6" s="1"/>
  <c r="O627" i="6"/>
  <c r="M627" i="6"/>
  <c r="N627" i="6" s="1"/>
  <c r="O578" i="6"/>
  <c r="M578" i="6"/>
  <c r="N578" i="6" s="1"/>
  <c r="O449" i="6"/>
  <c r="M449" i="6"/>
  <c r="N449" i="6" s="1"/>
  <c r="O1307" i="6"/>
  <c r="M1307" i="6"/>
  <c r="N1307" i="6" s="1"/>
  <c r="M1291" i="6"/>
  <c r="N1291" i="6" s="1"/>
  <c r="O1291" i="6"/>
  <c r="O1192" i="6"/>
  <c r="M1192" i="6"/>
  <c r="N1192" i="6" s="1"/>
  <c r="O1134" i="6"/>
  <c r="M1134" i="6"/>
  <c r="N1134" i="6" s="1"/>
  <c r="M1070" i="6"/>
  <c r="N1070" i="6" s="1"/>
  <c r="O1070" i="6"/>
  <c r="O1006" i="6"/>
  <c r="M1006" i="6"/>
  <c r="N1006" i="6" s="1"/>
  <c r="O875" i="6"/>
  <c r="M875" i="6"/>
  <c r="N875" i="6" s="1"/>
  <c r="M797" i="6"/>
  <c r="N797" i="6" s="1"/>
  <c r="O797" i="6"/>
  <c r="O760" i="6"/>
  <c r="M760" i="6"/>
  <c r="N760" i="6" s="1"/>
  <c r="M663" i="6"/>
  <c r="N663" i="6" s="1"/>
  <c r="O663" i="6"/>
  <c r="M566" i="6"/>
  <c r="N566" i="6" s="1"/>
  <c r="O566" i="6"/>
  <c r="O477" i="6"/>
  <c r="M477" i="6"/>
  <c r="N477" i="6" s="1"/>
  <c r="O1188" i="6"/>
  <c r="M1188" i="6"/>
  <c r="N1188" i="6" s="1"/>
  <c r="M1139" i="6"/>
  <c r="N1139" i="6" s="1"/>
  <c r="O1139" i="6"/>
  <c r="O1075" i="6"/>
  <c r="M1075" i="6"/>
  <c r="N1075" i="6" s="1"/>
  <c r="O1011" i="6"/>
  <c r="M1011" i="6"/>
  <c r="N1011" i="6" s="1"/>
  <c r="M968" i="6"/>
  <c r="N968" i="6" s="1"/>
  <c r="O968" i="6"/>
  <c r="O911" i="6"/>
  <c r="M911" i="6"/>
  <c r="N911" i="6" s="1"/>
  <c r="O869" i="6"/>
  <c r="M869" i="6"/>
  <c r="N869" i="6" s="1"/>
  <c r="O756" i="6"/>
  <c r="M756" i="6"/>
  <c r="N756" i="6" s="1"/>
  <c r="M719" i="6"/>
  <c r="N719" i="6" s="1"/>
  <c r="O719" i="6"/>
  <c r="O589" i="6"/>
  <c r="M589" i="6"/>
  <c r="N589" i="6" s="1"/>
  <c r="O491" i="6"/>
  <c r="M491" i="6"/>
  <c r="N491" i="6" s="1"/>
  <c r="M416" i="6"/>
  <c r="N416" i="6" s="1"/>
  <c r="O416" i="6"/>
  <c r="O131" i="6"/>
  <c r="M131" i="6"/>
  <c r="N131" i="6" s="1"/>
  <c r="O541" i="6"/>
  <c r="M541" i="6"/>
  <c r="N541" i="6" s="1"/>
  <c r="O523" i="6"/>
  <c r="M523" i="6"/>
  <c r="N523" i="6" s="1"/>
  <c r="O465" i="6"/>
  <c r="M465" i="6"/>
  <c r="N465" i="6" s="1"/>
  <c r="M315" i="6"/>
  <c r="N315" i="6" s="1"/>
  <c r="O315" i="6"/>
  <c r="M251" i="6"/>
  <c r="N251" i="6" s="1"/>
  <c r="O251" i="6"/>
  <c r="O144" i="6"/>
  <c r="M144" i="6"/>
  <c r="N144" i="6" s="1"/>
  <c r="M107" i="6"/>
  <c r="N107" i="6" s="1"/>
  <c r="O107" i="6"/>
  <c r="O85" i="6"/>
  <c r="M85" i="6"/>
  <c r="N85" i="6" s="1"/>
  <c r="O411" i="6"/>
  <c r="M411" i="6"/>
  <c r="N411" i="6" s="1"/>
  <c r="M379" i="6"/>
  <c r="N379" i="6" s="1"/>
  <c r="O379" i="6"/>
  <c r="O331" i="6"/>
  <c r="M331" i="6"/>
  <c r="N331" i="6" s="1"/>
  <c r="O285" i="6"/>
  <c r="M285" i="6"/>
  <c r="N285" i="6" s="1"/>
  <c r="M221" i="6"/>
  <c r="N221" i="6" s="1"/>
  <c r="O221" i="6"/>
  <c r="O189" i="6"/>
  <c r="M189" i="6"/>
  <c r="N189" i="6" s="1"/>
  <c r="O111" i="6"/>
  <c r="M111" i="6"/>
  <c r="N111" i="6" s="1"/>
  <c r="O61" i="6"/>
  <c r="M61" i="6"/>
  <c r="N61" i="6" s="1"/>
  <c r="O425" i="6"/>
  <c r="M425" i="6"/>
  <c r="N425" i="6" s="1"/>
  <c r="O393" i="6"/>
  <c r="M393" i="6"/>
  <c r="N393" i="6" s="1"/>
  <c r="O361" i="6"/>
  <c r="M361" i="6"/>
  <c r="N361" i="6" s="1"/>
  <c r="O309" i="6"/>
  <c r="M309" i="6"/>
  <c r="N309" i="6" s="1"/>
  <c r="M245" i="6"/>
  <c r="N245" i="6" s="1"/>
  <c r="O245" i="6"/>
  <c r="O176" i="6"/>
  <c r="M176" i="6"/>
  <c r="N176" i="6" s="1"/>
  <c r="O128" i="6"/>
  <c r="M128" i="6"/>
  <c r="N128" i="6" s="1"/>
  <c r="O342" i="6"/>
  <c r="M342" i="6"/>
  <c r="N342" i="6" s="1"/>
  <c r="M266" i="6"/>
  <c r="N266" i="6" s="1"/>
  <c r="O266" i="6"/>
  <c r="O178" i="6"/>
  <c r="M178" i="6"/>
  <c r="N178" i="6" s="1"/>
  <c r="O112" i="6"/>
  <c r="M112" i="6"/>
  <c r="N112" i="6" s="1"/>
  <c r="M540" i="6"/>
  <c r="N540" i="6" s="1"/>
  <c r="O540" i="6"/>
  <c r="O510" i="6"/>
  <c r="M510" i="6"/>
  <c r="N510" i="6" s="1"/>
  <c r="M472" i="6"/>
  <c r="N472" i="6" s="1"/>
  <c r="O472" i="6"/>
  <c r="O334" i="6"/>
  <c r="M334" i="6"/>
  <c r="N334" i="6" s="1"/>
  <c r="M262" i="6"/>
  <c r="N262" i="6" s="1"/>
  <c r="O262" i="6"/>
  <c r="O200" i="6"/>
  <c r="M200" i="6"/>
  <c r="N200" i="6" s="1"/>
  <c r="O124" i="6"/>
  <c r="M124" i="6"/>
  <c r="N124" i="6" s="1"/>
  <c r="O74" i="6"/>
  <c r="M74" i="6"/>
  <c r="N74" i="6" s="1"/>
  <c r="M362" i="6"/>
  <c r="N362" i="6" s="1"/>
  <c r="O362" i="6"/>
  <c r="O317" i="6"/>
  <c r="M317" i="6"/>
  <c r="N317" i="6" s="1"/>
  <c r="M253" i="6"/>
  <c r="N253" i="6" s="1"/>
  <c r="O253" i="6"/>
  <c r="O206" i="6"/>
  <c r="M206" i="6"/>
  <c r="N206" i="6" s="1"/>
  <c r="O143" i="6"/>
  <c r="M143" i="6"/>
  <c r="N143" i="6" s="1"/>
  <c r="O86" i="6"/>
  <c r="M86" i="6"/>
  <c r="N86" i="6" s="1"/>
  <c r="M452" i="6"/>
  <c r="N452" i="6" s="1"/>
  <c r="O452" i="6"/>
  <c r="M380" i="6"/>
  <c r="N380" i="6" s="1"/>
  <c r="O380" i="6"/>
  <c r="O328" i="6"/>
  <c r="M328" i="6"/>
  <c r="N328" i="6" s="1"/>
  <c r="M274" i="6"/>
  <c r="N274" i="6" s="1"/>
  <c r="O274" i="6"/>
  <c r="O196" i="6"/>
  <c r="M196" i="6"/>
  <c r="N196" i="6" s="1"/>
  <c r="O152" i="6"/>
  <c r="M152" i="6"/>
  <c r="N152" i="6" s="1"/>
  <c r="O72" i="6"/>
  <c r="M72" i="6"/>
  <c r="N72" i="6" s="1"/>
  <c r="O47" i="6"/>
  <c r="M47" i="6"/>
  <c r="N47" i="6" s="1"/>
  <c r="O2440" i="6"/>
  <c r="M2440" i="6"/>
  <c r="N2440" i="6" s="1"/>
  <c r="O3864" i="6"/>
  <c r="M3864" i="6"/>
  <c r="N3864" i="6" s="1"/>
  <c r="O3668" i="6"/>
  <c r="M3668" i="6"/>
  <c r="N3668" i="6" s="1"/>
  <c r="O3434" i="6"/>
  <c r="M3434" i="6"/>
  <c r="N3434" i="6" s="1"/>
  <c r="O3883" i="6"/>
  <c r="M3883" i="6"/>
  <c r="N3883" i="6" s="1"/>
  <c r="M3517" i="6"/>
  <c r="N3517" i="6" s="1"/>
  <c r="O3517" i="6"/>
  <c r="O2244" i="6"/>
  <c r="M2244" i="6"/>
  <c r="N2244" i="6" s="1"/>
  <c r="M3818" i="6"/>
  <c r="N3818" i="6" s="1"/>
  <c r="O3818" i="6"/>
  <c r="O3870" i="6"/>
  <c r="M3870" i="6"/>
  <c r="N3870" i="6" s="1"/>
  <c r="M3778" i="6"/>
  <c r="N3778" i="6" s="1"/>
  <c r="O3778" i="6"/>
  <c r="O3664" i="6"/>
  <c r="M3664" i="6"/>
  <c r="N3664" i="6" s="1"/>
  <c r="M3599" i="6"/>
  <c r="N3599" i="6" s="1"/>
  <c r="O3599" i="6"/>
  <c r="M3535" i="6"/>
  <c r="N3535" i="6" s="1"/>
  <c r="O3535" i="6"/>
  <c r="M3471" i="6"/>
  <c r="N3471" i="6" s="1"/>
  <c r="O3471" i="6"/>
  <c r="O3404" i="6"/>
  <c r="M3404" i="6"/>
  <c r="N3404" i="6" s="1"/>
  <c r="O3174" i="6"/>
  <c r="M3174" i="6"/>
  <c r="N3174" i="6" s="1"/>
  <c r="M2627" i="6"/>
  <c r="N2627" i="6" s="1"/>
  <c r="O2627" i="6"/>
  <c r="O3891" i="6"/>
  <c r="M3891" i="6"/>
  <c r="N3891" i="6" s="1"/>
  <c r="O3672" i="6"/>
  <c r="M3672" i="6"/>
  <c r="N3672" i="6" s="1"/>
  <c r="O3426" i="6"/>
  <c r="M3426" i="6"/>
  <c r="N3426" i="6" s="1"/>
  <c r="M3858" i="6"/>
  <c r="N3858" i="6" s="1"/>
  <c r="O3858" i="6"/>
  <c r="O3368" i="6"/>
  <c r="M3368" i="6"/>
  <c r="N3368" i="6" s="1"/>
  <c r="O3877" i="6"/>
  <c r="M3877" i="6"/>
  <c r="N3877" i="6" s="1"/>
  <c r="O3813" i="6"/>
  <c r="M3813" i="6"/>
  <c r="N3813" i="6" s="1"/>
  <c r="M3768" i="6"/>
  <c r="N3768" i="6" s="1"/>
  <c r="O3768" i="6"/>
  <c r="O3732" i="6"/>
  <c r="M3732" i="6"/>
  <c r="N3732" i="6" s="1"/>
  <c r="O3677" i="6"/>
  <c r="M3677" i="6"/>
  <c r="N3677" i="6" s="1"/>
  <c r="O3610" i="6"/>
  <c r="M3610" i="6"/>
  <c r="N3610" i="6" s="1"/>
  <c r="O3546" i="6"/>
  <c r="M3546" i="6"/>
  <c r="N3546" i="6" s="1"/>
  <c r="O3482" i="6"/>
  <c r="M3482" i="6"/>
  <c r="N3482" i="6" s="1"/>
  <c r="O3399" i="6"/>
  <c r="M3399" i="6"/>
  <c r="N3399" i="6" s="1"/>
  <c r="M3215" i="6"/>
  <c r="N3215" i="6" s="1"/>
  <c r="O3215" i="6"/>
  <c r="O2887" i="6"/>
  <c r="M2887" i="6"/>
  <c r="N2887" i="6" s="1"/>
  <c r="O2505" i="6"/>
  <c r="M2505" i="6"/>
  <c r="N2505" i="6" s="1"/>
  <c r="O3680" i="6"/>
  <c r="M3680" i="6"/>
  <c r="N3680" i="6" s="1"/>
  <c r="O3873" i="6"/>
  <c r="M3873" i="6"/>
  <c r="N3873" i="6" s="1"/>
  <c r="M3809" i="6"/>
  <c r="N3809" i="6" s="1"/>
  <c r="O3809" i="6"/>
  <c r="M3685" i="6"/>
  <c r="N3685" i="6" s="1"/>
  <c r="O3685" i="6"/>
  <c r="O3604" i="6"/>
  <c r="M3604" i="6"/>
  <c r="N3604" i="6" s="1"/>
  <c r="O3540" i="6"/>
  <c r="M3540" i="6"/>
  <c r="N3540" i="6" s="1"/>
  <c r="O3476" i="6"/>
  <c r="M3476" i="6"/>
  <c r="N3476" i="6" s="1"/>
  <c r="O3429" i="6"/>
  <c r="M3429" i="6"/>
  <c r="N3429" i="6" s="1"/>
  <c r="M3385" i="6"/>
  <c r="N3385" i="6" s="1"/>
  <c r="O3385" i="6"/>
  <c r="M3225" i="6"/>
  <c r="N3225" i="6" s="1"/>
  <c r="O3225" i="6"/>
  <c r="O2918" i="6"/>
  <c r="M2918" i="6"/>
  <c r="N2918" i="6" s="1"/>
  <c r="O2478" i="6"/>
  <c r="M2478" i="6"/>
  <c r="N2478" i="6" s="1"/>
  <c r="M3789" i="6"/>
  <c r="N3789" i="6" s="1"/>
  <c r="O3789" i="6"/>
  <c r="M3591" i="6"/>
  <c r="N3591" i="6" s="1"/>
  <c r="O3591" i="6"/>
  <c r="M3293" i="6"/>
  <c r="N3293" i="6" s="1"/>
  <c r="O3293" i="6"/>
  <c r="O3819" i="6"/>
  <c r="M3819" i="6"/>
  <c r="N3819" i="6" s="1"/>
  <c r="O3418" i="6"/>
  <c r="M3418" i="6"/>
  <c r="N3418" i="6" s="1"/>
  <c r="M3803" i="6"/>
  <c r="N3803" i="6" s="1"/>
  <c r="O3803" i="6"/>
  <c r="M3743" i="6"/>
  <c r="N3743" i="6" s="1"/>
  <c r="O3743" i="6"/>
  <c r="O3707" i="6"/>
  <c r="M3707" i="6"/>
  <c r="N3707" i="6" s="1"/>
  <c r="O3659" i="6"/>
  <c r="M3659" i="6"/>
  <c r="N3659" i="6" s="1"/>
  <c r="O3594" i="6"/>
  <c r="M3594" i="6"/>
  <c r="N3594" i="6" s="1"/>
  <c r="O3530" i="6"/>
  <c r="M3530" i="6"/>
  <c r="N3530" i="6" s="1"/>
  <c r="O3466" i="6"/>
  <c r="M3466" i="6"/>
  <c r="N3466" i="6" s="1"/>
  <c r="M3423" i="6"/>
  <c r="N3423" i="6" s="1"/>
  <c r="O3423" i="6"/>
  <c r="M3337" i="6"/>
  <c r="N3337" i="6" s="1"/>
  <c r="O3337" i="6"/>
  <c r="O3230" i="6"/>
  <c r="M3230" i="6"/>
  <c r="N3230" i="6" s="1"/>
  <c r="M2837" i="6"/>
  <c r="N2837" i="6" s="1"/>
  <c r="O2837" i="6"/>
  <c r="O3823" i="6"/>
  <c r="M3823" i="6"/>
  <c r="N3823" i="6" s="1"/>
  <c r="M3807" i="6"/>
  <c r="N3807" i="6" s="1"/>
  <c r="O3807" i="6"/>
  <c r="O3851" i="6"/>
  <c r="M3851" i="6"/>
  <c r="N3851" i="6" s="1"/>
  <c r="O3754" i="6"/>
  <c r="M3754" i="6"/>
  <c r="N3754" i="6" s="1"/>
  <c r="M3657" i="6"/>
  <c r="N3657" i="6" s="1"/>
  <c r="O3657" i="6"/>
  <c r="M3613" i="6"/>
  <c r="N3613" i="6" s="1"/>
  <c r="O3613" i="6"/>
  <c r="M3549" i="6"/>
  <c r="N3549" i="6" s="1"/>
  <c r="O3549" i="6"/>
  <c r="M3485" i="6"/>
  <c r="N3485" i="6" s="1"/>
  <c r="O3485" i="6"/>
  <c r="O3413" i="6"/>
  <c r="M3413" i="6"/>
  <c r="N3413" i="6" s="1"/>
  <c r="O3291" i="6"/>
  <c r="M3291" i="6"/>
  <c r="N3291" i="6" s="1"/>
  <c r="O3147" i="6"/>
  <c r="M3147" i="6"/>
  <c r="N3147" i="6" s="1"/>
  <c r="M2705" i="6"/>
  <c r="N2705" i="6" s="1"/>
  <c r="O2705" i="6"/>
  <c r="O3829" i="6"/>
  <c r="M3829" i="6"/>
  <c r="N3829" i="6" s="1"/>
  <c r="O3628" i="6"/>
  <c r="M3628" i="6"/>
  <c r="N3628" i="6" s="1"/>
  <c r="O3388" i="6"/>
  <c r="M3388" i="6"/>
  <c r="N3388" i="6" s="1"/>
  <c r="M3852" i="6"/>
  <c r="N3852" i="6" s="1"/>
  <c r="O3852" i="6"/>
  <c r="O3480" i="6"/>
  <c r="M3480" i="6"/>
  <c r="N3480" i="6" s="1"/>
  <c r="O2788" i="6"/>
  <c r="M2788" i="6"/>
  <c r="N2788" i="6" s="1"/>
  <c r="M3790" i="6"/>
  <c r="N3790" i="6" s="1"/>
  <c r="O3790" i="6"/>
  <c r="M3784" i="6"/>
  <c r="N3784" i="6" s="1"/>
  <c r="O3784" i="6"/>
  <c r="M3733" i="6"/>
  <c r="N3733" i="6" s="1"/>
  <c r="O3733" i="6"/>
  <c r="O3686" i="6"/>
  <c r="M3686" i="6"/>
  <c r="N3686" i="6" s="1"/>
  <c r="M3611" i="6"/>
  <c r="N3611" i="6" s="1"/>
  <c r="O3611" i="6"/>
  <c r="O3547" i="6"/>
  <c r="M3547" i="6"/>
  <c r="N3547" i="6" s="1"/>
  <c r="M3483" i="6"/>
  <c r="N3483" i="6" s="1"/>
  <c r="O3483" i="6"/>
  <c r="O3398" i="6"/>
  <c r="M3398" i="6"/>
  <c r="N3398" i="6" s="1"/>
  <c r="O3358" i="6"/>
  <c r="M3358" i="6"/>
  <c r="N3358" i="6" s="1"/>
  <c r="O3180" i="6"/>
  <c r="M3180" i="6"/>
  <c r="N3180" i="6" s="1"/>
  <c r="O2594" i="6"/>
  <c r="M2594" i="6"/>
  <c r="N2594" i="6" s="1"/>
  <c r="O3307" i="6"/>
  <c r="M3307" i="6"/>
  <c r="N3307" i="6" s="1"/>
  <c r="O3259" i="6"/>
  <c r="M3259" i="6"/>
  <c r="N3259" i="6" s="1"/>
  <c r="O3195" i="6"/>
  <c r="M3195" i="6"/>
  <c r="N3195" i="6" s="1"/>
  <c r="O3131" i="6"/>
  <c r="M3131" i="6"/>
  <c r="N3131" i="6" s="1"/>
  <c r="O3067" i="6"/>
  <c r="M3067" i="6"/>
  <c r="N3067" i="6" s="1"/>
  <c r="O3051" i="6"/>
  <c r="M3051" i="6"/>
  <c r="N3051" i="6" s="1"/>
  <c r="O3016" i="6"/>
  <c r="M3016" i="6"/>
  <c r="N3016" i="6" s="1"/>
  <c r="M2949" i="6"/>
  <c r="N2949" i="6" s="1"/>
  <c r="O2949" i="6"/>
  <c r="M2885" i="6"/>
  <c r="N2885" i="6" s="1"/>
  <c r="O2885" i="6"/>
  <c r="O2818" i="6"/>
  <c r="M2818" i="6"/>
  <c r="N2818" i="6" s="1"/>
  <c r="O2754" i="6"/>
  <c r="M2754" i="6"/>
  <c r="N2754" i="6" s="1"/>
  <c r="M2662" i="6"/>
  <c r="N2662" i="6" s="1"/>
  <c r="O2662" i="6"/>
  <c r="O2598" i="6"/>
  <c r="M2598" i="6"/>
  <c r="N2598" i="6" s="1"/>
  <c r="O2534" i="6"/>
  <c r="M2534" i="6"/>
  <c r="N2534" i="6" s="1"/>
  <c r="O2468" i="6"/>
  <c r="M2468" i="6"/>
  <c r="N2468" i="6" s="1"/>
  <c r="M2421" i="6"/>
  <c r="N2421" i="6" s="1"/>
  <c r="O2421" i="6"/>
  <c r="M2351" i="6"/>
  <c r="N2351" i="6" s="1"/>
  <c r="O2351" i="6"/>
  <c r="M2333" i="6"/>
  <c r="N2333" i="6" s="1"/>
  <c r="O2333" i="6"/>
  <c r="O2313" i="6"/>
  <c r="M2313" i="6"/>
  <c r="N2313" i="6" s="1"/>
  <c r="M2223" i="6"/>
  <c r="N2223" i="6" s="1"/>
  <c r="O2223" i="6"/>
  <c r="O2198" i="6"/>
  <c r="M2198" i="6"/>
  <c r="N2198" i="6" s="1"/>
  <c r="O2101" i="6"/>
  <c r="M2101" i="6"/>
  <c r="N2101" i="6" s="1"/>
  <c r="O3379" i="6"/>
  <c r="M3379" i="6"/>
  <c r="N3379" i="6" s="1"/>
  <c r="M3333" i="6"/>
  <c r="N3333" i="6" s="1"/>
  <c r="O3333" i="6"/>
  <c r="O3280" i="6"/>
  <c r="M3280" i="6"/>
  <c r="N3280" i="6" s="1"/>
  <c r="O3216" i="6"/>
  <c r="M3216" i="6"/>
  <c r="N3216" i="6" s="1"/>
  <c r="O3152" i="6"/>
  <c r="M3152" i="6"/>
  <c r="N3152" i="6" s="1"/>
  <c r="O3088" i="6"/>
  <c r="M3088" i="6"/>
  <c r="N3088" i="6" s="1"/>
  <c r="O2956" i="6"/>
  <c r="M2956" i="6"/>
  <c r="N2956" i="6" s="1"/>
  <c r="O2892" i="6"/>
  <c r="M2892" i="6"/>
  <c r="N2892" i="6" s="1"/>
  <c r="O2829" i="6"/>
  <c r="M2829" i="6"/>
  <c r="N2829" i="6" s="1"/>
  <c r="M2765" i="6"/>
  <c r="N2765" i="6" s="1"/>
  <c r="O2765" i="6"/>
  <c r="O2681" i="6"/>
  <c r="M2681" i="6"/>
  <c r="N2681" i="6" s="1"/>
  <c r="M2617" i="6"/>
  <c r="N2617" i="6" s="1"/>
  <c r="O2617" i="6"/>
  <c r="O2553" i="6"/>
  <c r="M2553" i="6"/>
  <c r="N2553" i="6" s="1"/>
  <c r="O2489" i="6"/>
  <c r="M2489" i="6"/>
  <c r="N2489" i="6" s="1"/>
  <c r="O2434" i="6"/>
  <c r="M2434" i="6"/>
  <c r="N2434" i="6" s="1"/>
  <c r="O2388" i="6"/>
  <c r="M2388" i="6"/>
  <c r="N2388" i="6" s="1"/>
  <c r="O2345" i="6"/>
  <c r="M2345" i="6"/>
  <c r="N2345" i="6" s="1"/>
  <c r="O2272" i="6"/>
  <c r="M2272" i="6"/>
  <c r="N2272" i="6" s="1"/>
  <c r="O2217" i="6"/>
  <c r="M2217" i="6"/>
  <c r="N2217" i="6" s="1"/>
  <c r="O2141" i="6"/>
  <c r="M2141" i="6"/>
  <c r="N2141" i="6" s="1"/>
  <c r="O3274" i="6"/>
  <c r="M3274" i="6"/>
  <c r="N3274" i="6" s="1"/>
  <c r="O3210" i="6"/>
  <c r="M3210" i="6"/>
  <c r="N3210" i="6" s="1"/>
  <c r="O3146" i="6"/>
  <c r="M3146" i="6"/>
  <c r="N3146" i="6" s="1"/>
  <c r="O3082" i="6"/>
  <c r="M3082" i="6"/>
  <c r="N3082" i="6" s="1"/>
  <c r="O3014" i="6"/>
  <c r="M3014" i="6"/>
  <c r="N3014" i="6" s="1"/>
  <c r="O2932" i="6"/>
  <c r="M2932" i="6"/>
  <c r="N2932" i="6" s="1"/>
  <c r="O2868" i="6"/>
  <c r="M2868" i="6"/>
  <c r="N2868" i="6" s="1"/>
  <c r="O2808" i="6"/>
  <c r="M2808" i="6"/>
  <c r="N2808" i="6" s="1"/>
  <c r="O2744" i="6"/>
  <c r="M2744" i="6"/>
  <c r="N2744" i="6" s="1"/>
  <c r="O2704" i="6"/>
  <c r="M2704" i="6"/>
  <c r="N2704" i="6" s="1"/>
  <c r="M2634" i="6"/>
  <c r="N2634" i="6" s="1"/>
  <c r="O2634" i="6"/>
  <c r="O2570" i="6"/>
  <c r="M2570" i="6"/>
  <c r="N2570" i="6" s="1"/>
  <c r="O2506" i="6"/>
  <c r="M2506" i="6"/>
  <c r="N2506" i="6" s="1"/>
  <c r="M2447" i="6"/>
  <c r="N2447" i="6" s="1"/>
  <c r="O2447" i="6"/>
  <c r="M2397" i="6"/>
  <c r="N2397" i="6" s="1"/>
  <c r="O2397" i="6"/>
  <c r="O2296" i="6"/>
  <c r="M2296" i="6"/>
  <c r="N2296" i="6" s="1"/>
  <c r="M2245" i="6"/>
  <c r="N2245" i="6" s="1"/>
  <c r="O2245" i="6"/>
  <c r="O2152" i="6"/>
  <c r="M2152" i="6"/>
  <c r="N2152" i="6" s="1"/>
  <c r="O2075" i="6"/>
  <c r="M2075" i="6"/>
  <c r="N2075" i="6" s="1"/>
  <c r="O3336" i="6"/>
  <c r="M3336" i="6"/>
  <c r="N3336" i="6" s="1"/>
  <c r="O3268" i="6"/>
  <c r="M3268" i="6"/>
  <c r="N3268" i="6" s="1"/>
  <c r="O3204" i="6"/>
  <c r="M3204" i="6"/>
  <c r="N3204" i="6" s="1"/>
  <c r="O3140" i="6"/>
  <c r="M3140" i="6"/>
  <c r="N3140" i="6" s="1"/>
  <c r="O3076" i="6"/>
  <c r="M3076" i="6"/>
  <c r="N3076" i="6" s="1"/>
  <c r="M3037" i="6"/>
  <c r="N3037" i="6" s="1"/>
  <c r="O3037" i="6"/>
  <c r="O2984" i="6"/>
  <c r="M2984" i="6"/>
  <c r="N2984" i="6" s="1"/>
  <c r="O2941" i="6"/>
  <c r="M2941" i="6"/>
  <c r="N2941" i="6" s="1"/>
  <c r="M2877" i="6"/>
  <c r="N2877" i="6" s="1"/>
  <c r="O2877" i="6"/>
  <c r="O2821" i="6"/>
  <c r="M2821" i="6"/>
  <c r="N2821" i="6" s="1"/>
  <c r="M2757" i="6"/>
  <c r="N2757" i="6" s="1"/>
  <c r="O2757" i="6"/>
  <c r="M2695" i="6"/>
  <c r="N2695" i="6" s="1"/>
  <c r="O2695" i="6"/>
  <c r="M2659" i="6"/>
  <c r="N2659" i="6" s="1"/>
  <c r="O2659" i="6"/>
  <c r="M2595" i="6"/>
  <c r="N2595" i="6" s="1"/>
  <c r="O2595" i="6"/>
  <c r="M2531" i="6"/>
  <c r="N2531" i="6" s="1"/>
  <c r="O2531" i="6"/>
  <c r="O2430" i="6"/>
  <c r="M2430" i="6"/>
  <c r="N2430" i="6" s="1"/>
  <c r="O2338" i="6"/>
  <c r="M2338" i="6"/>
  <c r="N2338" i="6" s="1"/>
  <c r="O2251" i="6"/>
  <c r="M2251" i="6"/>
  <c r="N2251" i="6" s="1"/>
  <c r="M2126" i="6"/>
  <c r="N2126" i="6" s="1"/>
  <c r="O2126" i="6"/>
  <c r="M3167" i="6"/>
  <c r="N3167" i="6" s="1"/>
  <c r="O3167" i="6"/>
  <c r="M3103" i="6"/>
  <c r="N3103" i="6" s="1"/>
  <c r="O3103" i="6"/>
  <c r="O3058" i="6"/>
  <c r="M3058" i="6"/>
  <c r="N3058" i="6" s="1"/>
  <c r="O3017" i="6"/>
  <c r="M3017" i="6"/>
  <c r="N3017" i="6" s="1"/>
  <c r="M2959" i="6"/>
  <c r="N2959" i="6" s="1"/>
  <c r="O2959" i="6"/>
  <c r="M2895" i="6"/>
  <c r="N2895" i="6" s="1"/>
  <c r="O2895" i="6"/>
  <c r="O2832" i="6"/>
  <c r="M2832" i="6"/>
  <c r="N2832" i="6" s="1"/>
  <c r="O2768" i="6"/>
  <c r="M2768" i="6"/>
  <c r="N2768" i="6" s="1"/>
  <c r="O2700" i="6"/>
  <c r="M2700" i="6"/>
  <c r="N2700" i="6" s="1"/>
  <c r="M2618" i="6"/>
  <c r="N2618" i="6" s="1"/>
  <c r="O2618" i="6"/>
  <c r="O2554" i="6"/>
  <c r="M2554" i="6"/>
  <c r="N2554" i="6" s="1"/>
  <c r="O2490" i="6"/>
  <c r="M2490" i="6"/>
  <c r="N2490" i="6" s="1"/>
  <c r="O2439" i="6"/>
  <c r="M2439" i="6"/>
  <c r="N2439" i="6" s="1"/>
  <c r="O2362" i="6"/>
  <c r="M2362" i="6"/>
  <c r="N2362" i="6" s="1"/>
  <c r="O2320" i="6"/>
  <c r="M2320" i="6"/>
  <c r="N2320" i="6" s="1"/>
  <c r="O2257" i="6"/>
  <c r="M2257" i="6"/>
  <c r="N2257" i="6" s="1"/>
  <c r="O2208" i="6"/>
  <c r="M2208" i="6"/>
  <c r="N2208" i="6" s="1"/>
  <c r="O2069" i="6"/>
  <c r="M2069" i="6"/>
  <c r="N2069" i="6" s="1"/>
  <c r="O3313" i="6"/>
  <c r="M3313" i="6"/>
  <c r="N3313" i="6" s="1"/>
  <c r="O3248" i="6"/>
  <c r="M3248" i="6"/>
  <c r="N3248" i="6" s="1"/>
  <c r="O3184" i="6"/>
  <c r="M3184" i="6"/>
  <c r="N3184" i="6" s="1"/>
  <c r="O3120" i="6"/>
  <c r="M3120" i="6"/>
  <c r="N3120" i="6" s="1"/>
  <c r="O3020" i="6"/>
  <c r="M3020" i="6"/>
  <c r="N3020" i="6" s="1"/>
  <c r="O2924" i="6"/>
  <c r="M2924" i="6"/>
  <c r="N2924" i="6" s="1"/>
  <c r="O2860" i="6"/>
  <c r="M2860" i="6"/>
  <c r="N2860" i="6" s="1"/>
  <c r="O2796" i="6"/>
  <c r="M2796" i="6"/>
  <c r="N2796" i="6" s="1"/>
  <c r="O2732" i="6"/>
  <c r="M2732" i="6"/>
  <c r="N2732" i="6" s="1"/>
  <c r="M2643" i="6"/>
  <c r="N2643" i="6" s="1"/>
  <c r="O2643" i="6"/>
  <c r="M2579" i="6"/>
  <c r="N2579" i="6" s="1"/>
  <c r="O2579" i="6"/>
  <c r="M2515" i="6"/>
  <c r="N2515" i="6" s="1"/>
  <c r="O2515" i="6"/>
  <c r="O2422" i="6"/>
  <c r="M2422" i="6"/>
  <c r="N2422" i="6" s="1"/>
  <c r="O2374" i="6"/>
  <c r="M2374" i="6"/>
  <c r="N2374" i="6" s="1"/>
  <c r="O2342" i="6"/>
  <c r="M2342" i="6"/>
  <c r="N2342" i="6" s="1"/>
  <c r="M2287" i="6"/>
  <c r="N2287" i="6" s="1"/>
  <c r="O2287" i="6"/>
  <c r="O2267" i="6"/>
  <c r="M2267" i="6"/>
  <c r="N2267" i="6" s="1"/>
  <c r="O2214" i="6"/>
  <c r="M2214" i="6"/>
  <c r="N2214" i="6" s="1"/>
  <c r="O2140" i="6"/>
  <c r="M2140" i="6"/>
  <c r="N2140" i="6" s="1"/>
  <c r="O2061" i="6"/>
  <c r="M2061" i="6"/>
  <c r="N2061" i="6" s="1"/>
  <c r="O3083" i="6"/>
  <c r="M3083" i="6"/>
  <c r="N3083" i="6" s="1"/>
  <c r="M2991" i="6"/>
  <c r="N2991" i="6" s="1"/>
  <c r="O2991" i="6"/>
  <c r="O2922" i="6"/>
  <c r="M2922" i="6"/>
  <c r="N2922" i="6" s="1"/>
  <c r="O2858" i="6"/>
  <c r="M2858" i="6"/>
  <c r="N2858" i="6" s="1"/>
  <c r="O2794" i="6"/>
  <c r="M2794" i="6"/>
  <c r="N2794" i="6" s="1"/>
  <c r="O2730" i="6"/>
  <c r="M2730" i="6"/>
  <c r="N2730" i="6" s="1"/>
  <c r="O2696" i="6"/>
  <c r="M2696" i="6"/>
  <c r="N2696" i="6" s="1"/>
  <c r="M2664" i="6"/>
  <c r="N2664" i="6" s="1"/>
  <c r="O2664" i="6"/>
  <c r="M2600" i="6"/>
  <c r="N2600" i="6" s="1"/>
  <c r="O2600" i="6"/>
  <c r="O2536" i="6"/>
  <c r="M2536" i="6"/>
  <c r="N2536" i="6" s="1"/>
  <c r="M2463" i="6"/>
  <c r="N2463" i="6" s="1"/>
  <c r="O2463" i="6"/>
  <c r="O2414" i="6"/>
  <c r="M2414" i="6"/>
  <c r="N2414" i="6" s="1"/>
  <c r="M2293" i="6"/>
  <c r="N2293" i="6" s="1"/>
  <c r="O2293" i="6"/>
  <c r="O2236" i="6"/>
  <c r="M2236" i="6"/>
  <c r="N2236" i="6" s="1"/>
  <c r="O2144" i="6"/>
  <c r="M2144" i="6"/>
  <c r="N2144" i="6" s="1"/>
  <c r="M2110" i="6"/>
  <c r="N2110" i="6" s="1"/>
  <c r="O2110" i="6"/>
  <c r="O2108" i="6"/>
  <c r="M2108" i="6"/>
  <c r="N2108" i="6" s="1"/>
  <c r="O2025" i="6"/>
  <c r="M2025" i="6"/>
  <c r="N2025" i="6" s="1"/>
  <c r="O1961" i="6"/>
  <c r="M1961" i="6"/>
  <c r="N1961" i="6" s="1"/>
  <c r="O1898" i="6"/>
  <c r="M1898" i="6"/>
  <c r="N1898" i="6" s="1"/>
  <c r="O1832" i="6"/>
  <c r="M1832" i="6"/>
  <c r="N1832" i="6" s="1"/>
  <c r="O1800" i="6"/>
  <c r="M1800" i="6"/>
  <c r="N1800" i="6" s="1"/>
  <c r="O1755" i="6"/>
  <c r="M1755" i="6"/>
  <c r="N1755" i="6" s="1"/>
  <c r="M1708" i="6"/>
  <c r="N1708" i="6" s="1"/>
  <c r="O1708" i="6"/>
  <c r="O1672" i="6"/>
  <c r="M1672" i="6"/>
  <c r="N1672" i="6" s="1"/>
  <c r="M1607" i="6"/>
  <c r="N1607" i="6" s="1"/>
  <c r="O1607" i="6"/>
  <c r="M1543" i="6"/>
  <c r="N1543" i="6" s="1"/>
  <c r="O1543" i="6"/>
  <c r="M1479" i="6"/>
  <c r="N1479" i="6" s="1"/>
  <c r="O1479" i="6"/>
  <c r="O1409" i="6"/>
  <c r="M1409" i="6"/>
  <c r="N1409" i="6" s="1"/>
  <c r="O1267" i="6"/>
  <c r="M1267" i="6"/>
  <c r="N1267" i="6" s="1"/>
  <c r="M1159" i="6"/>
  <c r="N1159" i="6" s="1"/>
  <c r="O1159" i="6"/>
  <c r="M2183" i="6"/>
  <c r="N2183" i="6" s="1"/>
  <c r="O2183" i="6"/>
  <c r="O2137" i="6"/>
  <c r="M2137" i="6"/>
  <c r="N2137" i="6" s="1"/>
  <c r="M2088" i="6"/>
  <c r="N2088" i="6" s="1"/>
  <c r="O2088" i="6"/>
  <c r="O1984" i="6"/>
  <c r="M1984" i="6"/>
  <c r="N1984" i="6" s="1"/>
  <c r="O1920" i="6"/>
  <c r="M1920" i="6"/>
  <c r="N1920" i="6" s="1"/>
  <c r="O1766" i="6"/>
  <c r="M1766" i="6"/>
  <c r="N1766" i="6" s="1"/>
  <c r="M1683" i="6"/>
  <c r="N1683" i="6" s="1"/>
  <c r="O1683" i="6"/>
  <c r="M1599" i="6"/>
  <c r="N1599" i="6" s="1"/>
  <c r="O1599" i="6"/>
  <c r="M1535" i="6"/>
  <c r="N1535" i="6" s="1"/>
  <c r="O1535" i="6"/>
  <c r="M1471" i="6"/>
  <c r="N1471" i="6" s="1"/>
  <c r="O1471" i="6"/>
  <c r="O1402" i="6"/>
  <c r="M1402" i="6"/>
  <c r="N1402" i="6" s="1"/>
  <c r="O1298" i="6"/>
  <c r="M1298" i="6"/>
  <c r="N1298" i="6" s="1"/>
  <c r="M2205" i="6"/>
  <c r="N2205" i="6" s="1"/>
  <c r="O2205" i="6"/>
  <c r="O2092" i="6"/>
  <c r="M2092" i="6"/>
  <c r="N2092" i="6" s="1"/>
  <c r="O2005" i="6"/>
  <c r="M2005" i="6"/>
  <c r="N2005" i="6" s="1"/>
  <c r="O1941" i="6"/>
  <c r="M1941" i="6"/>
  <c r="N1941" i="6" s="1"/>
  <c r="O1873" i="6"/>
  <c r="M1873" i="6"/>
  <c r="N1873" i="6" s="1"/>
  <c r="O1851" i="6"/>
  <c r="M1851" i="6"/>
  <c r="N1851" i="6" s="1"/>
  <c r="O1717" i="6"/>
  <c r="M1717" i="6"/>
  <c r="N1717" i="6" s="1"/>
  <c r="M1653" i="6"/>
  <c r="N1653" i="6" s="1"/>
  <c r="O1653" i="6"/>
  <c r="M1589" i="6"/>
  <c r="N1589" i="6" s="1"/>
  <c r="O1589" i="6"/>
  <c r="O1525" i="6"/>
  <c r="M1525" i="6"/>
  <c r="N1525" i="6" s="1"/>
  <c r="M1461" i="6"/>
  <c r="N1461" i="6" s="1"/>
  <c r="O1461" i="6"/>
  <c r="M1397" i="6"/>
  <c r="N1397" i="6" s="1"/>
  <c r="O1397" i="6"/>
  <c r="O1345" i="6"/>
  <c r="M1345" i="6"/>
  <c r="N1345" i="6" s="1"/>
  <c r="O1329" i="6"/>
  <c r="M1329" i="6"/>
  <c r="N1329" i="6" s="1"/>
  <c r="O1313" i="6"/>
  <c r="M1313" i="6"/>
  <c r="N1313" i="6" s="1"/>
  <c r="O1181" i="6"/>
  <c r="M1181" i="6"/>
  <c r="N1181" i="6" s="1"/>
  <c r="O2062" i="6"/>
  <c r="M2062" i="6"/>
  <c r="N2062" i="6" s="1"/>
  <c r="O2035" i="6"/>
  <c r="M2035" i="6"/>
  <c r="N2035" i="6" s="1"/>
  <c r="O1968" i="6"/>
  <c r="M1968" i="6"/>
  <c r="N1968" i="6" s="1"/>
  <c r="M1887" i="6"/>
  <c r="N1887" i="6" s="1"/>
  <c r="O1887" i="6"/>
  <c r="O1843" i="6"/>
  <c r="M1843" i="6"/>
  <c r="N1843" i="6" s="1"/>
  <c r="O1811" i="6"/>
  <c r="M1811" i="6"/>
  <c r="N1811" i="6" s="1"/>
  <c r="O1779" i="6"/>
  <c r="M1779" i="6"/>
  <c r="N1779" i="6" s="1"/>
  <c r="M1722" i="6"/>
  <c r="N1722" i="6" s="1"/>
  <c r="O1722" i="6"/>
  <c r="O1664" i="6"/>
  <c r="M1664" i="6"/>
  <c r="N1664" i="6" s="1"/>
  <c r="O1608" i="6"/>
  <c r="M1608" i="6"/>
  <c r="N1608" i="6" s="1"/>
  <c r="O1544" i="6"/>
  <c r="M1544" i="6"/>
  <c r="N1544" i="6" s="1"/>
  <c r="M1480" i="6"/>
  <c r="N1480" i="6" s="1"/>
  <c r="O1480" i="6"/>
  <c r="O1410" i="6"/>
  <c r="M1410" i="6"/>
  <c r="N1410" i="6" s="1"/>
  <c r="O1370" i="6"/>
  <c r="M1370" i="6"/>
  <c r="N1370" i="6" s="1"/>
  <c r="M1271" i="6"/>
  <c r="N1271" i="6" s="1"/>
  <c r="O1271" i="6"/>
  <c r="O1122" i="6"/>
  <c r="M1122" i="6"/>
  <c r="N1122" i="6" s="1"/>
  <c r="O1993" i="6"/>
  <c r="M1993" i="6"/>
  <c r="N1993" i="6" s="1"/>
  <c r="O1929" i="6"/>
  <c r="M1929" i="6"/>
  <c r="N1929" i="6" s="1"/>
  <c r="O1889" i="6"/>
  <c r="M1889" i="6"/>
  <c r="N1889" i="6" s="1"/>
  <c r="O1821" i="6"/>
  <c r="M1821" i="6"/>
  <c r="N1821" i="6" s="1"/>
  <c r="O1789" i="6"/>
  <c r="M1789" i="6"/>
  <c r="N1789" i="6" s="1"/>
  <c r="O1734" i="6"/>
  <c r="M1734" i="6"/>
  <c r="N1734" i="6" s="1"/>
  <c r="M1692" i="6"/>
  <c r="N1692" i="6" s="1"/>
  <c r="O1692" i="6"/>
  <c r="M1602" i="6"/>
  <c r="N1602" i="6" s="1"/>
  <c r="O1602" i="6"/>
  <c r="M1538" i="6"/>
  <c r="N1538" i="6" s="1"/>
  <c r="O1538" i="6"/>
  <c r="M1474" i="6"/>
  <c r="N1474" i="6" s="1"/>
  <c r="O1474" i="6"/>
  <c r="O1373" i="6"/>
  <c r="M1373" i="6"/>
  <c r="N1373" i="6" s="1"/>
  <c r="O1231" i="6"/>
  <c r="M1231" i="6"/>
  <c r="N1231" i="6" s="1"/>
  <c r="O2031" i="6"/>
  <c r="M2031" i="6"/>
  <c r="N2031" i="6" s="1"/>
  <c r="O1979" i="6"/>
  <c r="M1979" i="6"/>
  <c r="N1979" i="6" s="1"/>
  <c r="O1915" i="6"/>
  <c r="M1915" i="6"/>
  <c r="N1915" i="6" s="1"/>
  <c r="O1767" i="6"/>
  <c r="M1767" i="6"/>
  <c r="N1767" i="6" s="1"/>
  <c r="O1720" i="6"/>
  <c r="M1720" i="6"/>
  <c r="N1720" i="6" s="1"/>
  <c r="O1662" i="6"/>
  <c r="M1662" i="6"/>
  <c r="N1662" i="6" s="1"/>
  <c r="O1598" i="6"/>
  <c r="M1598" i="6"/>
  <c r="N1598" i="6" s="1"/>
  <c r="M1534" i="6"/>
  <c r="N1534" i="6" s="1"/>
  <c r="O1534" i="6"/>
  <c r="O1470" i="6"/>
  <c r="M1470" i="6"/>
  <c r="N1470" i="6" s="1"/>
  <c r="O1418" i="6"/>
  <c r="M1418" i="6"/>
  <c r="N1418" i="6" s="1"/>
  <c r="M1371" i="6"/>
  <c r="N1371" i="6" s="1"/>
  <c r="O1371" i="6"/>
  <c r="M1199" i="6"/>
  <c r="N1199" i="6" s="1"/>
  <c r="O1199" i="6"/>
  <c r="O2079" i="6"/>
  <c r="M2079" i="6"/>
  <c r="N2079" i="6" s="1"/>
  <c r="O1977" i="6"/>
  <c r="M1977" i="6"/>
  <c r="N1977" i="6" s="1"/>
  <c r="O1913" i="6"/>
  <c r="M1913" i="6"/>
  <c r="N1913" i="6" s="1"/>
  <c r="O1846" i="6"/>
  <c r="M1846" i="6"/>
  <c r="N1846" i="6" s="1"/>
  <c r="M1669" i="6"/>
  <c r="N1669" i="6" s="1"/>
  <c r="O1669" i="6"/>
  <c r="M1619" i="6"/>
  <c r="N1619" i="6" s="1"/>
  <c r="O1619" i="6"/>
  <c r="M1555" i="6"/>
  <c r="N1555" i="6" s="1"/>
  <c r="O1555" i="6"/>
  <c r="M1491" i="6"/>
  <c r="N1491" i="6" s="1"/>
  <c r="O1491" i="6"/>
  <c r="M1427" i="6"/>
  <c r="N1427" i="6" s="1"/>
  <c r="O1427" i="6"/>
  <c r="O1358" i="6"/>
  <c r="M1358" i="6"/>
  <c r="N1358" i="6" s="1"/>
  <c r="O1334" i="6"/>
  <c r="M1334" i="6"/>
  <c r="N1334" i="6" s="1"/>
  <c r="O1312" i="6"/>
  <c r="M1312" i="6"/>
  <c r="N1312" i="6" s="1"/>
  <c r="O1224" i="6"/>
  <c r="M1224" i="6"/>
  <c r="N1224" i="6" s="1"/>
  <c r="O2038" i="6"/>
  <c r="M2038" i="6"/>
  <c r="N2038" i="6" s="1"/>
  <c r="O1969" i="6"/>
  <c r="M1969" i="6"/>
  <c r="N1969" i="6" s="1"/>
  <c r="O1909" i="6"/>
  <c r="M1909" i="6"/>
  <c r="N1909" i="6" s="1"/>
  <c r="O1864" i="6"/>
  <c r="M1864" i="6"/>
  <c r="N1864" i="6" s="1"/>
  <c r="O1830" i="6"/>
  <c r="M1830" i="6"/>
  <c r="N1830" i="6" s="1"/>
  <c r="O1798" i="6"/>
  <c r="M1798" i="6"/>
  <c r="N1798" i="6" s="1"/>
  <c r="O1759" i="6"/>
  <c r="M1759" i="6"/>
  <c r="N1759" i="6" s="1"/>
  <c r="O1699" i="6"/>
  <c r="M1699" i="6"/>
  <c r="N1699" i="6" s="1"/>
  <c r="M1642" i="6"/>
  <c r="N1642" i="6" s="1"/>
  <c r="O1642" i="6"/>
  <c r="M1578" i="6"/>
  <c r="N1578" i="6" s="1"/>
  <c r="O1578" i="6"/>
  <c r="O1514" i="6"/>
  <c r="M1514" i="6"/>
  <c r="N1514" i="6" s="1"/>
  <c r="O1450" i="6"/>
  <c r="M1450" i="6"/>
  <c r="N1450" i="6" s="1"/>
  <c r="O1393" i="6"/>
  <c r="M1393" i="6"/>
  <c r="N1393" i="6" s="1"/>
  <c r="M1338" i="6"/>
  <c r="N1338" i="6" s="1"/>
  <c r="O1338" i="6"/>
  <c r="O1272" i="6"/>
  <c r="M1272" i="6"/>
  <c r="N1272" i="6" s="1"/>
  <c r="O1174" i="6"/>
  <c r="M1174" i="6"/>
  <c r="N1174" i="6" s="1"/>
  <c r="O1099" i="6"/>
  <c r="M1099" i="6"/>
  <c r="N1099" i="6" s="1"/>
  <c r="O1035" i="6"/>
  <c r="M1035" i="6"/>
  <c r="N1035" i="6" s="1"/>
  <c r="O983" i="6"/>
  <c r="M983" i="6"/>
  <c r="N983" i="6" s="1"/>
  <c r="O909" i="6"/>
  <c r="M909" i="6"/>
  <c r="N909" i="6" s="1"/>
  <c r="M838" i="6"/>
  <c r="N838" i="6" s="1"/>
  <c r="O838" i="6"/>
  <c r="M781" i="6"/>
  <c r="N781" i="6" s="1"/>
  <c r="O781" i="6"/>
  <c r="M694" i="6"/>
  <c r="N694" i="6" s="1"/>
  <c r="O694" i="6"/>
  <c r="M608" i="6"/>
  <c r="N608" i="6" s="1"/>
  <c r="O608" i="6"/>
  <c r="O493" i="6"/>
  <c r="M493" i="6"/>
  <c r="N493" i="6" s="1"/>
  <c r="O175" i="6"/>
  <c r="M175" i="6"/>
  <c r="N175" i="6" s="1"/>
  <c r="M1040" i="6"/>
  <c r="N1040" i="6" s="1"/>
  <c r="O1040" i="6"/>
  <c r="O964" i="6"/>
  <c r="M964" i="6"/>
  <c r="N964" i="6" s="1"/>
  <c r="O929" i="6"/>
  <c r="M929" i="6"/>
  <c r="N929" i="6" s="1"/>
  <c r="O874" i="6"/>
  <c r="M874" i="6"/>
  <c r="N874" i="6" s="1"/>
  <c r="O808" i="6"/>
  <c r="M808" i="6"/>
  <c r="N808" i="6" s="1"/>
  <c r="O744" i="6"/>
  <c r="M744" i="6"/>
  <c r="N744" i="6" s="1"/>
  <c r="O672" i="6"/>
  <c r="M672" i="6"/>
  <c r="N672" i="6" s="1"/>
  <c r="M648" i="6"/>
  <c r="N648" i="6" s="1"/>
  <c r="O648" i="6"/>
  <c r="O622" i="6"/>
  <c r="M622" i="6"/>
  <c r="N622" i="6" s="1"/>
  <c r="O596" i="6"/>
  <c r="M596" i="6"/>
  <c r="N596" i="6" s="1"/>
  <c r="O542" i="6"/>
  <c r="M542" i="6"/>
  <c r="N542" i="6" s="1"/>
  <c r="M424" i="6"/>
  <c r="N424" i="6" s="1"/>
  <c r="O424" i="6"/>
  <c r="O154" i="6"/>
  <c r="M154" i="6"/>
  <c r="N154" i="6" s="1"/>
  <c r="M1219" i="6"/>
  <c r="N1219" i="6" s="1"/>
  <c r="O1219" i="6"/>
  <c r="M1163" i="6"/>
  <c r="N1163" i="6" s="1"/>
  <c r="O1163" i="6"/>
  <c r="M1102" i="6"/>
  <c r="N1102" i="6" s="1"/>
  <c r="O1102" i="6"/>
  <c r="M1038" i="6"/>
  <c r="N1038" i="6" s="1"/>
  <c r="O1038" i="6"/>
  <c r="M934" i="6"/>
  <c r="N934" i="6" s="1"/>
  <c r="O934" i="6"/>
  <c r="O861" i="6"/>
  <c r="M861" i="6"/>
  <c r="N861" i="6" s="1"/>
  <c r="O794" i="6"/>
  <c r="M794" i="6"/>
  <c r="N794" i="6" s="1"/>
  <c r="M759" i="6"/>
  <c r="N759" i="6" s="1"/>
  <c r="O759" i="6"/>
  <c r="M713" i="6"/>
  <c r="N713" i="6" s="1"/>
  <c r="O713" i="6"/>
  <c r="M660" i="6"/>
  <c r="N660" i="6" s="1"/>
  <c r="O660" i="6"/>
  <c r="O573" i="6"/>
  <c r="M573" i="6"/>
  <c r="N573" i="6" s="1"/>
  <c r="O335" i="6"/>
  <c r="M335" i="6"/>
  <c r="N335" i="6" s="1"/>
  <c r="O1200" i="6"/>
  <c r="M1200" i="6"/>
  <c r="N1200" i="6" s="1"/>
  <c r="M1147" i="6"/>
  <c r="N1147" i="6" s="1"/>
  <c r="O1147" i="6"/>
  <c r="O1081" i="6"/>
  <c r="M1081" i="6"/>
  <c r="N1081" i="6" s="1"/>
  <c r="O1017" i="6"/>
  <c r="M1017" i="6"/>
  <c r="N1017" i="6" s="1"/>
  <c r="O973" i="6"/>
  <c r="M973" i="6"/>
  <c r="N973" i="6" s="1"/>
  <c r="O910" i="6"/>
  <c r="M910" i="6"/>
  <c r="N910" i="6" s="1"/>
  <c r="O865" i="6"/>
  <c r="M865" i="6"/>
  <c r="N865" i="6" s="1"/>
  <c r="O788" i="6"/>
  <c r="M788" i="6"/>
  <c r="N788" i="6" s="1"/>
  <c r="M693" i="6"/>
  <c r="N693" i="6" s="1"/>
  <c r="O693" i="6"/>
  <c r="O526" i="6"/>
  <c r="M526" i="6"/>
  <c r="N526" i="6" s="1"/>
  <c r="O447" i="6"/>
  <c r="M447" i="6"/>
  <c r="N447" i="6" s="1"/>
  <c r="O156" i="6"/>
  <c r="M156" i="6"/>
  <c r="N156" i="6" s="1"/>
  <c r="M1251" i="6"/>
  <c r="N1251" i="6" s="1"/>
  <c r="O1251" i="6"/>
  <c r="O1168" i="6"/>
  <c r="M1168" i="6"/>
  <c r="N1168" i="6" s="1"/>
  <c r="O1098" i="6"/>
  <c r="M1098" i="6"/>
  <c r="N1098" i="6" s="1"/>
  <c r="O1034" i="6"/>
  <c r="M1034" i="6"/>
  <c r="N1034" i="6" s="1"/>
  <c r="O965" i="6"/>
  <c r="M965" i="6"/>
  <c r="N965" i="6" s="1"/>
  <c r="M908" i="6"/>
  <c r="N908" i="6" s="1"/>
  <c r="O908" i="6"/>
  <c r="O831" i="6"/>
  <c r="M831" i="6"/>
  <c r="N831" i="6" s="1"/>
  <c r="O753" i="6"/>
  <c r="M753" i="6"/>
  <c r="N753" i="6" s="1"/>
  <c r="O720" i="6"/>
  <c r="M720" i="6"/>
  <c r="N720" i="6" s="1"/>
  <c r="O667" i="6"/>
  <c r="M667" i="6"/>
  <c r="N667" i="6" s="1"/>
  <c r="O611" i="6"/>
  <c r="M611" i="6"/>
  <c r="N611" i="6" s="1"/>
  <c r="O586" i="6"/>
  <c r="M586" i="6"/>
  <c r="N586" i="6" s="1"/>
  <c r="O457" i="6"/>
  <c r="M457" i="6"/>
  <c r="N457" i="6" s="1"/>
  <c r="O1091" i="6"/>
  <c r="M1091" i="6"/>
  <c r="N1091" i="6" s="1"/>
  <c r="O1027" i="6"/>
  <c r="M1027" i="6"/>
  <c r="N1027" i="6" s="1"/>
  <c r="O955" i="6"/>
  <c r="M955" i="6"/>
  <c r="N955" i="6" s="1"/>
  <c r="O917" i="6"/>
  <c r="M917" i="6"/>
  <c r="N917" i="6" s="1"/>
  <c r="O866" i="6"/>
  <c r="M866" i="6"/>
  <c r="N866" i="6" s="1"/>
  <c r="M805" i="6"/>
  <c r="N805" i="6" s="1"/>
  <c r="O805" i="6"/>
  <c r="M745" i="6"/>
  <c r="N745" i="6" s="1"/>
  <c r="O745" i="6"/>
  <c r="M687" i="6"/>
  <c r="N687" i="6" s="1"/>
  <c r="O687" i="6"/>
  <c r="O657" i="6"/>
  <c r="M657" i="6"/>
  <c r="N657" i="6" s="1"/>
  <c r="O625" i="6"/>
  <c r="M625" i="6"/>
  <c r="N625" i="6" s="1"/>
  <c r="M576" i="6"/>
  <c r="N576" i="6" s="1"/>
  <c r="O576" i="6"/>
  <c r="O414" i="6"/>
  <c r="M414" i="6"/>
  <c r="N414" i="6" s="1"/>
  <c r="M1305" i="6"/>
  <c r="N1305" i="6" s="1"/>
  <c r="O1305" i="6"/>
  <c r="M1289" i="6"/>
  <c r="N1289" i="6" s="1"/>
  <c r="O1289" i="6"/>
  <c r="O1186" i="6"/>
  <c r="M1186" i="6"/>
  <c r="N1186" i="6" s="1"/>
  <c r="M1115" i="6"/>
  <c r="N1115" i="6" s="1"/>
  <c r="O1115" i="6"/>
  <c r="O1051" i="6"/>
  <c r="M1051" i="6"/>
  <c r="N1051" i="6" s="1"/>
  <c r="O999" i="6"/>
  <c r="M999" i="6"/>
  <c r="N999" i="6" s="1"/>
  <c r="O862" i="6"/>
  <c r="M862" i="6"/>
  <c r="N862" i="6" s="1"/>
  <c r="M795" i="6"/>
  <c r="N795" i="6" s="1"/>
  <c r="O795" i="6"/>
  <c r="M758" i="6"/>
  <c r="N758" i="6" s="1"/>
  <c r="O758" i="6"/>
  <c r="M655" i="6"/>
  <c r="N655" i="6" s="1"/>
  <c r="O655" i="6"/>
  <c r="M564" i="6"/>
  <c r="N564" i="6" s="1"/>
  <c r="O564" i="6"/>
  <c r="M464" i="6"/>
  <c r="N464" i="6" s="1"/>
  <c r="O464" i="6"/>
  <c r="O1184" i="6"/>
  <c r="M1184" i="6"/>
  <c r="N1184" i="6" s="1"/>
  <c r="M1127" i="6"/>
  <c r="N1127" i="6" s="1"/>
  <c r="O1127" i="6"/>
  <c r="M1063" i="6"/>
  <c r="N1063" i="6" s="1"/>
  <c r="O1063" i="6"/>
  <c r="O997" i="6"/>
  <c r="M997" i="6"/>
  <c r="N997" i="6" s="1"/>
  <c r="O951" i="6"/>
  <c r="M951" i="6"/>
  <c r="N951" i="6" s="1"/>
  <c r="M900" i="6"/>
  <c r="N900" i="6" s="1"/>
  <c r="O900" i="6"/>
  <c r="M856" i="6"/>
  <c r="N856" i="6" s="1"/>
  <c r="O856" i="6"/>
  <c r="M754" i="6"/>
  <c r="N754" i="6" s="1"/>
  <c r="O754" i="6"/>
  <c r="M710" i="6"/>
  <c r="N710" i="6" s="1"/>
  <c r="O710" i="6"/>
  <c r="O574" i="6"/>
  <c r="M574" i="6"/>
  <c r="N574" i="6" s="1"/>
  <c r="O486" i="6"/>
  <c r="M486" i="6"/>
  <c r="N486" i="6" s="1"/>
  <c r="O410" i="6"/>
  <c r="M410" i="6"/>
  <c r="N410" i="6" s="1"/>
  <c r="O569" i="6"/>
  <c r="M569" i="6"/>
  <c r="N569" i="6" s="1"/>
  <c r="O539" i="6"/>
  <c r="M539" i="6"/>
  <c r="N539" i="6" s="1"/>
  <c r="O521" i="6"/>
  <c r="M521" i="6"/>
  <c r="N521" i="6" s="1"/>
  <c r="O459" i="6"/>
  <c r="M459" i="6"/>
  <c r="N459" i="6" s="1"/>
  <c r="M296" i="6"/>
  <c r="N296" i="6" s="1"/>
  <c r="O296" i="6"/>
  <c r="M232" i="6"/>
  <c r="N232" i="6" s="1"/>
  <c r="O232" i="6"/>
  <c r="O127" i="6"/>
  <c r="M127" i="6"/>
  <c r="N127" i="6" s="1"/>
  <c r="O105" i="6"/>
  <c r="M105" i="6"/>
  <c r="N105" i="6" s="1"/>
  <c r="O81" i="6"/>
  <c r="M81" i="6"/>
  <c r="N81" i="6" s="1"/>
  <c r="O407" i="6"/>
  <c r="M407" i="6"/>
  <c r="N407" i="6" s="1"/>
  <c r="O375" i="6"/>
  <c r="M375" i="6"/>
  <c r="N375" i="6" s="1"/>
  <c r="O329" i="6"/>
  <c r="M329" i="6"/>
  <c r="N329" i="6" s="1"/>
  <c r="M282" i="6"/>
  <c r="N282" i="6" s="1"/>
  <c r="O282" i="6"/>
  <c r="M218" i="6"/>
  <c r="N218" i="6" s="1"/>
  <c r="O218" i="6"/>
  <c r="O184" i="6"/>
  <c r="M184" i="6"/>
  <c r="N184" i="6" s="1"/>
  <c r="O103" i="6"/>
  <c r="M103" i="6"/>
  <c r="N103" i="6" s="1"/>
  <c r="O52" i="6"/>
  <c r="M52" i="6"/>
  <c r="N52" i="6" s="1"/>
  <c r="O421" i="6"/>
  <c r="M421" i="6"/>
  <c r="N421" i="6" s="1"/>
  <c r="O389" i="6"/>
  <c r="M389" i="6"/>
  <c r="N389" i="6" s="1"/>
  <c r="O357" i="6"/>
  <c r="M357" i="6"/>
  <c r="N357" i="6" s="1"/>
  <c r="O306" i="6"/>
  <c r="M306" i="6"/>
  <c r="N306" i="6" s="1"/>
  <c r="M242" i="6"/>
  <c r="N242" i="6" s="1"/>
  <c r="O242" i="6"/>
  <c r="O163" i="6"/>
  <c r="M163" i="6"/>
  <c r="N163" i="6" s="1"/>
  <c r="O63" i="6"/>
  <c r="M63" i="6"/>
  <c r="N63" i="6" s="1"/>
  <c r="O323" i="6"/>
  <c r="M323" i="6"/>
  <c r="N323" i="6" s="1"/>
  <c r="M259" i="6"/>
  <c r="N259" i="6" s="1"/>
  <c r="O259" i="6"/>
  <c r="O168" i="6"/>
  <c r="M168" i="6"/>
  <c r="N168" i="6" s="1"/>
  <c r="O104" i="6"/>
  <c r="M104" i="6"/>
  <c r="N104" i="6" s="1"/>
  <c r="O538" i="6"/>
  <c r="M538" i="6"/>
  <c r="N538" i="6" s="1"/>
  <c r="M502" i="6"/>
  <c r="N502" i="6" s="1"/>
  <c r="O502" i="6"/>
  <c r="M468" i="6"/>
  <c r="N468" i="6" s="1"/>
  <c r="O468" i="6"/>
  <c r="O321" i="6"/>
  <c r="M321" i="6"/>
  <c r="N321" i="6" s="1"/>
  <c r="M257" i="6"/>
  <c r="N257" i="6" s="1"/>
  <c r="O257" i="6"/>
  <c r="O198" i="6"/>
  <c r="M198" i="6"/>
  <c r="N198" i="6" s="1"/>
  <c r="O122" i="6"/>
  <c r="M122" i="6"/>
  <c r="N122" i="6" s="1"/>
  <c r="O58" i="6"/>
  <c r="M58" i="6"/>
  <c r="N58" i="6" s="1"/>
  <c r="O360" i="6"/>
  <c r="M360" i="6"/>
  <c r="N360" i="6" s="1"/>
  <c r="M314" i="6"/>
  <c r="N314" i="6" s="1"/>
  <c r="O314" i="6"/>
  <c r="M250" i="6"/>
  <c r="N250" i="6" s="1"/>
  <c r="O250" i="6"/>
  <c r="O204" i="6"/>
  <c r="M204" i="6"/>
  <c r="N204" i="6" s="1"/>
  <c r="O141" i="6"/>
  <c r="M141" i="6"/>
  <c r="N141" i="6" s="1"/>
  <c r="O84" i="6"/>
  <c r="M84" i="6"/>
  <c r="N84" i="6" s="1"/>
  <c r="M436" i="6"/>
  <c r="N436" i="6" s="1"/>
  <c r="O436" i="6"/>
  <c r="M372" i="6"/>
  <c r="N372" i="6" s="1"/>
  <c r="O372" i="6"/>
  <c r="O324" i="6"/>
  <c r="M324" i="6"/>
  <c r="N324" i="6" s="1"/>
  <c r="M267" i="6"/>
  <c r="N267" i="6" s="1"/>
  <c r="O267" i="6"/>
  <c r="O190" i="6"/>
  <c r="M190" i="6"/>
  <c r="N190" i="6" s="1"/>
  <c r="O139" i="6"/>
  <c r="M139" i="6"/>
  <c r="N139" i="6" s="1"/>
  <c r="O59" i="6"/>
  <c r="M59" i="6"/>
  <c r="N59" i="6" s="1"/>
  <c r="O45" i="6"/>
  <c r="M45" i="6"/>
  <c r="N45" i="6" s="1"/>
  <c r="O3494" i="6"/>
  <c r="M3494" i="6"/>
  <c r="N3494" i="6" s="1"/>
  <c r="O3831" i="6"/>
  <c r="M3831" i="6"/>
  <c r="N3831" i="6" s="1"/>
  <c r="O3656" i="6"/>
  <c r="M3656" i="6"/>
  <c r="N3656" i="6" s="1"/>
  <c r="O3422" i="6"/>
  <c r="M3422" i="6"/>
  <c r="N3422" i="6" s="1"/>
  <c r="O3821" i="6"/>
  <c r="M3821" i="6"/>
  <c r="N3821" i="6" s="1"/>
  <c r="M3455" i="6"/>
  <c r="N3455" i="6" s="1"/>
  <c r="O3455" i="6"/>
  <c r="O3865" i="6"/>
  <c r="M3865" i="6"/>
  <c r="N3865" i="6" s="1"/>
  <c r="O3814" i="6"/>
  <c r="M3814" i="6"/>
  <c r="N3814" i="6" s="1"/>
  <c r="M3868" i="6"/>
  <c r="N3868" i="6" s="1"/>
  <c r="O3868" i="6"/>
  <c r="M3761" i="6"/>
  <c r="N3761" i="6" s="1"/>
  <c r="O3761" i="6"/>
  <c r="O3651" i="6"/>
  <c r="M3651" i="6"/>
  <c r="N3651" i="6" s="1"/>
  <c r="O3597" i="6"/>
  <c r="M3597" i="6"/>
  <c r="N3597" i="6" s="1"/>
  <c r="O3533" i="6"/>
  <c r="M3533" i="6"/>
  <c r="N3533" i="6" s="1"/>
  <c r="O3469" i="6"/>
  <c r="M3469" i="6"/>
  <c r="N3469" i="6" s="1"/>
  <c r="O3402" i="6"/>
  <c r="M3402" i="6"/>
  <c r="N3402" i="6" s="1"/>
  <c r="M3149" i="6"/>
  <c r="N3149" i="6" s="1"/>
  <c r="O3149" i="6"/>
  <c r="O2569" i="6"/>
  <c r="M2569" i="6"/>
  <c r="N2569" i="6" s="1"/>
  <c r="M3860" i="6"/>
  <c r="N3860" i="6" s="1"/>
  <c r="O3860" i="6"/>
  <c r="O3660" i="6"/>
  <c r="M3660" i="6"/>
  <c r="N3660" i="6" s="1"/>
  <c r="O3371" i="6"/>
  <c r="M3371" i="6"/>
  <c r="N3371" i="6" s="1"/>
  <c r="M3785" i="6"/>
  <c r="N3785" i="6" s="1"/>
  <c r="O3785" i="6"/>
  <c r="O3338" i="6"/>
  <c r="M3338" i="6"/>
  <c r="N3338" i="6" s="1"/>
  <c r="O3875" i="6"/>
  <c r="M3875" i="6"/>
  <c r="N3875" i="6" s="1"/>
  <c r="O3811" i="6"/>
  <c r="M3811" i="6"/>
  <c r="N3811" i="6" s="1"/>
  <c r="M3766" i="6"/>
  <c r="N3766" i="6" s="1"/>
  <c r="O3766" i="6"/>
  <c r="M3719" i="6"/>
  <c r="N3719" i="6" s="1"/>
  <c r="O3719" i="6"/>
  <c r="M3675" i="6"/>
  <c r="N3675" i="6" s="1"/>
  <c r="O3675" i="6"/>
  <c r="O3606" i="6"/>
  <c r="M3606" i="6"/>
  <c r="N3606" i="6" s="1"/>
  <c r="O3542" i="6"/>
  <c r="M3542" i="6"/>
  <c r="N3542" i="6" s="1"/>
  <c r="O3478" i="6"/>
  <c r="M3478" i="6"/>
  <c r="N3478" i="6" s="1"/>
  <c r="M3397" i="6"/>
  <c r="N3397" i="6" s="1"/>
  <c r="O3397" i="6"/>
  <c r="M3201" i="6"/>
  <c r="N3201" i="6" s="1"/>
  <c r="O3201" i="6"/>
  <c r="O2876" i="6"/>
  <c r="M2876" i="6"/>
  <c r="N2876" i="6" s="1"/>
  <c r="O2398" i="6"/>
  <c r="M2398" i="6"/>
  <c r="N2398" i="6" s="1"/>
  <c r="O3556" i="6"/>
  <c r="M3556" i="6"/>
  <c r="N3556" i="6" s="1"/>
  <c r="O3871" i="6"/>
  <c r="M3871" i="6"/>
  <c r="N3871" i="6" s="1"/>
  <c r="M3794" i="6"/>
  <c r="N3794" i="6" s="1"/>
  <c r="O3794" i="6"/>
  <c r="M3673" i="6"/>
  <c r="N3673" i="6" s="1"/>
  <c r="O3673" i="6"/>
  <c r="M3602" i="6"/>
  <c r="N3602" i="6" s="1"/>
  <c r="O3602" i="6"/>
  <c r="O3538" i="6"/>
  <c r="M3538" i="6"/>
  <c r="N3538" i="6" s="1"/>
  <c r="O3474" i="6"/>
  <c r="M3474" i="6"/>
  <c r="N3474" i="6" s="1"/>
  <c r="M3407" i="6"/>
  <c r="N3407" i="6" s="1"/>
  <c r="O3407" i="6"/>
  <c r="M3383" i="6"/>
  <c r="N3383" i="6" s="1"/>
  <c r="O3383" i="6"/>
  <c r="O3203" i="6"/>
  <c r="M3203" i="6"/>
  <c r="N3203" i="6" s="1"/>
  <c r="M2909" i="6"/>
  <c r="N2909" i="6" s="1"/>
  <c r="O2909" i="6"/>
  <c r="O2472" i="6"/>
  <c r="M2472" i="6"/>
  <c r="N2472" i="6" s="1"/>
  <c r="M3774" i="6"/>
  <c r="N3774" i="6" s="1"/>
  <c r="O3774" i="6"/>
  <c r="O3552" i="6"/>
  <c r="M3552" i="6"/>
  <c r="N3552" i="6" s="1"/>
  <c r="O3244" i="6"/>
  <c r="M3244" i="6"/>
  <c r="N3244" i="6" s="1"/>
  <c r="O3738" i="6"/>
  <c r="M3738" i="6"/>
  <c r="N3738" i="6" s="1"/>
  <c r="O3364" i="6"/>
  <c r="M3364" i="6"/>
  <c r="N3364" i="6" s="1"/>
  <c r="O3788" i="6"/>
  <c r="M3788" i="6"/>
  <c r="N3788" i="6" s="1"/>
  <c r="O3741" i="6"/>
  <c r="M3741" i="6"/>
  <c r="N3741" i="6" s="1"/>
  <c r="O3696" i="6"/>
  <c r="M3696" i="6"/>
  <c r="N3696" i="6" s="1"/>
  <c r="O3650" i="6"/>
  <c r="M3650" i="6"/>
  <c r="N3650" i="6" s="1"/>
  <c r="O3590" i="6"/>
  <c r="M3590" i="6"/>
  <c r="N3590" i="6" s="1"/>
  <c r="O3526" i="6"/>
  <c r="M3526" i="6"/>
  <c r="N3526" i="6" s="1"/>
  <c r="O3462" i="6"/>
  <c r="M3462" i="6"/>
  <c r="N3462" i="6" s="1"/>
  <c r="O3421" i="6"/>
  <c r="M3421" i="6"/>
  <c r="N3421" i="6" s="1"/>
  <c r="M3335" i="6"/>
  <c r="N3335" i="6" s="1"/>
  <c r="O3335" i="6"/>
  <c r="M3205" i="6"/>
  <c r="N3205" i="6" s="1"/>
  <c r="O3205" i="6"/>
  <c r="M2807" i="6"/>
  <c r="N2807" i="6" s="1"/>
  <c r="O2807" i="6"/>
  <c r="O3684" i="6"/>
  <c r="M3684" i="6"/>
  <c r="N3684" i="6" s="1"/>
  <c r="M3890" i="6"/>
  <c r="N3890" i="6" s="1"/>
  <c r="O3890" i="6"/>
  <c r="M3826" i="6"/>
  <c r="N3826" i="6" s="1"/>
  <c r="O3826" i="6"/>
  <c r="M3737" i="6"/>
  <c r="N3737" i="6" s="1"/>
  <c r="O3737" i="6"/>
  <c r="O3655" i="6"/>
  <c r="M3655" i="6"/>
  <c r="N3655" i="6" s="1"/>
  <c r="O3588" i="6"/>
  <c r="M3588" i="6"/>
  <c r="N3588" i="6" s="1"/>
  <c r="O3524" i="6"/>
  <c r="M3524" i="6"/>
  <c r="N3524" i="6" s="1"/>
  <c r="O3460" i="6"/>
  <c r="M3460" i="6"/>
  <c r="N3460" i="6" s="1"/>
  <c r="O3411" i="6"/>
  <c r="M3411" i="6"/>
  <c r="N3411" i="6" s="1"/>
  <c r="M3273" i="6"/>
  <c r="N3273" i="6" s="1"/>
  <c r="O3273" i="6"/>
  <c r="O3106" i="6"/>
  <c r="M3106" i="6"/>
  <c r="N3106" i="6" s="1"/>
  <c r="M2660" i="6"/>
  <c r="N2660" i="6" s="1"/>
  <c r="O2660" i="6"/>
  <c r="M3791" i="6"/>
  <c r="N3791" i="6" s="1"/>
  <c r="O3791" i="6"/>
  <c r="O3589" i="6"/>
  <c r="M3589" i="6"/>
  <c r="N3589" i="6" s="1"/>
  <c r="O3277" i="6"/>
  <c r="M3277" i="6"/>
  <c r="N3277" i="6" s="1"/>
  <c r="M3802" i="6"/>
  <c r="N3802" i="6" s="1"/>
  <c r="O3802" i="6"/>
  <c r="M3453" i="6"/>
  <c r="N3453" i="6" s="1"/>
  <c r="O3453" i="6"/>
  <c r="M2701" i="6"/>
  <c r="N2701" i="6" s="1"/>
  <c r="O2701" i="6"/>
  <c r="M3880" i="6"/>
  <c r="N3880" i="6" s="1"/>
  <c r="O3880" i="6"/>
  <c r="O3780" i="6"/>
  <c r="M3780" i="6"/>
  <c r="N3780" i="6" s="1"/>
  <c r="O3731" i="6"/>
  <c r="M3731" i="6"/>
  <c r="N3731" i="6" s="1"/>
  <c r="M3681" i="6"/>
  <c r="N3681" i="6" s="1"/>
  <c r="O3681" i="6"/>
  <c r="M3609" i="6"/>
  <c r="N3609" i="6" s="1"/>
  <c r="O3609" i="6"/>
  <c r="M3545" i="6"/>
  <c r="N3545" i="6" s="1"/>
  <c r="O3545" i="6"/>
  <c r="M3481" i="6"/>
  <c r="N3481" i="6" s="1"/>
  <c r="O3481" i="6"/>
  <c r="O3392" i="6"/>
  <c r="M3392" i="6"/>
  <c r="N3392" i="6" s="1"/>
  <c r="O3330" i="6"/>
  <c r="M3330" i="6"/>
  <c r="N3330" i="6" s="1"/>
  <c r="O3172" i="6"/>
  <c r="M3172" i="6"/>
  <c r="N3172" i="6" s="1"/>
  <c r="M2501" i="6"/>
  <c r="N2501" i="6" s="1"/>
  <c r="O2501" i="6"/>
  <c r="M3305" i="6"/>
  <c r="N3305" i="6" s="1"/>
  <c r="O3305" i="6"/>
  <c r="M3257" i="6"/>
  <c r="N3257" i="6" s="1"/>
  <c r="O3257" i="6"/>
  <c r="O3193" i="6"/>
  <c r="M3193" i="6"/>
  <c r="N3193" i="6" s="1"/>
  <c r="O3129" i="6"/>
  <c r="M3129" i="6"/>
  <c r="N3129" i="6" s="1"/>
  <c r="O3065" i="6"/>
  <c r="M3065" i="6"/>
  <c r="N3065" i="6" s="1"/>
  <c r="O3049" i="6"/>
  <c r="M3049" i="6"/>
  <c r="N3049" i="6" s="1"/>
  <c r="O3003" i="6"/>
  <c r="M3003" i="6"/>
  <c r="N3003" i="6" s="1"/>
  <c r="O2938" i="6"/>
  <c r="M2938" i="6"/>
  <c r="N2938" i="6" s="1"/>
  <c r="O2874" i="6"/>
  <c r="M2874" i="6"/>
  <c r="N2874" i="6" s="1"/>
  <c r="O2816" i="6"/>
  <c r="M2816" i="6"/>
  <c r="N2816" i="6" s="1"/>
  <c r="O2752" i="6"/>
  <c r="M2752" i="6"/>
  <c r="N2752" i="6" s="1"/>
  <c r="O2652" i="6"/>
  <c r="M2652" i="6"/>
  <c r="N2652" i="6" s="1"/>
  <c r="O2588" i="6"/>
  <c r="M2588" i="6"/>
  <c r="N2588" i="6" s="1"/>
  <c r="O2524" i="6"/>
  <c r="M2524" i="6"/>
  <c r="N2524" i="6" s="1"/>
  <c r="O2457" i="6"/>
  <c r="M2457" i="6"/>
  <c r="N2457" i="6" s="1"/>
  <c r="O2419" i="6"/>
  <c r="M2419" i="6"/>
  <c r="N2419" i="6" s="1"/>
  <c r="M2349" i="6"/>
  <c r="N2349" i="6" s="1"/>
  <c r="O2349" i="6"/>
  <c r="O2331" i="6"/>
  <c r="M2331" i="6"/>
  <c r="N2331" i="6" s="1"/>
  <c r="O2266" i="6"/>
  <c r="M2266" i="6"/>
  <c r="N2266" i="6" s="1"/>
  <c r="M2221" i="6"/>
  <c r="N2221" i="6" s="1"/>
  <c r="O2221" i="6"/>
  <c r="O2171" i="6"/>
  <c r="M2171" i="6"/>
  <c r="N2171" i="6" s="1"/>
  <c r="O2068" i="6"/>
  <c r="M2068" i="6"/>
  <c r="N2068" i="6" s="1"/>
  <c r="O3377" i="6"/>
  <c r="M3377" i="6"/>
  <c r="N3377" i="6" s="1"/>
  <c r="O3331" i="6"/>
  <c r="M3331" i="6"/>
  <c r="N3331" i="6" s="1"/>
  <c r="O3278" i="6"/>
  <c r="M3278" i="6"/>
  <c r="N3278" i="6" s="1"/>
  <c r="O3214" i="6"/>
  <c r="M3214" i="6"/>
  <c r="N3214" i="6" s="1"/>
  <c r="O3150" i="6"/>
  <c r="M3150" i="6"/>
  <c r="N3150" i="6" s="1"/>
  <c r="O3086" i="6"/>
  <c r="M3086" i="6"/>
  <c r="N3086" i="6" s="1"/>
  <c r="O2947" i="6"/>
  <c r="M2947" i="6"/>
  <c r="N2947" i="6" s="1"/>
  <c r="O2883" i="6"/>
  <c r="M2883" i="6"/>
  <c r="N2883" i="6" s="1"/>
  <c r="O2814" i="6"/>
  <c r="M2814" i="6"/>
  <c r="N2814" i="6" s="1"/>
  <c r="O2750" i="6"/>
  <c r="M2750" i="6"/>
  <c r="N2750" i="6" s="1"/>
  <c r="M2679" i="6"/>
  <c r="N2679" i="6" s="1"/>
  <c r="O2679" i="6"/>
  <c r="M2615" i="6"/>
  <c r="N2615" i="6" s="1"/>
  <c r="O2615" i="6"/>
  <c r="M2551" i="6"/>
  <c r="N2551" i="6" s="1"/>
  <c r="O2551" i="6"/>
  <c r="M2487" i="6"/>
  <c r="N2487" i="6" s="1"/>
  <c r="O2487" i="6"/>
  <c r="O2432" i="6"/>
  <c r="M2432" i="6"/>
  <c r="N2432" i="6" s="1"/>
  <c r="M2383" i="6"/>
  <c r="N2383" i="6" s="1"/>
  <c r="O2383" i="6"/>
  <c r="O2329" i="6"/>
  <c r="M2329" i="6"/>
  <c r="N2329" i="6" s="1"/>
  <c r="O2262" i="6"/>
  <c r="M2262" i="6"/>
  <c r="N2262" i="6" s="1"/>
  <c r="O2209" i="6"/>
  <c r="M2209" i="6"/>
  <c r="N2209" i="6" s="1"/>
  <c r="O2124" i="6"/>
  <c r="M2124" i="6"/>
  <c r="N2124" i="6" s="1"/>
  <c r="O3272" i="6"/>
  <c r="M3272" i="6"/>
  <c r="N3272" i="6" s="1"/>
  <c r="O3208" i="6"/>
  <c r="M3208" i="6"/>
  <c r="N3208" i="6" s="1"/>
  <c r="O3144" i="6"/>
  <c r="M3144" i="6"/>
  <c r="N3144" i="6" s="1"/>
  <c r="O3080" i="6"/>
  <c r="M3080" i="6"/>
  <c r="N3080" i="6" s="1"/>
  <c r="O3001" i="6"/>
  <c r="M3001" i="6"/>
  <c r="N3001" i="6" s="1"/>
  <c r="O2923" i="6"/>
  <c r="M2923" i="6"/>
  <c r="N2923" i="6" s="1"/>
  <c r="M2859" i="6"/>
  <c r="N2859" i="6" s="1"/>
  <c r="O2859" i="6"/>
  <c r="M2795" i="6"/>
  <c r="N2795" i="6" s="1"/>
  <c r="O2795" i="6"/>
  <c r="O2731" i="6"/>
  <c r="M2731" i="6"/>
  <c r="N2731" i="6" s="1"/>
  <c r="O2684" i="6"/>
  <c r="M2684" i="6"/>
  <c r="N2684" i="6" s="1"/>
  <c r="M2632" i="6"/>
  <c r="N2632" i="6" s="1"/>
  <c r="O2632" i="6"/>
  <c r="O2568" i="6"/>
  <c r="M2568" i="6"/>
  <c r="N2568" i="6" s="1"/>
  <c r="O2504" i="6"/>
  <c r="M2504" i="6"/>
  <c r="N2504" i="6" s="1"/>
  <c r="M2445" i="6"/>
  <c r="N2445" i="6" s="1"/>
  <c r="O2445" i="6"/>
  <c r="O2395" i="6"/>
  <c r="M2395" i="6"/>
  <c r="N2395" i="6" s="1"/>
  <c r="O2286" i="6"/>
  <c r="M2286" i="6"/>
  <c r="N2286" i="6" s="1"/>
  <c r="O2243" i="6"/>
  <c r="M2243" i="6"/>
  <c r="N2243" i="6" s="1"/>
  <c r="O2150" i="6"/>
  <c r="M2150" i="6"/>
  <c r="N2150" i="6" s="1"/>
  <c r="M2052" i="6"/>
  <c r="N2052" i="6" s="1"/>
  <c r="O2052" i="6"/>
  <c r="O3334" i="6"/>
  <c r="M3334" i="6"/>
  <c r="N3334" i="6" s="1"/>
  <c r="M3266" i="6"/>
  <c r="N3266" i="6" s="1"/>
  <c r="O3266" i="6"/>
  <c r="O3202" i="6"/>
  <c r="M3202" i="6"/>
  <c r="N3202" i="6" s="1"/>
  <c r="O3138" i="6"/>
  <c r="M3138" i="6"/>
  <c r="N3138" i="6" s="1"/>
  <c r="O3074" i="6"/>
  <c r="M3074" i="6"/>
  <c r="N3074" i="6" s="1"/>
  <c r="O3035" i="6"/>
  <c r="M3035" i="6"/>
  <c r="N3035" i="6" s="1"/>
  <c r="O2979" i="6"/>
  <c r="M2979" i="6"/>
  <c r="N2979" i="6" s="1"/>
  <c r="O2930" i="6"/>
  <c r="M2930" i="6"/>
  <c r="N2930" i="6" s="1"/>
  <c r="O2866" i="6"/>
  <c r="M2866" i="6"/>
  <c r="N2866" i="6" s="1"/>
  <c r="O2806" i="6"/>
  <c r="M2806" i="6"/>
  <c r="N2806" i="6" s="1"/>
  <c r="O2742" i="6"/>
  <c r="M2742" i="6"/>
  <c r="N2742" i="6" s="1"/>
  <c r="M2693" i="6"/>
  <c r="N2693" i="6" s="1"/>
  <c r="O2693" i="6"/>
  <c r="M2638" i="6"/>
  <c r="N2638" i="6" s="1"/>
  <c r="O2638" i="6"/>
  <c r="O2574" i="6"/>
  <c r="M2574" i="6"/>
  <c r="N2574" i="6" s="1"/>
  <c r="O2510" i="6"/>
  <c r="M2510" i="6"/>
  <c r="N2510" i="6" s="1"/>
  <c r="O2426" i="6"/>
  <c r="M2426" i="6"/>
  <c r="N2426" i="6" s="1"/>
  <c r="O2336" i="6"/>
  <c r="M2336" i="6"/>
  <c r="N2336" i="6" s="1"/>
  <c r="O2249" i="6"/>
  <c r="M2249" i="6"/>
  <c r="N2249" i="6" s="1"/>
  <c r="M2118" i="6"/>
  <c r="N2118" i="6" s="1"/>
  <c r="O2118" i="6"/>
  <c r="M3165" i="6"/>
  <c r="N3165" i="6" s="1"/>
  <c r="O3165" i="6"/>
  <c r="M3101" i="6"/>
  <c r="N3101" i="6" s="1"/>
  <c r="O3101" i="6"/>
  <c r="O3056" i="6"/>
  <c r="M3056" i="6"/>
  <c r="N3056" i="6" s="1"/>
  <c r="O3012" i="6"/>
  <c r="M3012" i="6"/>
  <c r="N3012" i="6" s="1"/>
  <c r="O2948" i="6"/>
  <c r="M2948" i="6"/>
  <c r="N2948" i="6" s="1"/>
  <c r="O2884" i="6"/>
  <c r="M2884" i="6"/>
  <c r="N2884" i="6" s="1"/>
  <c r="M2819" i="6"/>
  <c r="N2819" i="6" s="1"/>
  <c r="O2819" i="6"/>
  <c r="O2755" i="6"/>
  <c r="M2755" i="6"/>
  <c r="N2755" i="6" s="1"/>
  <c r="O2680" i="6"/>
  <c r="M2680" i="6"/>
  <c r="N2680" i="6" s="1"/>
  <c r="M2616" i="6"/>
  <c r="N2616" i="6" s="1"/>
  <c r="O2616" i="6"/>
  <c r="O2552" i="6"/>
  <c r="M2552" i="6"/>
  <c r="N2552" i="6" s="1"/>
  <c r="O2488" i="6"/>
  <c r="M2488" i="6"/>
  <c r="N2488" i="6" s="1"/>
  <c r="M2437" i="6"/>
  <c r="N2437" i="6" s="1"/>
  <c r="O2437" i="6"/>
  <c r="O2360" i="6"/>
  <c r="M2360" i="6"/>
  <c r="N2360" i="6" s="1"/>
  <c r="O2310" i="6"/>
  <c r="M2310" i="6"/>
  <c r="N2310" i="6" s="1"/>
  <c r="O2234" i="6"/>
  <c r="M2234" i="6"/>
  <c r="N2234" i="6" s="1"/>
  <c r="O2204" i="6"/>
  <c r="M2204" i="6"/>
  <c r="N2204" i="6" s="1"/>
  <c r="M2059" i="6"/>
  <c r="N2059" i="6" s="1"/>
  <c r="O2059" i="6"/>
  <c r="O3304" i="6"/>
  <c r="M3304" i="6"/>
  <c r="N3304" i="6" s="1"/>
  <c r="O3246" i="6"/>
  <c r="M3246" i="6"/>
  <c r="N3246" i="6" s="1"/>
  <c r="O3182" i="6"/>
  <c r="M3182" i="6"/>
  <c r="N3182" i="6" s="1"/>
  <c r="O3118" i="6"/>
  <c r="M3118" i="6"/>
  <c r="N3118" i="6" s="1"/>
  <c r="M3015" i="6"/>
  <c r="N3015" i="6" s="1"/>
  <c r="O3015" i="6"/>
  <c r="O2915" i="6"/>
  <c r="M2915" i="6"/>
  <c r="N2915" i="6" s="1"/>
  <c r="M2847" i="6"/>
  <c r="N2847" i="6" s="1"/>
  <c r="O2847" i="6"/>
  <c r="M2783" i="6"/>
  <c r="N2783" i="6" s="1"/>
  <c r="O2783" i="6"/>
  <c r="O2698" i="6"/>
  <c r="M2698" i="6"/>
  <c r="N2698" i="6" s="1"/>
  <c r="M2622" i="6"/>
  <c r="N2622" i="6" s="1"/>
  <c r="O2622" i="6"/>
  <c r="O2558" i="6"/>
  <c r="M2558" i="6"/>
  <c r="N2558" i="6" s="1"/>
  <c r="O2494" i="6"/>
  <c r="M2494" i="6"/>
  <c r="N2494" i="6" s="1"/>
  <c r="O2418" i="6"/>
  <c r="M2418" i="6"/>
  <c r="N2418" i="6" s="1"/>
  <c r="O2372" i="6"/>
  <c r="M2372" i="6"/>
  <c r="N2372" i="6" s="1"/>
  <c r="O2340" i="6"/>
  <c r="M2340" i="6"/>
  <c r="N2340" i="6" s="1"/>
  <c r="M2285" i="6"/>
  <c r="N2285" i="6" s="1"/>
  <c r="O2285" i="6"/>
  <c r="O2265" i="6"/>
  <c r="M2265" i="6"/>
  <c r="N2265" i="6" s="1"/>
  <c r="O2212" i="6"/>
  <c r="M2212" i="6"/>
  <c r="N2212" i="6" s="1"/>
  <c r="O2130" i="6"/>
  <c r="M2130" i="6"/>
  <c r="N2130" i="6" s="1"/>
  <c r="O2051" i="6"/>
  <c r="M2051" i="6"/>
  <c r="N2051" i="6" s="1"/>
  <c r="O3081" i="6"/>
  <c r="M3081" i="6"/>
  <c r="N3081" i="6" s="1"/>
  <c r="M2989" i="6"/>
  <c r="N2989" i="6" s="1"/>
  <c r="O2989" i="6"/>
  <c r="O2920" i="6"/>
  <c r="M2920" i="6"/>
  <c r="N2920" i="6" s="1"/>
  <c r="O2856" i="6"/>
  <c r="M2856" i="6"/>
  <c r="N2856" i="6" s="1"/>
  <c r="O2792" i="6"/>
  <c r="M2792" i="6"/>
  <c r="N2792" i="6" s="1"/>
  <c r="O2728" i="6"/>
  <c r="M2728" i="6"/>
  <c r="N2728" i="6" s="1"/>
  <c r="O2689" i="6"/>
  <c r="M2689" i="6"/>
  <c r="N2689" i="6" s="1"/>
  <c r="M2641" i="6"/>
  <c r="N2641" i="6" s="1"/>
  <c r="O2641" i="6"/>
  <c r="O2577" i="6"/>
  <c r="M2577" i="6"/>
  <c r="N2577" i="6" s="1"/>
  <c r="O2513" i="6"/>
  <c r="M2513" i="6"/>
  <c r="N2513" i="6" s="1"/>
  <c r="M2461" i="6"/>
  <c r="N2461" i="6" s="1"/>
  <c r="O2461" i="6"/>
  <c r="O2406" i="6"/>
  <c r="M2406" i="6"/>
  <c r="N2406" i="6" s="1"/>
  <c r="O2291" i="6"/>
  <c r="M2291" i="6"/>
  <c r="N2291" i="6" s="1"/>
  <c r="O2186" i="6"/>
  <c r="M2186" i="6"/>
  <c r="N2186" i="6" s="1"/>
  <c r="M2142" i="6"/>
  <c r="N2142" i="6" s="1"/>
  <c r="O2142" i="6"/>
  <c r="M2081" i="6"/>
  <c r="N2081" i="6" s="1"/>
  <c r="O2081" i="6"/>
  <c r="M2102" i="6"/>
  <c r="N2102" i="6" s="1"/>
  <c r="O2102" i="6"/>
  <c r="O2023" i="6"/>
  <c r="M2023" i="6"/>
  <c r="N2023" i="6" s="1"/>
  <c r="O1959" i="6"/>
  <c r="M1959" i="6"/>
  <c r="N1959" i="6" s="1"/>
  <c r="O1896" i="6"/>
  <c r="M1896" i="6"/>
  <c r="N1896" i="6" s="1"/>
  <c r="O1826" i="6"/>
  <c r="M1826" i="6"/>
  <c r="N1826" i="6" s="1"/>
  <c r="O1794" i="6"/>
  <c r="M1794" i="6"/>
  <c r="N1794" i="6" s="1"/>
  <c r="O1753" i="6"/>
  <c r="M1753" i="6"/>
  <c r="N1753" i="6" s="1"/>
  <c r="O1703" i="6"/>
  <c r="M1703" i="6"/>
  <c r="N1703" i="6" s="1"/>
  <c r="M1665" i="6"/>
  <c r="N1665" i="6" s="1"/>
  <c r="O1665" i="6"/>
  <c r="M1605" i="6"/>
  <c r="N1605" i="6" s="1"/>
  <c r="O1605" i="6"/>
  <c r="M1541" i="6"/>
  <c r="N1541" i="6" s="1"/>
  <c r="O1541" i="6"/>
  <c r="M1477" i="6"/>
  <c r="N1477" i="6" s="1"/>
  <c r="O1477" i="6"/>
  <c r="M1399" i="6"/>
  <c r="N1399" i="6" s="1"/>
  <c r="O1399" i="6"/>
  <c r="O1250" i="6"/>
  <c r="M1250" i="6"/>
  <c r="N1250" i="6" s="1"/>
  <c r="O1152" i="6"/>
  <c r="M1152" i="6"/>
  <c r="N1152" i="6" s="1"/>
  <c r="M2181" i="6"/>
  <c r="N2181" i="6" s="1"/>
  <c r="O2181" i="6"/>
  <c r="O2129" i="6"/>
  <c r="M2129" i="6"/>
  <c r="N2129" i="6" s="1"/>
  <c r="O2032" i="6"/>
  <c r="M2032" i="6"/>
  <c r="N2032" i="6" s="1"/>
  <c r="O1980" i="6"/>
  <c r="M1980" i="6"/>
  <c r="N1980" i="6" s="1"/>
  <c r="O1916" i="6"/>
  <c r="M1916" i="6"/>
  <c r="N1916" i="6" s="1"/>
  <c r="O1764" i="6"/>
  <c r="M1764" i="6"/>
  <c r="N1764" i="6" s="1"/>
  <c r="M1661" i="6"/>
  <c r="N1661" i="6" s="1"/>
  <c r="O1661" i="6"/>
  <c r="M1597" i="6"/>
  <c r="N1597" i="6" s="1"/>
  <c r="O1597" i="6"/>
  <c r="O1533" i="6"/>
  <c r="M1533" i="6"/>
  <c r="N1533" i="6" s="1"/>
  <c r="O1469" i="6"/>
  <c r="M1469" i="6"/>
  <c r="N1469" i="6" s="1"/>
  <c r="O1394" i="6"/>
  <c r="M1394" i="6"/>
  <c r="N1394" i="6" s="1"/>
  <c r="O1286" i="6"/>
  <c r="M1286" i="6"/>
  <c r="N1286" i="6" s="1"/>
  <c r="O2203" i="6"/>
  <c r="M2203" i="6"/>
  <c r="N2203" i="6" s="1"/>
  <c r="M2086" i="6"/>
  <c r="N2086" i="6" s="1"/>
  <c r="O2086" i="6"/>
  <c r="O2003" i="6"/>
  <c r="M2003" i="6"/>
  <c r="N2003" i="6" s="1"/>
  <c r="M1939" i="6"/>
  <c r="N1939" i="6" s="1"/>
  <c r="O1939" i="6"/>
  <c r="O1871" i="6"/>
  <c r="M1871" i="6"/>
  <c r="N1871" i="6" s="1"/>
  <c r="O1849" i="6"/>
  <c r="M1849" i="6"/>
  <c r="N1849" i="6" s="1"/>
  <c r="M1698" i="6"/>
  <c r="N1698" i="6" s="1"/>
  <c r="O1698" i="6"/>
  <c r="M1651" i="6"/>
  <c r="N1651" i="6" s="1"/>
  <c r="O1651" i="6"/>
  <c r="M1587" i="6"/>
  <c r="N1587" i="6" s="1"/>
  <c r="O1587" i="6"/>
  <c r="M1523" i="6"/>
  <c r="N1523" i="6" s="1"/>
  <c r="O1523" i="6"/>
  <c r="M1459" i="6"/>
  <c r="N1459" i="6" s="1"/>
  <c r="O1459" i="6"/>
  <c r="O1389" i="6"/>
  <c r="M1389" i="6"/>
  <c r="N1389" i="6" s="1"/>
  <c r="O1343" i="6"/>
  <c r="M1343" i="6"/>
  <c r="N1343" i="6" s="1"/>
  <c r="M1327" i="6"/>
  <c r="N1327" i="6" s="1"/>
  <c r="O1327" i="6"/>
  <c r="M1311" i="6"/>
  <c r="N1311" i="6" s="1"/>
  <c r="O1311" i="6"/>
  <c r="M2084" i="6"/>
  <c r="N2084" i="6" s="1"/>
  <c r="O2084" i="6"/>
  <c r="O2058" i="6"/>
  <c r="M2058" i="6"/>
  <c r="N2058" i="6" s="1"/>
  <c r="O2028" i="6"/>
  <c r="M2028" i="6"/>
  <c r="N2028" i="6" s="1"/>
  <c r="O1964" i="6"/>
  <c r="M1964" i="6"/>
  <c r="N1964" i="6" s="1"/>
  <c r="O1883" i="6"/>
  <c r="M1883" i="6"/>
  <c r="N1883" i="6" s="1"/>
  <c r="O1841" i="6"/>
  <c r="M1841" i="6"/>
  <c r="N1841" i="6" s="1"/>
  <c r="O1809" i="6"/>
  <c r="M1809" i="6"/>
  <c r="N1809" i="6" s="1"/>
  <c r="O1777" i="6"/>
  <c r="M1777" i="6"/>
  <c r="N1777" i="6" s="1"/>
  <c r="M1704" i="6"/>
  <c r="N1704" i="6" s="1"/>
  <c r="O1704" i="6"/>
  <c r="M1649" i="6"/>
  <c r="N1649" i="6" s="1"/>
  <c r="O1649" i="6"/>
  <c r="M1585" i="6"/>
  <c r="N1585" i="6" s="1"/>
  <c r="O1585" i="6"/>
  <c r="M1521" i="6"/>
  <c r="N1521" i="6" s="1"/>
  <c r="O1521" i="6"/>
  <c r="M1457" i="6"/>
  <c r="N1457" i="6" s="1"/>
  <c r="O1457" i="6"/>
  <c r="M1403" i="6"/>
  <c r="N1403" i="6" s="1"/>
  <c r="O1403" i="6"/>
  <c r="O1368" i="6"/>
  <c r="M1368" i="6"/>
  <c r="N1368" i="6" s="1"/>
  <c r="O1254" i="6"/>
  <c r="M1254" i="6"/>
  <c r="N1254" i="6" s="1"/>
  <c r="O2044" i="6"/>
  <c r="M2044" i="6"/>
  <c r="N2044" i="6" s="1"/>
  <c r="O1991" i="6"/>
  <c r="M1991" i="6"/>
  <c r="N1991" i="6" s="1"/>
  <c r="O1927" i="6"/>
  <c r="M1927" i="6"/>
  <c r="N1927" i="6" s="1"/>
  <c r="O1885" i="6"/>
  <c r="M1885" i="6"/>
  <c r="N1885" i="6" s="1"/>
  <c r="O1815" i="6"/>
  <c r="M1815" i="6"/>
  <c r="N1815" i="6" s="1"/>
  <c r="O1783" i="6"/>
  <c r="M1783" i="6"/>
  <c r="N1783" i="6" s="1"/>
  <c r="O1727" i="6"/>
  <c r="M1727" i="6"/>
  <c r="N1727" i="6" s="1"/>
  <c r="M1675" i="6"/>
  <c r="N1675" i="6" s="1"/>
  <c r="O1675" i="6"/>
  <c r="M1600" i="6"/>
  <c r="N1600" i="6" s="1"/>
  <c r="O1600" i="6"/>
  <c r="M1536" i="6"/>
  <c r="N1536" i="6" s="1"/>
  <c r="O1536" i="6"/>
  <c r="M1472" i="6"/>
  <c r="N1472" i="6" s="1"/>
  <c r="O1472" i="6"/>
  <c r="O1366" i="6"/>
  <c r="M1366" i="6"/>
  <c r="N1366" i="6" s="1"/>
  <c r="M1209" i="6"/>
  <c r="N1209" i="6" s="1"/>
  <c r="O1209" i="6"/>
  <c r="O2018" i="6"/>
  <c r="M2018" i="6"/>
  <c r="N2018" i="6" s="1"/>
  <c r="O1954" i="6"/>
  <c r="M1954" i="6"/>
  <c r="N1954" i="6" s="1"/>
  <c r="O1906" i="6"/>
  <c r="M1906" i="6"/>
  <c r="N1906" i="6" s="1"/>
  <c r="M1754" i="6"/>
  <c r="N1754" i="6" s="1"/>
  <c r="O1754" i="6"/>
  <c r="O1711" i="6"/>
  <c r="M1711" i="6"/>
  <c r="N1711" i="6" s="1"/>
  <c r="M1660" i="6"/>
  <c r="N1660" i="6" s="1"/>
  <c r="O1660" i="6"/>
  <c r="M1596" i="6"/>
  <c r="N1596" i="6" s="1"/>
  <c r="O1596" i="6"/>
  <c r="M1532" i="6"/>
  <c r="N1532" i="6" s="1"/>
  <c r="O1532" i="6"/>
  <c r="O1468" i="6"/>
  <c r="M1468" i="6"/>
  <c r="N1468" i="6" s="1"/>
  <c r="M1411" i="6"/>
  <c r="N1411" i="6" s="1"/>
  <c r="O1411" i="6"/>
  <c r="O1308" i="6"/>
  <c r="M1308" i="6"/>
  <c r="N1308" i="6" s="1"/>
  <c r="O1182" i="6"/>
  <c r="M1182" i="6"/>
  <c r="N1182" i="6" s="1"/>
  <c r="O2049" i="6"/>
  <c r="M2049" i="6"/>
  <c r="N2049" i="6" s="1"/>
  <c r="O1975" i="6"/>
  <c r="M1975" i="6"/>
  <c r="N1975" i="6" s="1"/>
  <c r="O1911" i="6"/>
  <c r="M1911" i="6"/>
  <c r="N1911" i="6" s="1"/>
  <c r="O1765" i="6"/>
  <c r="M1765" i="6"/>
  <c r="N1765" i="6" s="1"/>
  <c r="M1654" i="6"/>
  <c r="N1654" i="6" s="1"/>
  <c r="O1654" i="6"/>
  <c r="O1590" i="6"/>
  <c r="M1590" i="6"/>
  <c r="N1590" i="6" s="1"/>
  <c r="O1526" i="6"/>
  <c r="M1526" i="6"/>
  <c r="N1526" i="6" s="1"/>
  <c r="O1462" i="6"/>
  <c r="M1462" i="6"/>
  <c r="N1462" i="6" s="1"/>
  <c r="M1416" i="6"/>
  <c r="N1416" i="6" s="1"/>
  <c r="O1416" i="6"/>
  <c r="O1352" i="6"/>
  <c r="M1352" i="6"/>
  <c r="N1352" i="6" s="1"/>
  <c r="O1332" i="6"/>
  <c r="M1332" i="6"/>
  <c r="N1332" i="6" s="1"/>
  <c r="O1310" i="6"/>
  <c r="M1310" i="6"/>
  <c r="N1310" i="6" s="1"/>
  <c r="O1216" i="6"/>
  <c r="M1216" i="6"/>
  <c r="N1216" i="6" s="1"/>
  <c r="O2036" i="6"/>
  <c r="M2036" i="6"/>
  <c r="N2036" i="6" s="1"/>
  <c r="O1967" i="6"/>
  <c r="M1967" i="6"/>
  <c r="N1967" i="6" s="1"/>
  <c r="O1907" i="6"/>
  <c r="M1907" i="6"/>
  <c r="N1907" i="6" s="1"/>
  <c r="O1858" i="6"/>
  <c r="M1858" i="6"/>
  <c r="N1858" i="6" s="1"/>
  <c r="O1828" i="6"/>
  <c r="M1828" i="6"/>
  <c r="N1828" i="6" s="1"/>
  <c r="O1796" i="6"/>
  <c r="M1796" i="6"/>
  <c r="N1796" i="6" s="1"/>
  <c r="O1746" i="6"/>
  <c r="M1746" i="6"/>
  <c r="N1746" i="6" s="1"/>
  <c r="O1697" i="6"/>
  <c r="M1697" i="6"/>
  <c r="N1697" i="6" s="1"/>
  <c r="O1640" i="6"/>
  <c r="M1640" i="6"/>
  <c r="N1640" i="6" s="1"/>
  <c r="O1576" i="6"/>
  <c r="M1576" i="6"/>
  <c r="N1576" i="6" s="1"/>
  <c r="M1512" i="6"/>
  <c r="N1512" i="6" s="1"/>
  <c r="O1512" i="6"/>
  <c r="M1448" i="6"/>
  <c r="N1448" i="6" s="1"/>
  <c r="O1448" i="6"/>
  <c r="O1385" i="6"/>
  <c r="M1385" i="6"/>
  <c r="N1385" i="6" s="1"/>
  <c r="O1330" i="6"/>
  <c r="M1330" i="6"/>
  <c r="N1330" i="6" s="1"/>
  <c r="O1265" i="6"/>
  <c r="M1265" i="6"/>
  <c r="N1265" i="6" s="1"/>
  <c r="M1111" i="6"/>
  <c r="N1111" i="6" s="1"/>
  <c r="O1111" i="6"/>
  <c r="O1087" i="6"/>
  <c r="M1087" i="6"/>
  <c r="N1087" i="6" s="1"/>
  <c r="O1023" i="6"/>
  <c r="M1023" i="6"/>
  <c r="N1023" i="6" s="1"/>
  <c r="O972" i="6"/>
  <c r="M972" i="6"/>
  <c r="N972" i="6" s="1"/>
  <c r="M907" i="6"/>
  <c r="N907" i="6" s="1"/>
  <c r="O907" i="6"/>
  <c r="O834" i="6"/>
  <c r="M834" i="6"/>
  <c r="N834" i="6" s="1"/>
  <c r="M779" i="6"/>
  <c r="N779" i="6" s="1"/>
  <c r="O779" i="6"/>
  <c r="O692" i="6"/>
  <c r="M692" i="6"/>
  <c r="N692" i="6" s="1"/>
  <c r="O602" i="6"/>
  <c r="M602" i="6"/>
  <c r="N602" i="6" s="1"/>
  <c r="O481" i="6"/>
  <c r="M481" i="6"/>
  <c r="N481" i="6" s="1"/>
  <c r="O1097" i="6"/>
  <c r="M1097" i="6"/>
  <c r="N1097" i="6" s="1"/>
  <c r="O1033" i="6"/>
  <c r="M1033" i="6"/>
  <c r="N1033" i="6" s="1"/>
  <c r="O962" i="6"/>
  <c r="M962" i="6"/>
  <c r="N962" i="6" s="1"/>
  <c r="O927" i="6"/>
  <c r="M927" i="6"/>
  <c r="N927" i="6" s="1"/>
  <c r="O853" i="6"/>
  <c r="M853" i="6"/>
  <c r="N853" i="6" s="1"/>
  <c r="M806" i="6"/>
  <c r="N806" i="6" s="1"/>
  <c r="O806" i="6"/>
  <c r="M736" i="6"/>
  <c r="N736" i="6" s="1"/>
  <c r="O736" i="6"/>
  <c r="M670" i="6"/>
  <c r="N670" i="6" s="1"/>
  <c r="O670" i="6"/>
  <c r="O642" i="6"/>
  <c r="M642" i="6"/>
  <c r="N642" i="6" s="1"/>
  <c r="M620" i="6"/>
  <c r="N620" i="6" s="1"/>
  <c r="O620" i="6"/>
  <c r="O585" i="6"/>
  <c r="M585" i="6"/>
  <c r="N585" i="6" s="1"/>
  <c r="M516" i="6"/>
  <c r="N516" i="6" s="1"/>
  <c r="O516" i="6"/>
  <c r="M418" i="6"/>
  <c r="N418" i="6" s="1"/>
  <c r="O418" i="6"/>
  <c r="M125" i="6"/>
  <c r="N125" i="6" s="1"/>
  <c r="O125" i="6"/>
  <c r="O1206" i="6"/>
  <c r="M1206" i="6"/>
  <c r="N1206" i="6" s="1"/>
  <c r="O1149" i="6"/>
  <c r="M1149" i="6"/>
  <c r="N1149" i="6" s="1"/>
  <c r="O1083" i="6"/>
  <c r="M1083" i="6"/>
  <c r="N1083" i="6" s="1"/>
  <c r="O1019" i="6"/>
  <c r="M1019" i="6"/>
  <c r="N1019" i="6" s="1"/>
  <c r="O925" i="6"/>
  <c r="M925" i="6"/>
  <c r="N925" i="6" s="1"/>
  <c r="O855" i="6"/>
  <c r="M855" i="6"/>
  <c r="N855" i="6" s="1"/>
  <c r="M792" i="6"/>
  <c r="N792" i="6" s="1"/>
  <c r="O792" i="6"/>
  <c r="M757" i="6"/>
  <c r="N757" i="6" s="1"/>
  <c r="O757" i="6"/>
  <c r="M711" i="6"/>
  <c r="N711" i="6" s="1"/>
  <c r="O711" i="6"/>
  <c r="M646" i="6"/>
  <c r="N646" i="6" s="1"/>
  <c r="O646" i="6"/>
  <c r="O563" i="6"/>
  <c r="M563" i="6"/>
  <c r="N563" i="6" s="1"/>
  <c r="O177" i="6"/>
  <c r="M177" i="6"/>
  <c r="N177" i="6" s="1"/>
  <c r="O1198" i="6"/>
  <c r="M1198" i="6"/>
  <c r="N1198" i="6" s="1"/>
  <c r="O1140" i="6"/>
  <c r="M1140" i="6"/>
  <c r="N1140" i="6" s="1"/>
  <c r="O1076" i="6"/>
  <c r="M1076" i="6"/>
  <c r="N1076" i="6" s="1"/>
  <c r="M1012" i="6"/>
  <c r="N1012" i="6" s="1"/>
  <c r="O1012" i="6"/>
  <c r="M971" i="6"/>
  <c r="N971" i="6" s="1"/>
  <c r="O971" i="6"/>
  <c r="O901" i="6"/>
  <c r="M901" i="6"/>
  <c r="N901" i="6" s="1"/>
  <c r="M863" i="6"/>
  <c r="N863" i="6" s="1"/>
  <c r="O863" i="6"/>
  <c r="O786" i="6"/>
  <c r="M786" i="6"/>
  <c r="N786" i="6" s="1"/>
  <c r="M571" i="6"/>
  <c r="N571" i="6" s="1"/>
  <c r="O571" i="6"/>
  <c r="O501" i="6"/>
  <c r="M501" i="6"/>
  <c r="N501" i="6" s="1"/>
  <c r="M434" i="6"/>
  <c r="N434" i="6" s="1"/>
  <c r="O434" i="6"/>
  <c r="O135" i="6"/>
  <c r="M135" i="6"/>
  <c r="N135" i="6" s="1"/>
  <c r="O1249" i="6"/>
  <c r="M1249" i="6"/>
  <c r="N1249" i="6" s="1"/>
  <c r="O1166" i="6"/>
  <c r="M1166" i="6"/>
  <c r="N1166" i="6" s="1"/>
  <c r="O1093" i="6"/>
  <c r="M1093" i="6"/>
  <c r="N1093" i="6" s="1"/>
  <c r="M1029" i="6"/>
  <c r="N1029" i="6" s="1"/>
  <c r="O1029" i="6"/>
  <c r="O961" i="6"/>
  <c r="M961" i="6"/>
  <c r="N961" i="6" s="1"/>
  <c r="O893" i="6"/>
  <c r="M893" i="6"/>
  <c r="N893" i="6" s="1"/>
  <c r="O823" i="6"/>
  <c r="M823" i="6"/>
  <c r="N823" i="6" s="1"/>
  <c r="M751" i="6"/>
  <c r="N751" i="6" s="1"/>
  <c r="O751" i="6"/>
  <c r="M718" i="6"/>
  <c r="N718" i="6" s="1"/>
  <c r="O718" i="6"/>
  <c r="O653" i="6"/>
  <c r="M653" i="6"/>
  <c r="N653" i="6" s="1"/>
  <c r="O609" i="6"/>
  <c r="M609" i="6"/>
  <c r="N609" i="6" s="1"/>
  <c r="M584" i="6"/>
  <c r="N584" i="6" s="1"/>
  <c r="O584" i="6"/>
  <c r="M444" i="6"/>
  <c r="N444" i="6" s="1"/>
  <c r="O444" i="6"/>
  <c r="M1079" i="6"/>
  <c r="N1079" i="6" s="1"/>
  <c r="O1079" i="6"/>
  <c r="O1015" i="6"/>
  <c r="M1015" i="6"/>
  <c r="N1015" i="6" s="1"/>
  <c r="O953" i="6"/>
  <c r="M953" i="6"/>
  <c r="N953" i="6" s="1"/>
  <c r="O915" i="6"/>
  <c r="M915" i="6"/>
  <c r="N915" i="6" s="1"/>
  <c r="O859" i="6"/>
  <c r="M859" i="6"/>
  <c r="N859" i="6" s="1"/>
  <c r="M803" i="6"/>
  <c r="N803" i="6" s="1"/>
  <c r="O803" i="6"/>
  <c r="M743" i="6"/>
  <c r="N743" i="6" s="1"/>
  <c r="O743" i="6"/>
  <c r="M683" i="6"/>
  <c r="N683" i="6" s="1"/>
  <c r="O683" i="6"/>
  <c r="M649" i="6"/>
  <c r="N649" i="6" s="1"/>
  <c r="O649" i="6"/>
  <c r="O617" i="6"/>
  <c r="M617" i="6"/>
  <c r="N617" i="6" s="1"/>
  <c r="O568" i="6"/>
  <c r="M568" i="6"/>
  <c r="N568" i="6" s="1"/>
  <c r="M408" i="6"/>
  <c r="N408" i="6" s="1"/>
  <c r="O408" i="6"/>
  <c r="M1303" i="6"/>
  <c r="N1303" i="6" s="1"/>
  <c r="O1303" i="6"/>
  <c r="M1287" i="6"/>
  <c r="N1287" i="6" s="1"/>
  <c r="O1287" i="6"/>
  <c r="M1177" i="6"/>
  <c r="N1177" i="6" s="1"/>
  <c r="O1177" i="6"/>
  <c r="M1103" i="6"/>
  <c r="N1103" i="6" s="1"/>
  <c r="O1103" i="6"/>
  <c r="O1039" i="6"/>
  <c r="M1039" i="6"/>
  <c r="N1039" i="6" s="1"/>
  <c r="M980" i="6"/>
  <c r="N980" i="6" s="1"/>
  <c r="O980" i="6"/>
  <c r="M854" i="6"/>
  <c r="N854" i="6" s="1"/>
  <c r="O854" i="6"/>
  <c r="O791" i="6"/>
  <c r="M791" i="6"/>
  <c r="N791" i="6" s="1"/>
  <c r="M739" i="6"/>
  <c r="N739" i="6" s="1"/>
  <c r="O739" i="6"/>
  <c r="O647" i="6"/>
  <c r="M647" i="6"/>
  <c r="N647" i="6" s="1"/>
  <c r="M562" i="6"/>
  <c r="N562" i="6" s="1"/>
  <c r="O562" i="6"/>
  <c r="O451" i="6"/>
  <c r="M451" i="6"/>
  <c r="N451" i="6" s="1"/>
  <c r="M1171" i="6"/>
  <c r="N1171" i="6" s="1"/>
  <c r="O1171" i="6"/>
  <c r="O1120" i="6"/>
  <c r="M1120" i="6"/>
  <c r="N1120" i="6" s="1"/>
  <c r="M1056" i="6"/>
  <c r="N1056" i="6" s="1"/>
  <c r="O1056" i="6"/>
  <c r="M992" i="6"/>
  <c r="N992" i="6" s="1"/>
  <c r="O992" i="6"/>
  <c r="O949" i="6"/>
  <c r="M949" i="6"/>
  <c r="N949" i="6" s="1"/>
  <c r="O889" i="6"/>
  <c r="M889" i="6"/>
  <c r="N889" i="6" s="1"/>
  <c r="O846" i="6"/>
  <c r="M846" i="6"/>
  <c r="N846" i="6" s="1"/>
  <c r="O752" i="6"/>
  <c r="M752" i="6"/>
  <c r="N752" i="6" s="1"/>
  <c r="O708" i="6"/>
  <c r="M708" i="6"/>
  <c r="N708" i="6" s="1"/>
  <c r="M572" i="6"/>
  <c r="N572" i="6" s="1"/>
  <c r="O572" i="6"/>
  <c r="O471" i="6"/>
  <c r="M471" i="6"/>
  <c r="N471" i="6" s="1"/>
  <c r="O390" i="6"/>
  <c r="M390" i="6"/>
  <c r="N390" i="6" s="1"/>
  <c r="O558" i="6"/>
  <c r="M558" i="6"/>
  <c r="N558" i="6" s="1"/>
  <c r="O535" i="6"/>
  <c r="M535" i="6"/>
  <c r="N535" i="6" s="1"/>
  <c r="O513" i="6"/>
  <c r="M513" i="6"/>
  <c r="N513" i="6" s="1"/>
  <c r="O443" i="6"/>
  <c r="M443" i="6"/>
  <c r="N443" i="6" s="1"/>
  <c r="M294" i="6"/>
  <c r="N294" i="6" s="1"/>
  <c r="O294" i="6"/>
  <c r="M230" i="6"/>
  <c r="N230" i="6" s="1"/>
  <c r="O230" i="6"/>
  <c r="M123" i="6"/>
  <c r="N123" i="6" s="1"/>
  <c r="O123" i="6"/>
  <c r="O101" i="6"/>
  <c r="M101" i="6"/>
  <c r="N101" i="6" s="1"/>
  <c r="O73" i="6"/>
  <c r="M73" i="6"/>
  <c r="N73" i="6" s="1"/>
  <c r="O403" i="6"/>
  <c r="M403" i="6"/>
  <c r="N403" i="6" s="1"/>
  <c r="O371" i="6"/>
  <c r="M371" i="6"/>
  <c r="N371" i="6" s="1"/>
  <c r="O325" i="6"/>
  <c r="M325" i="6"/>
  <c r="N325" i="6" s="1"/>
  <c r="M275" i="6"/>
  <c r="N275" i="6" s="1"/>
  <c r="O275" i="6"/>
  <c r="O211" i="6"/>
  <c r="M211" i="6"/>
  <c r="N211" i="6" s="1"/>
  <c r="O167" i="6"/>
  <c r="M167" i="6"/>
  <c r="N167" i="6" s="1"/>
  <c r="O95" i="6"/>
  <c r="M95" i="6"/>
  <c r="N95" i="6" s="1"/>
  <c r="O455" i="6"/>
  <c r="M455" i="6"/>
  <c r="N455" i="6" s="1"/>
  <c r="O417" i="6"/>
  <c r="M417" i="6"/>
  <c r="N417" i="6" s="1"/>
  <c r="O385" i="6"/>
  <c r="M385" i="6"/>
  <c r="N385" i="6" s="1"/>
  <c r="M340" i="6"/>
  <c r="N340" i="6" s="1"/>
  <c r="O340" i="6"/>
  <c r="M299" i="6"/>
  <c r="N299" i="6" s="1"/>
  <c r="O299" i="6"/>
  <c r="M235" i="6"/>
  <c r="N235" i="6" s="1"/>
  <c r="O235" i="6"/>
  <c r="O161" i="6"/>
  <c r="M161" i="6"/>
  <c r="N161" i="6" s="1"/>
  <c r="O56" i="6"/>
  <c r="M56" i="6"/>
  <c r="N56" i="6" s="1"/>
  <c r="M304" i="6"/>
  <c r="N304" i="6" s="1"/>
  <c r="O304" i="6"/>
  <c r="M240" i="6"/>
  <c r="N240" i="6" s="1"/>
  <c r="O240" i="6"/>
  <c r="O155" i="6"/>
  <c r="M155" i="6"/>
  <c r="N155" i="6" s="1"/>
  <c r="O96" i="6"/>
  <c r="M96" i="6"/>
  <c r="N96" i="6" s="1"/>
  <c r="M536" i="6"/>
  <c r="N536" i="6" s="1"/>
  <c r="O536" i="6"/>
  <c r="O498" i="6"/>
  <c r="M498" i="6"/>
  <c r="N498" i="6" s="1"/>
  <c r="M466" i="6"/>
  <c r="N466" i="6" s="1"/>
  <c r="O466" i="6"/>
  <c r="M300" i="6"/>
  <c r="N300" i="6" s="1"/>
  <c r="O300" i="6"/>
  <c r="O236" i="6"/>
  <c r="M236" i="6"/>
  <c r="N236" i="6" s="1"/>
  <c r="O174" i="6"/>
  <c r="M174" i="6"/>
  <c r="N174" i="6" s="1"/>
  <c r="O118" i="6"/>
  <c r="M118" i="6"/>
  <c r="N118" i="6" s="1"/>
  <c r="O378" i="6"/>
  <c r="M378" i="6"/>
  <c r="N378" i="6" s="1"/>
  <c r="O358" i="6"/>
  <c r="M358" i="6"/>
  <c r="N358" i="6" s="1"/>
  <c r="O307" i="6"/>
  <c r="M307" i="6"/>
  <c r="N307" i="6" s="1"/>
  <c r="M243" i="6"/>
  <c r="N243" i="6" s="1"/>
  <c r="O243" i="6"/>
  <c r="O202" i="6"/>
  <c r="M202" i="6"/>
  <c r="N202" i="6" s="1"/>
  <c r="O110" i="6"/>
  <c r="M110" i="6"/>
  <c r="N110" i="6" s="1"/>
  <c r="O82" i="6"/>
  <c r="M82" i="6"/>
  <c r="N82" i="6" s="1"/>
  <c r="M428" i="6"/>
  <c r="N428" i="6" s="1"/>
  <c r="O428" i="6"/>
  <c r="M364" i="6"/>
  <c r="N364" i="6" s="1"/>
  <c r="O364" i="6"/>
  <c r="O312" i="6"/>
  <c r="M312" i="6"/>
  <c r="N312" i="6" s="1"/>
  <c r="M248" i="6"/>
  <c r="N248" i="6" s="1"/>
  <c r="O248" i="6"/>
  <c r="O185" i="6"/>
  <c r="M185" i="6"/>
  <c r="N185" i="6" s="1"/>
  <c r="O137" i="6"/>
  <c r="M137" i="6"/>
  <c r="N137" i="6" s="1"/>
  <c r="O57" i="6"/>
  <c r="M57" i="6"/>
  <c r="N57" i="6" s="1"/>
  <c r="O70" i="6"/>
  <c r="M70" i="6"/>
  <c r="N70" i="6" s="1"/>
  <c r="M3727" i="6"/>
  <c r="N3727" i="6" s="1"/>
  <c r="O3727" i="6"/>
  <c r="M3808" i="6"/>
  <c r="N3808" i="6" s="1"/>
  <c r="O3808" i="6"/>
  <c r="O3616" i="6"/>
  <c r="M3616" i="6"/>
  <c r="N3616" i="6" s="1"/>
  <c r="M3325" i="6"/>
  <c r="N3325" i="6" s="1"/>
  <c r="O3325" i="6"/>
  <c r="M3770" i="6"/>
  <c r="N3770" i="6" s="1"/>
  <c r="O3770" i="6"/>
  <c r="O3366" i="6"/>
  <c r="M3366" i="6"/>
  <c r="N3366" i="6" s="1"/>
  <c r="O3832" i="6"/>
  <c r="M3832" i="6"/>
  <c r="N3832" i="6" s="1"/>
  <c r="M3799" i="6"/>
  <c r="N3799" i="6" s="1"/>
  <c r="O3799" i="6"/>
  <c r="O3841" i="6"/>
  <c r="M3841" i="6"/>
  <c r="N3841" i="6" s="1"/>
  <c r="M3746" i="6"/>
  <c r="N3746" i="6" s="1"/>
  <c r="O3746" i="6"/>
  <c r="O3636" i="6"/>
  <c r="M3636" i="6"/>
  <c r="N3636" i="6" s="1"/>
  <c r="O3572" i="6"/>
  <c r="M3572" i="6"/>
  <c r="N3572" i="6" s="1"/>
  <c r="O3508" i="6"/>
  <c r="M3508" i="6"/>
  <c r="N3508" i="6" s="1"/>
  <c r="O3444" i="6"/>
  <c r="M3444" i="6"/>
  <c r="N3444" i="6" s="1"/>
  <c r="O3396" i="6"/>
  <c r="M3396" i="6"/>
  <c r="N3396" i="6" s="1"/>
  <c r="O3108" i="6"/>
  <c r="M3108" i="6"/>
  <c r="N3108" i="6" s="1"/>
  <c r="O2528" i="6"/>
  <c r="M2528" i="6"/>
  <c r="N2528" i="6" s="1"/>
  <c r="O3833" i="6"/>
  <c r="M3833" i="6"/>
  <c r="N3833" i="6" s="1"/>
  <c r="O3626" i="6"/>
  <c r="M3626" i="6"/>
  <c r="N3626" i="6" s="1"/>
  <c r="O3300" i="6"/>
  <c r="M3300" i="6"/>
  <c r="N3300" i="6" s="1"/>
  <c r="O3658" i="6"/>
  <c r="M3658" i="6"/>
  <c r="N3658" i="6" s="1"/>
  <c r="O3302" i="6"/>
  <c r="M3302" i="6"/>
  <c r="N3302" i="6" s="1"/>
  <c r="M3850" i="6"/>
  <c r="N3850" i="6" s="1"/>
  <c r="O3850" i="6"/>
  <c r="M3800" i="6"/>
  <c r="N3800" i="6" s="1"/>
  <c r="O3800" i="6"/>
  <c r="O3764" i="6"/>
  <c r="M3764" i="6"/>
  <c r="N3764" i="6" s="1"/>
  <c r="M3717" i="6"/>
  <c r="N3717" i="6" s="1"/>
  <c r="O3717" i="6"/>
  <c r="O3652" i="6"/>
  <c r="M3652" i="6"/>
  <c r="N3652" i="6" s="1"/>
  <c r="O3600" i="6"/>
  <c r="M3600" i="6"/>
  <c r="N3600" i="6" s="1"/>
  <c r="O3536" i="6"/>
  <c r="M3536" i="6"/>
  <c r="N3536" i="6" s="1"/>
  <c r="O3472" i="6"/>
  <c r="M3472" i="6"/>
  <c r="N3472" i="6" s="1"/>
  <c r="O3381" i="6"/>
  <c r="M3381" i="6"/>
  <c r="N3381" i="6" s="1"/>
  <c r="O3196" i="6"/>
  <c r="M3196" i="6"/>
  <c r="N3196" i="6" s="1"/>
  <c r="O2867" i="6"/>
  <c r="M2867" i="6"/>
  <c r="N2867" i="6" s="1"/>
  <c r="O2386" i="6"/>
  <c r="M2386" i="6"/>
  <c r="N2386" i="6" s="1"/>
  <c r="M3521" i="6"/>
  <c r="N3521" i="6" s="1"/>
  <c r="O3521" i="6"/>
  <c r="O3869" i="6"/>
  <c r="M3869" i="6"/>
  <c r="N3869" i="6" s="1"/>
  <c r="M3777" i="6"/>
  <c r="N3777" i="6" s="1"/>
  <c r="O3777" i="6"/>
  <c r="O3667" i="6"/>
  <c r="M3667" i="6"/>
  <c r="N3667" i="6" s="1"/>
  <c r="O3598" i="6"/>
  <c r="M3598" i="6"/>
  <c r="N3598" i="6" s="1"/>
  <c r="O3534" i="6"/>
  <c r="M3534" i="6"/>
  <c r="N3534" i="6" s="1"/>
  <c r="O3470" i="6"/>
  <c r="M3470" i="6"/>
  <c r="N3470" i="6" s="1"/>
  <c r="O3403" i="6"/>
  <c r="M3403" i="6"/>
  <c r="N3403" i="6" s="1"/>
  <c r="O3370" i="6"/>
  <c r="M3370" i="6"/>
  <c r="N3370" i="6" s="1"/>
  <c r="O3178" i="6"/>
  <c r="M3178" i="6"/>
  <c r="N3178" i="6" s="1"/>
  <c r="O2898" i="6"/>
  <c r="M2898" i="6"/>
  <c r="N2898" i="6" s="1"/>
  <c r="O2442" i="6"/>
  <c r="M2442" i="6"/>
  <c r="N2442" i="6" s="1"/>
  <c r="M3759" i="6"/>
  <c r="N3759" i="6" s="1"/>
  <c r="O3759" i="6"/>
  <c r="M3527" i="6"/>
  <c r="N3527" i="6" s="1"/>
  <c r="O3527" i="6"/>
  <c r="M3194" i="6"/>
  <c r="N3194" i="6" s="1"/>
  <c r="O3194" i="6"/>
  <c r="M3687" i="6"/>
  <c r="N3687" i="6" s="1"/>
  <c r="O3687" i="6"/>
  <c r="M2656" i="6"/>
  <c r="N2656" i="6" s="1"/>
  <c r="O2656" i="6"/>
  <c r="M3775" i="6"/>
  <c r="N3775" i="6" s="1"/>
  <c r="O3775" i="6"/>
  <c r="M3739" i="6"/>
  <c r="N3739" i="6" s="1"/>
  <c r="O3739" i="6"/>
  <c r="O3694" i="6"/>
  <c r="M3694" i="6"/>
  <c r="N3694" i="6" s="1"/>
  <c r="O3648" i="6"/>
  <c r="M3648" i="6"/>
  <c r="N3648" i="6" s="1"/>
  <c r="O3584" i="6"/>
  <c r="M3584" i="6"/>
  <c r="N3584" i="6" s="1"/>
  <c r="O3520" i="6"/>
  <c r="M3520" i="6"/>
  <c r="N3520" i="6" s="1"/>
  <c r="O3456" i="6"/>
  <c r="M3456" i="6"/>
  <c r="N3456" i="6" s="1"/>
  <c r="O3409" i="6"/>
  <c r="M3409" i="6"/>
  <c r="N3409" i="6" s="1"/>
  <c r="O3326" i="6"/>
  <c r="M3326" i="6"/>
  <c r="N3326" i="6" s="1"/>
  <c r="O3170" i="6"/>
  <c r="M3170" i="6"/>
  <c r="N3170" i="6" s="1"/>
  <c r="O2692" i="6"/>
  <c r="M2692" i="6"/>
  <c r="N2692" i="6" s="1"/>
  <c r="O3645" i="6"/>
  <c r="M3645" i="6"/>
  <c r="N3645" i="6" s="1"/>
  <c r="M3888" i="6"/>
  <c r="N3888" i="6" s="1"/>
  <c r="O3888" i="6"/>
  <c r="O3824" i="6"/>
  <c r="M3824" i="6"/>
  <c r="N3824" i="6" s="1"/>
  <c r="O3722" i="6"/>
  <c r="M3722" i="6"/>
  <c r="N3722" i="6" s="1"/>
  <c r="M3653" i="6"/>
  <c r="N3653" i="6" s="1"/>
  <c r="O3653" i="6"/>
  <c r="O3586" i="6"/>
  <c r="M3586" i="6"/>
  <c r="N3586" i="6" s="1"/>
  <c r="O3522" i="6"/>
  <c r="M3522" i="6"/>
  <c r="N3522" i="6" s="1"/>
  <c r="O3458" i="6"/>
  <c r="M3458" i="6"/>
  <c r="N3458" i="6" s="1"/>
  <c r="O3356" i="6"/>
  <c r="M3356" i="6"/>
  <c r="N3356" i="6" s="1"/>
  <c r="M3271" i="6"/>
  <c r="N3271" i="6" s="1"/>
  <c r="O3271" i="6"/>
  <c r="M3079" i="6"/>
  <c r="N3079" i="6" s="1"/>
  <c r="O3079" i="6"/>
  <c r="O2606" i="6"/>
  <c r="M2606" i="6"/>
  <c r="N2606" i="6" s="1"/>
  <c r="M3776" i="6"/>
  <c r="N3776" i="6" s="1"/>
  <c r="O3776" i="6"/>
  <c r="O3564" i="6"/>
  <c r="M3564" i="6"/>
  <c r="N3564" i="6" s="1"/>
  <c r="M3229" i="6"/>
  <c r="N3229" i="6" s="1"/>
  <c r="O3229" i="6"/>
  <c r="O3706" i="6"/>
  <c r="M3706" i="6"/>
  <c r="N3706" i="6" s="1"/>
  <c r="O3420" i="6"/>
  <c r="M3420" i="6"/>
  <c r="N3420" i="6" s="1"/>
  <c r="O2446" i="6"/>
  <c r="M2446" i="6"/>
  <c r="N2446" i="6" s="1"/>
  <c r="O3878" i="6"/>
  <c r="M3878" i="6"/>
  <c r="N3878" i="6" s="1"/>
  <c r="M3765" i="6"/>
  <c r="N3765" i="6" s="1"/>
  <c r="O3765" i="6"/>
  <c r="O3720" i="6"/>
  <c r="M3720" i="6"/>
  <c r="N3720" i="6" s="1"/>
  <c r="O3676" i="6"/>
  <c r="M3676" i="6"/>
  <c r="N3676" i="6" s="1"/>
  <c r="M3607" i="6"/>
  <c r="N3607" i="6" s="1"/>
  <c r="O3607" i="6"/>
  <c r="M3543" i="6"/>
  <c r="N3543" i="6" s="1"/>
  <c r="O3543" i="6"/>
  <c r="M3479" i="6"/>
  <c r="N3479" i="6" s="1"/>
  <c r="O3479" i="6"/>
  <c r="M3384" i="6"/>
  <c r="N3384" i="6" s="1"/>
  <c r="O3384" i="6"/>
  <c r="O3308" i="6"/>
  <c r="M3308" i="6"/>
  <c r="N3308" i="6" s="1"/>
  <c r="O2985" i="6"/>
  <c r="M2985" i="6"/>
  <c r="N2985" i="6" s="1"/>
  <c r="O2299" i="6"/>
  <c r="M2299" i="6"/>
  <c r="N2299" i="6" s="1"/>
  <c r="O3292" i="6"/>
  <c r="M3292" i="6"/>
  <c r="N3292" i="6" s="1"/>
  <c r="O3228" i="6"/>
  <c r="M3228" i="6"/>
  <c r="N3228" i="6" s="1"/>
  <c r="O3164" i="6"/>
  <c r="M3164" i="6"/>
  <c r="N3164" i="6" s="1"/>
  <c r="O3100" i="6"/>
  <c r="M3100" i="6"/>
  <c r="N3100" i="6" s="1"/>
  <c r="M3063" i="6"/>
  <c r="N3063" i="6" s="1"/>
  <c r="O3063" i="6"/>
  <c r="M3047" i="6"/>
  <c r="N3047" i="6" s="1"/>
  <c r="O3047" i="6"/>
  <c r="O2996" i="6"/>
  <c r="M2996" i="6"/>
  <c r="N2996" i="6" s="1"/>
  <c r="O2936" i="6"/>
  <c r="M2936" i="6"/>
  <c r="N2936" i="6" s="1"/>
  <c r="O2872" i="6"/>
  <c r="M2872" i="6"/>
  <c r="N2872" i="6" s="1"/>
  <c r="M2803" i="6"/>
  <c r="N2803" i="6" s="1"/>
  <c r="O2803" i="6"/>
  <c r="M2739" i="6"/>
  <c r="N2739" i="6" s="1"/>
  <c r="O2739" i="6"/>
  <c r="M2650" i="6"/>
  <c r="N2650" i="6" s="1"/>
  <c r="O2650" i="6"/>
  <c r="O2586" i="6"/>
  <c r="M2586" i="6"/>
  <c r="N2586" i="6" s="1"/>
  <c r="O2522" i="6"/>
  <c r="M2522" i="6"/>
  <c r="N2522" i="6" s="1"/>
  <c r="M2455" i="6"/>
  <c r="N2455" i="6" s="1"/>
  <c r="O2455" i="6"/>
  <c r="O2377" i="6"/>
  <c r="M2377" i="6"/>
  <c r="N2377" i="6" s="1"/>
  <c r="O2347" i="6"/>
  <c r="M2347" i="6"/>
  <c r="N2347" i="6" s="1"/>
  <c r="M2327" i="6"/>
  <c r="N2327" i="6" s="1"/>
  <c r="O2327" i="6"/>
  <c r="O2264" i="6"/>
  <c r="M2264" i="6"/>
  <c r="N2264" i="6" s="1"/>
  <c r="O2219" i="6"/>
  <c r="M2219" i="6"/>
  <c r="N2219" i="6" s="1"/>
  <c r="O2155" i="6"/>
  <c r="M2155" i="6"/>
  <c r="N2155" i="6" s="1"/>
  <c r="O2055" i="6"/>
  <c r="M2055" i="6"/>
  <c r="N2055" i="6" s="1"/>
  <c r="M3375" i="6"/>
  <c r="N3375" i="6" s="1"/>
  <c r="O3375" i="6"/>
  <c r="O3320" i="6"/>
  <c r="M3320" i="6"/>
  <c r="N3320" i="6" s="1"/>
  <c r="M3255" i="6"/>
  <c r="N3255" i="6" s="1"/>
  <c r="O3255" i="6"/>
  <c r="O3191" i="6"/>
  <c r="M3191" i="6"/>
  <c r="N3191" i="6" s="1"/>
  <c r="O3127" i="6"/>
  <c r="M3127" i="6"/>
  <c r="N3127" i="6" s="1"/>
  <c r="O3024" i="6"/>
  <c r="M3024" i="6"/>
  <c r="N3024" i="6" s="1"/>
  <c r="M2945" i="6"/>
  <c r="N2945" i="6" s="1"/>
  <c r="O2945" i="6"/>
  <c r="M2881" i="6"/>
  <c r="N2881" i="6" s="1"/>
  <c r="O2881" i="6"/>
  <c r="O2812" i="6"/>
  <c r="M2812" i="6"/>
  <c r="N2812" i="6" s="1"/>
  <c r="O2748" i="6"/>
  <c r="M2748" i="6"/>
  <c r="N2748" i="6" s="1"/>
  <c r="M2677" i="6"/>
  <c r="N2677" i="6" s="1"/>
  <c r="O2677" i="6"/>
  <c r="M2613" i="6"/>
  <c r="N2613" i="6" s="1"/>
  <c r="O2613" i="6"/>
  <c r="M2549" i="6"/>
  <c r="N2549" i="6" s="1"/>
  <c r="O2549" i="6"/>
  <c r="M2485" i="6"/>
  <c r="N2485" i="6" s="1"/>
  <c r="O2485" i="6"/>
  <c r="M2415" i="6"/>
  <c r="N2415" i="6" s="1"/>
  <c r="O2415" i="6"/>
  <c r="O2380" i="6"/>
  <c r="M2380" i="6"/>
  <c r="N2380" i="6" s="1"/>
  <c r="O2321" i="6"/>
  <c r="M2321" i="6"/>
  <c r="N2321" i="6" s="1"/>
  <c r="O2260" i="6"/>
  <c r="M2260" i="6"/>
  <c r="N2260" i="6" s="1"/>
  <c r="O2202" i="6"/>
  <c r="M2202" i="6"/>
  <c r="N2202" i="6" s="1"/>
  <c r="O2107" i="6"/>
  <c r="M2107" i="6"/>
  <c r="N2107" i="6" s="1"/>
  <c r="O3270" i="6"/>
  <c r="M3270" i="6"/>
  <c r="N3270" i="6" s="1"/>
  <c r="O3206" i="6"/>
  <c r="M3206" i="6"/>
  <c r="N3206" i="6" s="1"/>
  <c r="O3142" i="6"/>
  <c r="M3142" i="6"/>
  <c r="N3142" i="6" s="1"/>
  <c r="O3078" i="6"/>
  <c r="M3078" i="6"/>
  <c r="N3078" i="6" s="1"/>
  <c r="M2999" i="6"/>
  <c r="N2999" i="6" s="1"/>
  <c r="O2999" i="6"/>
  <c r="O2921" i="6"/>
  <c r="M2921" i="6"/>
  <c r="N2921" i="6" s="1"/>
  <c r="O2857" i="6"/>
  <c r="M2857" i="6"/>
  <c r="N2857" i="6" s="1"/>
  <c r="O2793" i="6"/>
  <c r="M2793" i="6"/>
  <c r="N2793" i="6" s="1"/>
  <c r="M2729" i="6"/>
  <c r="N2729" i="6" s="1"/>
  <c r="O2729" i="6"/>
  <c r="O2673" i="6"/>
  <c r="M2673" i="6"/>
  <c r="N2673" i="6" s="1"/>
  <c r="M2609" i="6"/>
  <c r="N2609" i="6" s="1"/>
  <c r="O2609" i="6"/>
  <c r="O2545" i="6"/>
  <c r="M2545" i="6"/>
  <c r="N2545" i="6" s="1"/>
  <c r="O2481" i="6"/>
  <c r="M2481" i="6"/>
  <c r="N2481" i="6" s="1"/>
  <c r="M2443" i="6"/>
  <c r="N2443" i="6" s="1"/>
  <c r="O2443" i="6"/>
  <c r="M2391" i="6"/>
  <c r="N2391" i="6" s="1"/>
  <c r="O2391" i="6"/>
  <c r="O2284" i="6"/>
  <c r="M2284" i="6"/>
  <c r="N2284" i="6" s="1"/>
  <c r="O2241" i="6"/>
  <c r="M2241" i="6"/>
  <c r="N2241" i="6" s="1"/>
  <c r="O2143" i="6"/>
  <c r="M2143" i="6"/>
  <c r="N2143" i="6" s="1"/>
  <c r="O3363" i="6"/>
  <c r="M3363" i="6"/>
  <c r="N3363" i="6" s="1"/>
  <c r="O3329" i="6"/>
  <c r="M3329" i="6"/>
  <c r="N3329" i="6" s="1"/>
  <c r="O3264" i="6"/>
  <c r="M3264" i="6"/>
  <c r="N3264" i="6" s="1"/>
  <c r="O3200" i="6"/>
  <c r="M3200" i="6"/>
  <c r="N3200" i="6" s="1"/>
  <c r="O3136" i="6"/>
  <c r="M3136" i="6"/>
  <c r="N3136" i="6" s="1"/>
  <c r="O3072" i="6"/>
  <c r="M3072" i="6"/>
  <c r="N3072" i="6" s="1"/>
  <c r="O3022" i="6"/>
  <c r="M3022" i="6"/>
  <c r="N3022" i="6" s="1"/>
  <c r="M2977" i="6"/>
  <c r="N2977" i="6" s="1"/>
  <c r="O2977" i="6"/>
  <c r="O2928" i="6"/>
  <c r="M2928" i="6"/>
  <c r="N2928" i="6" s="1"/>
  <c r="O2864" i="6"/>
  <c r="M2864" i="6"/>
  <c r="N2864" i="6" s="1"/>
  <c r="O2804" i="6"/>
  <c r="M2804" i="6"/>
  <c r="N2804" i="6" s="1"/>
  <c r="O2740" i="6"/>
  <c r="M2740" i="6"/>
  <c r="N2740" i="6" s="1"/>
  <c r="M2691" i="6"/>
  <c r="N2691" i="6" s="1"/>
  <c r="O2691" i="6"/>
  <c r="O2628" i="6"/>
  <c r="M2628" i="6"/>
  <c r="N2628" i="6" s="1"/>
  <c r="O2564" i="6"/>
  <c r="M2564" i="6"/>
  <c r="N2564" i="6" s="1"/>
  <c r="O2500" i="6"/>
  <c r="M2500" i="6"/>
  <c r="N2500" i="6" s="1"/>
  <c r="O2424" i="6"/>
  <c r="M2424" i="6"/>
  <c r="N2424" i="6" s="1"/>
  <c r="O2314" i="6"/>
  <c r="M2314" i="6"/>
  <c r="N2314" i="6" s="1"/>
  <c r="M2197" i="6"/>
  <c r="N2197" i="6" s="1"/>
  <c r="O2197" i="6"/>
  <c r="O2095" i="6"/>
  <c r="M2095" i="6"/>
  <c r="N2095" i="6" s="1"/>
  <c r="O3163" i="6"/>
  <c r="M3163" i="6"/>
  <c r="N3163" i="6" s="1"/>
  <c r="O3099" i="6"/>
  <c r="M3099" i="6"/>
  <c r="N3099" i="6" s="1"/>
  <c r="O3052" i="6"/>
  <c r="M3052" i="6"/>
  <c r="N3052" i="6" s="1"/>
  <c r="M3007" i="6"/>
  <c r="N3007" i="6" s="1"/>
  <c r="O3007" i="6"/>
  <c r="O2939" i="6"/>
  <c r="M2939" i="6"/>
  <c r="N2939" i="6" s="1"/>
  <c r="M2875" i="6"/>
  <c r="N2875" i="6" s="1"/>
  <c r="O2875" i="6"/>
  <c r="M2817" i="6"/>
  <c r="N2817" i="6" s="1"/>
  <c r="O2817" i="6"/>
  <c r="M2753" i="6"/>
  <c r="N2753" i="6" s="1"/>
  <c r="O2753" i="6"/>
  <c r="M2657" i="6"/>
  <c r="N2657" i="6" s="1"/>
  <c r="O2657" i="6"/>
  <c r="O2593" i="6"/>
  <c r="M2593" i="6"/>
  <c r="N2593" i="6" s="1"/>
  <c r="O2529" i="6"/>
  <c r="M2529" i="6"/>
  <c r="N2529" i="6" s="1"/>
  <c r="O2473" i="6"/>
  <c r="M2473" i="6"/>
  <c r="N2473" i="6" s="1"/>
  <c r="M2435" i="6"/>
  <c r="N2435" i="6" s="1"/>
  <c r="O2435" i="6"/>
  <c r="O2356" i="6"/>
  <c r="M2356" i="6"/>
  <c r="N2356" i="6" s="1"/>
  <c r="O2308" i="6"/>
  <c r="M2308" i="6"/>
  <c r="N2308" i="6" s="1"/>
  <c r="O2232" i="6"/>
  <c r="M2232" i="6"/>
  <c r="N2232" i="6" s="1"/>
  <c r="M2199" i="6"/>
  <c r="N2199" i="6" s="1"/>
  <c r="O2199" i="6"/>
  <c r="O3347" i="6"/>
  <c r="M3347" i="6"/>
  <c r="N3347" i="6" s="1"/>
  <c r="M3287" i="6"/>
  <c r="N3287" i="6" s="1"/>
  <c r="O3287" i="6"/>
  <c r="M3223" i="6"/>
  <c r="N3223" i="6" s="1"/>
  <c r="O3223" i="6"/>
  <c r="O3159" i="6"/>
  <c r="M3159" i="6"/>
  <c r="N3159" i="6" s="1"/>
  <c r="M3095" i="6"/>
  <c r="N3095" i="6" s="1"/>
  <c r="O3095" i="6"/>
  <c r="O3002" i="6"/>
  <c r="M3002" i="6"/>
  <c r="N3002" i="6" s="1"/>
  <c r="M2913" i="6"/>
  <c r="N2913" i="6" s="1"/>
  <c r="O2913" i="6"/>
  <c r="O2845" i="6"/>
  <c r="M2845" i="6"/>
  <c r="N2845" i="6" s="1"/>
  <c r="O2781" i="6"/>
  <c r="M2781" i="6"/>
  <c r="N2781" i="6" s="1"/>
  <c r="O2676" i="6"/>
  <c r="M2676" i="6"/>
  <c r="N2676" i="6" s="1"/>
  <c r="O2612" i="6"/>
  <c r="M2612" i="6"/>
  <c r="N2612" i="6" s="1"/>
  <c r="O2548" i="6"/>
  <c r="M2548" i="6"/>
  <c r="N2548" i="6" s="1"/>
  <c r="O2484" i="6"/>
  <c r="M2484" i="6"/>
  <c r="N2484" i="6" s="1"/>
  <c r="O2416" i="6"/>
  <c r="M2416" i="6"/>
  <c r="N2416" i="6" s="1"/>
  <c r="O2370" i="6"/>
  <c r="M2370" i="6"/>
  <c r="N2370" i="6" s="1"/>
  <c r="O2334" i="6"/>
  <c r="M2334" i="6"/>
  <c r="N2334" i="6" s="1"/>
  <c r="O2283" i="6"/>
  <c r="M2283" i="6"/>
  <c r="N2283" i="6" s="1"/>
  <c r="O2242" i="6"/>
  <c r="M2242" i="6"/>
  <c r="N2242" i="6" s="1"/>
  <c r="O2206" i="6"/>
  <c r="M2206" i="6"/>
  <c r="N2206" i="6" s="1"/>
  <c r="M2120" i="6"/>
  <c r="N2120" i="6" s="1"/>
  <c r="O2120" i="6"/>
  <c r="O3116" i="6"/>
  <c r="M3116" i="6"/>
  <c r="N3116" i="6" s="1"/>
  <c r="O3030" i="6"/>
  <c r="M3030" i="6"/>
  <c r="N3030" i="6" s="1"/>
  <c r="O2980" i="6"/>
  <c r="M2980" i="6"/>
  <c r="N2980" i="6" s="1"/>
  <c r="M2911" i="6"/>
  <c r="N2911" i="6" s="1"/>
  <c r="O2911" i="6"/>
  <c r="M2843" i="6"/>
  <c r="N2843" i="6" s="1"/>
  <c r="O2843" i="6"/>
  <c r="M2779" i="6"/>
  <c r="N2779" i="6" s="1"/>
  <c r="O2779" i="6"/>
  <c r="M2719" i="6"/>
  <c r="N2719" i="6" s="1"/>
  <c r="O2719" i="6"/>
  <c r="M2687" i="6"/>
  <c r="N2687" i="6" s="1"/>
  <c r="O2687" i="6"/>
  <c r="M2639" i="6"/>
  <c r="N2639" i="6" s="1"/>
  <c r="O2639" i="6"/>
  <c r="M2575" i="6"/>
  <c r="N2575" i="6" s="1"/>
  <c r="O2575" i="6"/>
  <c r="M2511" i="6"/>
  <c r="N2511" i="6" s="1"/>
  <c r="O2511" i="6"/>
  <c r="M2459" i="6"/>
  <c r="N2459" i="6" s="1"/>
  <c r="O2459" i="6"/>
  <c r="O2404" i="6"/>
  <c r="M2404" i="6"/>
  <c r="N2404" i="6" s="1"/>
  <c r="O2289" i="6"/>
  <c r="M2289" i="6"/>
  <c r="N2289" i="6" s="1"/>
  <c r="O2176" i="6"/>
  <c r="M2176" i="6"/>
  <c r="N2176" i="6" s="1"/>
  <c r="O2135" i="6"/>
  <c r="M2135" i="6"/>
  <c r="N2135" i="6" s="1"/>
  <c r="O2076" i="6"/>
  <c r="M2076" i="6"/>
  <c r="N2076" i="6" s="1"/>
  <c r="O2098" i="6"/>
  <c r="M2098" i="6"/>
  <c r="N2098" i="6" s="1"/>
  <c r="O2021" i="6"/>
  <c r="M2021" i="6"/>
  <c r="N2021" i="6" s="1"/>
  <c r="O1957" i="6"/>
  <c r="M1957" i="6"/>
  <c r="N1957" i="6" s="1"/>
  <c r="O1892" i="6"/>
  <c r="M1892" i="6"/>
  <c r="N1892" i="6" s="1"/>
  <c r="O1824" i="6"/>
  <c r="M1824" i="6"/>
  <c r="N1824" i="6" s="1"/>
  <c r="O1792" i="6"/>
  <c r="M1792" i="6"/>
  <c r="N1792" i="6" s="1"/>
  <c r="M1742" i="6"/>
  <c r="N1742" i="6" s="1"/>
  <c r="O1742" i="6"/>
  <c r="M1691" i="6"/>
  <c r="N1691" i="6" s="1"/>
  <c r="O1691" i="6"/>
  <c r="M1663" i="6"/>
  <c r="N1663" i="6" s="1"/>
  <c r="O1663" i="6"/>
  <c r="M1603" i="6"/>
  <c r="N1603" i="6" s="1"/>
  <c r="O1603" i="6"/>
  <c r="M1539" i="6"/>
  <c r="N1539" i="6" s="1"/>
  <c r="O1539" i="6"/>
  <c r="M1475" i="6"/>
  <c r="N1475" i="6" s="1"/>
  <c r="O1475" i="6"/>
  <c r="O1391" i="6"/>
  <c r="M1391" i="6"/>
  <c r="N1391" i="6" s="1"/>
  <c r="O1245" i="6"/>
  <c r="M1245" i="6"/>
  <c r="N1245" i="6" s="1"/>
  <c r="O1123" i="6"/>
  <c r="M1123" i="6"/>
  <c r="N1123" i="6" s="1"/>
  <c r="O2179" i="6"/>
  <c r="M2179" i="6"/>
  <c r="N2179" i="6" s="1"/>
  <c r="O2125" i="6"/>
  <c r="M2125" i="6"/>
  <c r="N2125" i="6" s="1"/>
  <c r="O2030" i="6"/>
  <c r="M2030" i="6"/>
  <c r="N2030" i="6" s="1"/>
  <c r="O1974" i="6"/>
  <c r="M1974" i="6"/>
  <c r="N1974" i="6" s="1"/>
  <c r="O1910" i="6"/>
  <c r="M1910" i="6"/>
  <c r="N1910" i="6" s="1"/>
  <c r="O1751" i="6"/>
  <c r="M1751" i="6"/>
  <c r="N1751" i="6" s="1"/>
  <c r="M1659" i="6"/>
  <c r="N1659" i="6" s="1"/>
  <c r="O1659" i="6"/>
  <c r="M1595" i="6"/>
  <c r="N1595" i="6" s="1"/>
  <c r="O1595" i="6"/>
  <c r="M1531" i="6"/>
  <c r="N1531" i="6" s="1"/>
  <c r="O1531" i="6"/>
  <c r="M1467" i="6"/>
  <c r="N1467" i="6" s="1"/>
  <c r="O1467" i="6"/>
  <c r="O1386" i="6"/>
  <c r="M1386" i="6"/>
  <c r="N1386" i="6" s="1"/>
  <c r="O1280" i="6"/>
  <c r="M1280" i="6"/>
  <c r="N1280" i="6" s="1"/>
  <c r="O2201" i="6"/>
  <c r="M2201" i="6"/>
  <c r="N2201" i="6" s="1"/>
  <c r="O2082" i="6"/>
  <c r="M2082" i="6"/>
  <c r="N2082" i="6" s="1"/>
  <c r="O1978" i="6"/>
  <c r="M1978" i="6"/>
  <c r="N1978" i="6" s="1"/>
  <c r="O1914" i="6"/>
  <c r="M1914" i="6"/>
  <c r="N1914" i="6" s="1"/>
  <c r="O1867" i="6"/>
  <c r="M1867" i="6"/>
  <c r="N1867" i="6" s="1"/>
  <c r="O1749" i="6"/>
  <c r="M1749" i="6"/>
  <c r="N1749" i="6" s="1"/>
  <c r="M1696" i="6"/>
  <c r="N1696" i="6" s="1"/>
  <c r="O1696" i="6"/>
  <c r="M1622" i="6"/>
  <c r="N1622" i="6" s="1"/>
  <c r="O1622" i="6"/>
  <c r="O1558" i="6"/>
  <c r="M1558" i="6"/>
  <c r="N1558" i="6" s="1"/>
  <c r="O1494" i="6"/>
  <c r="M1494" i="6"/>
  <c r="N1494" i="6" s="1"/>
  <c r="O1430" i="6"/>
  <c r="M1430" i="6"/>
  <c r="N1430" i="6" s="1"/>
  <c r="O1381" i="6"/>
  <c r="M1381" i="6"/>
  <c r="N1381" i="6" s="1"/>
  <c r="O1341" i="6"/>
  <c r="M1341" i="6"/>
  <c r="N1341" i="6" s="1"/>
  <c r="O1325" i="6"/>
  <c r="M1325" i="6"/>
  <c r="N1325" i="6" s="1"/>
  <c r="O1302" i="6"/>
  <c r="M1302" i="6"/>
  <c r="N1302" i="6" s="1"/>
  <c r="O2078" i="6"/>
  <c r="M2078" i="6"/>
  <c r="N2078" i="6" s="1"/>
  <c r="O2056" i="6"/>
  <c r="M2056" i="6"/>
  <c r="N2056" i="6" s="1"/>
  <c r="O2022" i="6"/>
  <c r="M2022" i="6"/>
  <c r="N2022" i="6" s="1"/>
  <c r="O1958" i="6"/>
  <c r="M1958" i="6"/>
  <c r="N1958" i="6" s="1"/>
  <c r="O1881" i="6"/>
  <c r="M1881" i="6"/>
  <c r="N1881" i="6" s="1"/>
  <c r="O1835" i="6"/>
  <c r="M1835" i="6"/>
  <c r="N1835" i="6" s="1"/>
  <c r="O1803" i="6"/>
  <c r="M1803" i="6"/>
  <c r="N1803" i="6" s="1"/>
  <c r="O1762" i="6"/>
  <c r="M1762" i="6"/>
  <c r="N1762" i="6" s="1"/>
  <c r="M1700" i="6"/>
  <c r="N1700" i="6" s="1"/>
  <c r="O1700" i="6"/>
  <c r="M1647" i="6"/>
  <c r="N1647" i="6" s="1"/>
  <c r="O1647" i="6"/>
  <c r="M1583" i="6"/>
  <c r="N1583" i="6" s="1"/>
  <c r="O1583" i="6"/>
  <c r="M1519" i="6"/>
  <c r="N1519" i="6" s="1"/>
  <c r="O1519" i="6"/>
  <c r="O1455" i="6"/>
  <c r="M1455" i="6"/>
  <c r="N1455" i="6" s="1"/>
  <c r="O1400" i="6"/>
  <c r="M1400" i="6"/>
  <c r="N1400" i="6" s="1"/>
  <c r="O1357" i="6"/>
  <c r="M1357" i="6"/>
  <c r="N1357" i="6" s="1"/>
  <c r="O1244" i="6"/>
  <c r="M1244" i="6"/>
  <c r="N1244" i="6" s="1"/>
  <c r="O2037" i="6"/>
  <c r="M2037" i="6"/>
  <c r="N2037" i="6" s="1"/>
  <c r="O1989" i="6"/>
  <c r="M1989" i="6"/>
  <c r="N1989" i="6" s="1"/>
  <c r="O1925" i="6"/>
  <c r="M1925" i="6"/>
  <c r="N1925" i="6" s="1"/>
  <c r="O1845" i="6"/>
  <c r="M1845" i="6"/>
  <c r="N1845" i="6" s="1"/>
  <c r="O1813" i="6"/>
  <c r="M1813" i="6"/>
  <c r="N1813" i="6" s="1"/>
  <c r="O1781" i="6"/>
  <c r="M1781" i="6"/>
  <c r="N1781" i="6" s="1"/>
  <c r="O1715" i="6"/>
  <c r="M1715" i="6"/>
  <c r="N1715" i="6" s="1"/>
  <c r="M1641" i="6"/>
  <c r="N1641" i="6" s="1"/>
  <c r="O1641" i="6"/>
  <c r="M1577" i="6"/>
  <c r="N1577" i="6" s="1"/>
  <c r="O1577" i="6"/>
  <c r="O1513" i="6"/>
  <c r="M1513" i="6"/>
  <c r="N1513" i="6" s="1"/>
  <c r="M1449" i="6"/>
  <c r="N1449" i="6" s="1"/>
  <c r="O1449" i="6"/>
  <c r="O1364" i="6"/>
  <c r="M1364" i="6"/>
  <c r="N1364" i="6" s="1"/>
  <c r="O1197" i="6"/>
  <c r="M1197" i="6"/>
  <c r="N1197" i="6" s="1"/>
  <c r="O2016" i="6"/>
  <c r="M2016" i="6"/>
  <c r="N2016" i="6" s="1"/>
  <c r="O1952" i="6"/>
  <c r="M1952" i="6"/>
  <c r="N1952" i="6" s="1"/>
  <c r="O1904" i="6"/>
  <c r="M1904" i="6"/>
  <c r="N1904" i="6" s="1"/>
  <c r="O1752" i="6"/>
  <c r="M1752" i="6"/>
  <c r="N1752" i="6" s="1"/>
  <c r="M1686" i="6"/>
  <c r="N1686" i="6" s="1"/>
  <c r="O1686" i="6"/>
  <c r="M1658" i="6"/>
  <c r="N1658" i="6" s="1"/>
  <c r="O1658" i="6"/>
  <c r="M1594" i="6"/>
  <c r="N1594" i="6" s="1"/>
  <c r="O1594" i="6"/>
  <c r="M1530" i="6"/>
  <c r="N1530" i="6" s="1"/>
  <c r="O1530" i="6"/>
  <c r="M1466" i="6"/>
  <c r="N1466" i="6" s="1"/>
  <c r="O1466" i="6"/>
  <c r="O1406" i="6"/>
  <c r="M1406" i="6"/>
  <c r="N1406" i="6" s="1"/>
  <c r="O1306" i="6"/>
  <c r="M1306" i="6"/>
  <c r="N1306" i="6" s="1"/>
  <c r="O1165" i="6"/>
  <c r="M1165" i="6"/>
  <c r="N1165" i="6" s="1"/>
  <c r="O2042" i="6"/>
  <c r="M2042" i="6"/>
  <c r="N2042" i="6" s="1"/>
  <c r="O1973" i="6"/>
  <c r="M1973" i="6"/>
  <c r="N1973" i="6" s="1"/>
  <c r="O1900" i="6"/>
  <c r="M1900" i="6"/>
  <c r="N1900" i="6" s="1"/>
  <c r="O1763" i="6"/>
  <c r="M1763" i="6"/>
  <c r="N1763" i="6" s="1"/>
  <c r="M1652" i="6"/>
  <c r="N1652" i="6" s="1"/>
  <c r="O1652" i="6"/>
  <c r="M1588" i="6"/>
  <c r="N1588" i="6" s="1"/>
  <c r="O1588" i="6"/>
  <c r="M1524" i="6"/>
  <c r="N1524" i="6" s="1"/>
  <c r="O1524" i="6"/>
  <c r="O1460" i="6"/>
  <c r="M1460" i="6"/>
  <c r="N1460" i="6" s="1"/>
  <c r="O1404" i="6"/>
  <c r="M1404" i="6"/>
  <c r="N1404" i="6" s="1"/>
  <c r="O1350" i="6"/>
  <c r="M1350" i="6"/>
  <c r="N1350" i="6" s="1"/>
  <c r="O1328" i="6"/>
  <c r="M1328" i="6"/>
  <c r="N1328" i="6" s="1"/>
  <c r="O1294" i="6"/>
  <c r="M1294" i="6"/>
  <c r="N1294" i="6" s="1"/>
  <c r="M1211" i="6"/>
  <c r="N1211" i="6" s="1"/>
  <c r="O1211" i="6"/>
  <c r="O2029" i="6"/>
  <c r="M2029" i="6"/>
  <c r="N2029" i="6" s="1"/>
  <c r="O1965" i="6"/>
  <c r="M1965" i="6"/>
  <c r="N1965" i="6" s="1"/>
  <c r="O1894" i="6"/>
  <c r="M1894" i="6"/>
  <c r="N1894" i="6" s="1"/>
  <c r="O1856" i="6"/>
  <c r="M1856" i="6"/>
  <c r="N1856" i="6" s="1"/>
  <c r="O1822" i="6"/>
  <c r="M1822" i="6"/>
  <c r="N1822" i="6" s="1"/>
  <c r="O1790" i="6"/>
  <c r="M1790" i="6"/>
  <c r="N1790" i="6" s="1"/>
  <c r="M1744" i="6"/>
  <c r="N1744" i="6" s="1"/>
  <c r="O1744" i="6"/>
  <c r="M1695" i="6"/>
  <c r="N1695" i="6" s="1"/>
  <c r="O1695" i="6"/>
  <c r="M1617" i="6"/>
  <c r="N1617" i="6" s="1"/>
  <c r="O1617" i="6"/>
  <c r="M1553" i="6"/>
  <c r="N1553" i="6" s="1"/>
  <c r="O1553" i="6"/>
  <c r="M1489" i="6"/>
  <c r="N1489" i="6" s="1"/>
  <c r="O1489" i="6"/>
  <c r="M1425" i="6"/>
  <c r="N1425" i="6" s="1"/>
  <c r="O1425" i="6"/>
  <c r="M1369" i="6"/>
  <c r="N1369" i="6" s="1"/>
  <c r="O1369" i="6"/>
  <c r="O1322" i="6"/>
  <c r="M1322" i="6"/>
  <c r="N1322" i="6" s="1"/>
  <c r="O1263" i="6"/>
  <c r="M1263" i="6"/>
  <c r="N1263" i="6" s="1"/>
  <c r="O1153" i="6"/>
  <c r="M1153" i="6"/>
  <c r="N1153" i="6" s="1"/>
  <c r="O1080" i="6"/>
  <c r="M1080" i="6"/>
  <c r="N1080" i="6" s="1"/>
  <c r="M1016" i="6"/>
  <c r="N1016" i="6" s="1"/>
  <c r="O1016" i="6"/>
  <c r="M966" i="6"/>
  <c r="N966" i="6" s="1"/>
  <c r="O966" i="6"/>
  <c r="O898" i="6"/>
  <c r="M898" i="6"/>
  <c r="N898" i="6" s="1"/>
  <c r="M824" i="6"/>
  <c r="N824" i="6" s="1"/>
  <c r="O824" i="6"/>
  <c r="M750" i="6"/>
  <c r="N750" i="6" s="1"/>
  <c r="O750" i="6"/>
  <c r="M688" i="6"/>
  <c r="N688" i="6" s="1"/>
  <c r="O688" i="6"/>
  <c r="M600" i="6"/>
  <c r="N600" i="6" s="1"/>
  <c r="O600" i="6"/>
  <c r="M458" i="6"/>
  <c r="N458" i="6" s="1"/>
  <c r="O458" i="6"/>
  <c r="O1092" i="6"/>
  <c r="M1092" i="6"/>
  <c r="N1092" i="6" s="1"/>
  <c r="M1028" i="6"/>
  <c r="N1028" i="6" s="1"/>
  <c r="O1028" i="6"/>
  <c r="O956" i="6"/>
  <c r="M956" i="6"/>
  <c r="N956" i="6" s="1"/>
  <c r="M916" i="6"/>
  <c r="N916" i="6" s="1"/>
  <c r="O916" i="6"/>
  <c r="M836" i="6"/>
  <c r="N836" i="6" s="1"/>
  <c r="O836" i="6"/>
  <c r="O802" i="6"/>
  <c r="M802" i="6"/>
  <c r="N802" i="6" s="1"/>
  <c r="O706" i="6"/>
  <c r="M706" i="6"/>
  <c r="N706" i="6" s="1"/>
  <c r="M668" i="6"/>
  <c r="N668" i="6" s="1"/>
  <c r="O668" i="6"/>
  <c r="M640" i="6"/>
  <c r="N640" i="6" s="1"/>
  <c r="O640" i="6"/>
  <c r="M614" i="6"/>
  <c r="N614" i="6" s="1"/>
  <c r="O614" i="6"/>
  <c r="O583" i="6"/>
  <c r="M583" i="6"/>
  <c r="N583" i="6" s="1"/>
  <c r="O514" i="6"/>
  <c r="M514" i="6"/>
  <c r="N514" i="6" s="1"/>
  <c r="O398" i="6"/>
  <c r="M398" i="6"/>
  <c r="N398" i="6" s="1"/>
  <c r="M1275" i="6"/>
  <c r="N1275" i="6" s="1"/>
  <c r="O1275" i="6"/>
  <c r="M1191" i="6"/>
  <c r="N1191" i="6" s="1"/>
  <c r="O1191" i="6"/>
  <c r="M1135" i="6"/>
  <c r="N1135" i="6" s="1"/>
  <c r="O1135" i="6"/>
  <c r="O1071" i="6"/>
  <c r="M1071" i="6"/>
  <c r="N1071" i="6" s="1"/>
  <c r="O1007" i="6"/>
  <c r="M1007" i="6"/>
  <c r="N1007" i="6" s="1"/>
  <c r="O923" i="6"/>
  <c r="M923" i="6"/>
  <c r="N923" i="6" s="1"/>
  <c r="O851" i="6"/>
  <c r="M851" i="6"/>
  <c r="N851" i="6" s="1"/>
  <c r="M790" i="6"/>
  <c r="N790" i="6" s="1"/>
  <c r="O790" i="6"/>
  <c r="M755" i="6"/>
  <c r="N755" i="6" s="1"/>
  <c r="O755" i="6"/>
  <c r="M709" i="6"/>
  <c r="N709" i="6" s="1"/>
  <c r="O709" i="6"/>
  <c r="O644" i="6"/>
  <c r="M644" i="6"/>
  <c r="N644" i="6" s="1"/>
  <c r="M534" i="6"/>
  <c r="N534" i="6" s="1"/>
  <c r="O534" i="6"/>
  <c r="M1227" i="6"/>
  <c r="N1227" i="6" s="1"/>
  <c r="O1227" i="6"/>
  <c r="O1185" i="6"/>
  <c r="M1185" i="6"/>
  <c r="N1185" i="6" s="1"/>
  <c r="O1138" i="6"/>
  <c r="M1138" i="6"/>
  <c r="N1138" i="6" s="1"/>
  <c r="O1074" i="6"/>
  <c r="M1074" i="6"/>
  <c r="N1074" i="6" s="1"/>
  <c r="O1010" i="6"/>
  <c r="M1010" i="6"/>
  <c r="N1010" i="6" s="1"/>
  <c r="O969" i="6"/>
  <c r="M969" i="6"/>
  <c r="N969" i="6" s="1"/>
  <c r="O899" i="6"/>
  <c r="M899" i="6"/>
  <c r="N899" i="6" s="1"/>
  <c r="O845" i="6"/>
  <c r="M845" i="6"/>
  <c r="N845" i="6" s="1"/>
  <c r="O784" i="6"/>
  <c r="M784" i="6"/>
  <c r="N784" i="6" s="1"/>
  <c r="O561" i="6"/>
  <c r="M561" i="6"/>
  <c r="N561" i="6" s="1"/>
  <c r="O499" i="6"/>
  <c r="M499" i="6"/>
  <c r="N499" i="6" s="1"/>
  <c r="M426" i="6"/>
  <c r="N426" i="6" s="1"/>
  <c r="O426" i="6"/>
  <c r="O71" i="6"/>
  <c r="M71" i="6"/>
  <c r="N71" i="6" s="1"/>
  <c r="O1234" i="6"/>
  <c r="M1234" i="6"/>
  <c r="N1234" i="6" s="1"/>
  <c r="M1145" i="6"/>
  <c r="N1145" i="6" s="1"/>
  <c r="O1145" i="6"/>
  <c r="M1086" i="6"/>
  <c r="N1086" i="6" s="1"/>
  <c r="O1086" i="6"/>
  <c r="M1022" i="6"/>
  <c r="N1022" i="6" s="1"/>
  <c r="O1022" i="6"/>
  <c r="O959" i="6"/>
  <c r="M959" i="6"/>
  <c r="N959" i="6" s="1"/>
  <c r="M888" i="6"/>
  <c r="N888" i="6" s="1"/>
  <c r="O888" i="6"/>
  <c r="M819" i="6"/>
  <c r="N819" i="6" s="1"/>
  <c r="O819" i="6"/>
  <c r="M749" i="6"/>
  <c r="N749" i="6" s="1"/>
  <c r="O749" i="6"/>
  <c r="O707" i="6"/>
  <c r="M707" i="6"/>
  <c r="N707" i="6" s="1"/>
  <c r="O651" i="6"/>
  <c r="M651" i="6"/>
  <c r="N651" i="6" s="1"/>
  <c r="O605" i="6"/>
  <c r="M605" i="6"/>
  <c r="N605" i="6" s="1"/>
  <c r="M520" i="6"/>
  <c r="N520" i="6" s="1"/>
  <c r="O520" i="6"/>
  <c r="O431" i="6"/>
  <c r="M431" i="6"/>
  <c r="N431" i="6" s="1"/>
  <c r="M1072" i="6"/>
  <c r="N1072" i="6" s="1"/>
  <c r="O1072" i="6"/>
  <c r="M1008" i="6"/>
  <c r="N1008" i="6" s="1"/>
  <c r="O1008" i="6"/>
  <c r="O946" i="6"/>
  <c r="M946" i="6"/>
  <c r="N946" i="6" s="1"/>
  <c r="M906" i="6"/>
  <c r="N906" i="6" s="1"/>
  <c r="O906" i="6"/>
  <c r="M852" i="6"/>
  <c r="N852" i="6" s="1"/>
  <c r="O852" i="6"/>
  <c r="M780" i="6"/>
  <c r="N780" i="6" s="1"/>
  <c r="O780" i="6"/>
  <c r="M741" i="6"/>
  <c r="N741" i="6" s="1"/>
  <c r="O741" i="6"/>
  <c r="M677" i="6"/>
  <c r="N677" i="6" s="1"/>
  <c r="O677" i="6"/>
  <c r="M645" i="6"/>
  <c r="N645" i="6" s="1"/>
  <c r="O645" i="6"/>
  <c r="O615" i="6"/>
  <c r="M615" i="6"/>
  <c r="N615" i="6" s="1"/>
  <c r="O517" i="6"/>
  <c r="M517" i="6"/>
  <c r="N517" i="6" s="1"/>
  <c r="M402" i="6"/>
  <c r="N402" i="6" s="1"/>
  <c r="O402" i="6"/>
  <c r="O1301" i="6"/>
  <c r="M1301" i="6"/>
  <c r="N1301" i="6" s="1"/>
  <c r="O1278" i="6"/>
  <c r="M1278" i="6"/>
  <c r="N1278" i="6" s="1"/>
  <c r="O1175" i="6"/>
  <c r="M1175" i="6"/>
  <c r="N1175" i="6" s="1"/>
  <c r="M1096" i="6"/>
  <c r="N1096" i="6" s="1"/>
  <c r="O1096" i="6"/>
  <c r="M1032" i="6"/>
  <c r="N1032" i="6" s="1"/>
  <c r="O1032" i="6"/>
  <c r="O944" i="6"/>
  <c r="M944" i="6"/>
  <c r="N944" i="6" s="1"/>
  <c r="O850" i="6"/>
  <c r="M850" i="6"/>
  <c r="N850" i="6" s="1"/>
  <c r="M789" i="6"/>
  <c r="N789" i="6" s="1"/>
  <c r="O789" i="6"/>
  <c r="M733" i="6"/>
  <c r="N733" i="6" s="1"/>
  <c r="O733" i="6"/>
  <c r="O639" i="6"/>
  <c r="M639" i="6"/>
  <c r="N639" i="6" s="1"/>
  <c r="M560" i="6"/>
  <c r="N560" i="6" s="1"/>
  <c r="O560" i="6"/>
  <c r="O339" i="6"/>
  <c r="M339" i="6"/>
  <c r="N339" i="6" s="1"/>
  <c r="O1169" i="6"/>
  <c r="M1169" i="6"/>
  <c r="N1169" i="6" s="1"/>
  <c r="M1113" i="6"/>
  <c r="N1113" i="6" s="1"/>
  <c r="O1113" i="6"/>
  <c r="O1049" i="6"/>
  <c r="M1049" i="6"/>
  <c r="N1049" i="6" s="1"/>
  <c r="O985" i="6"/>
  <c r="M985" i="6"/>
  <c r="N985" i="6" s="1"/>
  <c r="O942" i="6"/>
  <c r="M942" i="6"/>
  <c r="N942" i="6" s="1"/>
  <c r="O887" i="6"/>
  <c r="M887" i="6"/>
  <c r="N887" i="6" s="1"/>
  <c r="M842" i="6"/>
  <c r="N842" i="6" s="1"/>
  <c r="O842" i="6"/>
  <c r="M731" i="6"/>
  <c r="N731" i="6" s="1"/>
  <c r="O731" i="6"/>
  <c r="M700" i="6"/>
  <c r="N700" i="6" s="1"/>
  <c r="O700" i="6"/>
  <c r="O570" i="6"/>
  <c r="M570" i="6"/>
  <c r="N570" i="6" s="1"/>
  <c r="O469" i="6"/>
  <c r="M469" i="6"/>
  <c r="N469" i="6" s="1"/>
  <c r="M384" i="6"/>
  <c r="N384" i="6" s="1"/>
  <c r="O384" i="6"/>
  <c r="M556" i="6"/>
  <c r="N556" i="6" s="1"/>
  <c r="O556" i="6"/>
  <c r="O533" i="6"/>
  <c r="M533" i="6"/>
  <c r="N533" i="6" s="1"/>
  <c r="O505" i="6"/>
  <c r="M505" i="6"/>
  <c r="N505" i="6" s="1"/>
  <c r="O441" i="6"/>
  <c r="M441" i="6"/>
  <c r="N441" i="6" s="1"/>
  <c r="O289" i="6"/>
  <c r="M289" i="6"/>
  <c r="N289" i="6" s="1"/>
  <c r="M225" i="6"/>
  <c r="N225" i="6" s="1"/>
  <c r="O225" i="6"/>
  <c r="O121" i="6"/>
  <c r="M121" i="6"/>
  <c r="N121" i="6" s="1"/>
  <c r="O99" i="6"/>
  <c r="M99" i="6"/>
  <c r="N99" i="6" s="1"/>
  <c r="O50" i="6"/>
  <c r="M50" i="6"/>
  <c r="N50" i="6" s="1"/>
  <c r="O399" i="6"/>
  <c r="M399" i="6"/>
  <c r="N399" i="6" s="1"/>
  <c r="O367" i="6"/>
  <c r="M367" i="6"/>
  <c r="N367" i="6" s="1"/>
  <c r="M320" i="6"/>
  <c r="N320" i="6" s="1"/>
  <c r="O320" i="6"/>
  <c r="M256" i="6"/>
  <c r="N256" i="6" s="1"/>
  <c r="O256" i="6"/>
  <c r="O209" i="6"/>
  <c r="M209" i="6"/>
  <c r="N209" i="6" s="1"/>
  <c r="O165" i="6"/>
  <c r="M165" i="6"/>
  <c r="N165" i="6" s="1"/>
  <c r="O87" i="6"/>
  <c r="M87" i="6"/>
  <c r="N87" i="6" s="1"/>
  <c r="O453" i="6"/>
  <c r="M453" i="6"/>
  <c r="N453" i="6" s="1"/>
  <c r="O413" i="6"/>
  <c r="M413" i="6"/>
  <c r="N413" i="6" s="1"/>
  <c r="O381" i="6"/>
  <c r="M381" i="6"/>
  <c r="N381" i="6" s="1"/>
  <c r="O338" i="6"/>
  <c r="M338" i="6"/>
  <c r="N338" i="6" s="1"/>
  <c r="O280" i="6"/>
  <c r="M280" i="6"/>
  <c r="N280" i="6" s="1"/>
  <c r="M216" i="6"/>
  <c r="N216" i="6" s="1"/>
  <c r="O216" i="6"/>
  <c r="O159" i="6"/>
  <c r="M159" i="6"/>
  <c r="N159" i="6" s="1"/>
  <c r="O54" i="6"/>
  <c r="M54" i="6"/>
  <c r="N54" i="6" s="1"/>
  <c r="O302" i="6"/>
  <c r="M302" i="6"/>
  <c r="N302" i="6" s="1"/>
  <c r="M238" i="6"/>
  <c r="N238" i="6" s="1"/>
  <c r="O238" i="6"/>
  <c r="O153" i="6"/>
  <c r="M153" i="6"/>
  <c r="N153" i="6" s="1"/>
  <c r="O88" i="6"/>
  <c r="M88" i="6"/>
  <c r="N88" i="6" s="1"/>
  <c r="M532" i="6"/>
  <c r="N532" i="6" s="1"/>
  <c r="O532" i="6"/>
  <c r="O494" i="6"/>
  <c r="M494" i="6"/>
  <c r="N494" i="6" s="1"/>
  <c r="M462" i="6"/>
  <c r="N462" i="6" s="1"/>
  <c r="O462" i="6"/>
  <c r="O295" i="6"/>
  <c r="M295" i="6"/>
  <c r="N295" i="6" s="1"/>
  <c r="M231" i="6"/>
  <c r="N231" i="6" s="1"/>
  <c r="O231" i="6"/>
  <c r="O172" i="6"/>
  <c r="M172" i="6"/>
  <c r="N172" i="6" s="1"/>
  <c r="O116" i="6"/>
  <c r="M116" i="6"/>
  <c r="N116" i="6" s="1"/>
  <c r="O376" i="6"/>
  <c r="M376" i="6"/>
  <c r="N376" i="6" s="1"/>
  <c r="O351" i="6"/>
  <c r="M351" i="6"/>
  <c r="N351" i="6" s="1"/>
  <c r="M288" i="6"/>
  <c r="N288" i="6" s="1"/>
  <c r="O288" i="6"/>
  <c r="M224" i="6"/>
  <c r="N224" i="6" s="1"/>
  <c r="O224" i="6"/>
  <c r="O194" i="6"/>
  <c r="M194" i="6"/>
  <c r="N194" i="6" s="1"/>
  <c r="O108" i="6"/>
  <c r="M108" i="6"/>
  <c r="N108" i="6" s="1"/>
  <c r="O76" i="6"/>
  <c r="M76" i="6"/>
  <c r="N76" i="6" s="1"/>
  <c r="M420" i="6"/>
  <c r="N420" i="6" s="1"/>
  <c r="O420" i="6"/>
  <c r="M356" i="6"/>
  <c r="N356" i="6" s="1"/>
  <c r="O356" i="6"/>
  <c r="O310" i="6"/>
  <c r="M310" i="6"/>
  <c r="N310" i="6" s="1"/>
  <c r="M246" i="6"/>
  <c r="N246" i="6" s="1"/>
  <c r="O246" i="6"/>
  <c r="O183" i="6"/>
  <c r="M183" i="6"/>
  <c r="N183" i="6" s="1"/>
  <c r="O133" i="6"/>
  <c r="M133" i="6"/>
  <c r="N133" i="6" s="1"/>
  <c r="O55" i="6"/>
  <c r="M55" i="6"/>
  <c r="N55" i="6" s="1"/>
  <c r="O68" i="6"/>
  <c r="M68" i="6"/>
  <c r="N68" i="6" s="1"/>
  <c r="M3772" i="6"/>
  <c r="N3772" i="6" s="1"/>
  <c r="O3772" i="6"/>
  <c r="M3595" i="6"/>
  <c r="N3595" i="6" s="1"/>
  <c r="O3595" i="6"/>
  <c r="O3258" i="6"/>
  <c r="M3258" i="6"/>
  <c r="N3258" i="6" s="1"/>
  <c r="M3689" i="6"/>
  <c r="N3689" i="6" s="1"/>
  <c r="O3689" i="6"/>
  <c r="M3151" i="6"/>
  <c r="N3151" i="6" s="1"/>
  <c r="O3151" i="6"/>
  <c r="O3792" i="6"/>
  <c r="M3792" i="6"/>
  <c r="N3792" i="6" s="1"/>
  <c r="M3795" i="6"/>
  <c r="N3795" i="6" s="1"/>
  <c r="O3795" i="6"/>
  <c r="O3839" i="6"/>
  <c r="M3839" i="6"/>
  <c r="N3839" i="6" s="1"/>
  <c r="O3729" i="6"/>
  <c r="M3729" i="6"/>
  <c r="N3729" i="6" s="1"/>
  <c r="O3634" i="6"/>
  <c r="M3634" i="6"/>
  <c r="N3634" i="6" s="1"/>
  <c r="O3570" i="6"/>
  <c r="M3570" i="6"/>
  <c r="N3570" i="6" s="1"/>
  <c r="M3506" i="6"/>
  <c r="N3506" i="6" s="1"/>
  <c r="O3506" i="6"/>
  <c r="O3442" i="6"/>
  <c r="M3442" i="6"/>
  <c r="N3442" i="6" s="1"/>
  <c r="O3394" i="6"/>
  <c r="M3394" i="6"/>
  <c r="N3394" i="6" s="1"/>
  <c r="O3026" i="6"/>
  <c r="M3026" i="6"/>
  <c r="N3026" i="6" s="1"/>
  <c r="O2503" i="6"/>
  <c r="M2503" i="6"/>
  <c r="N2503" i="6" s="1"/>
  <c r="M3806" i="6"/>
  <c r="N3806" i="6" s="1"/>
  <c r="O3806" i="6"/>
  <c r="M3593" i="6"/>
  <c r="N3593" i="6" s="1"/>
  <c r="O3593" i="6"/>
  <c r="O3236" i="6"/>
  <c r="M3236" i="6"/>
  <c r="N3236" i="6" s="1"/>
  <c r="O3618" i="6"/>
  <c r="M3618" i="6"/>
  <c r="N3618" i="6" s="1"/>
  <c r="O3176" i="6"/>
  <c r="M3176" i="6"/>
  <c r="N3176" i="6" s="1"/>
  <c r="O3848" i="6"/>
  <c r="M3848" i="6"/>
  <c r="N3848" i="6" s="1"/>
  <c r="O3798" i="6"/>
  <c r="M3798" i="6"/>
  <c r="N3798" i="6" s="1"/>
  <c r="M3751" i="6"/>
  <c r="N3751" i="6" s="1"/>
  <c r="O3751" i="6"/>
  <c r="O3715" i="6"/>
  <c r="M3715" i="6"/>
  <c r="N3715" i="6" s="1"/>
  <c r="O3643" i="6"/>
  <c r="M3643" i="6"/>
  <c r="N3643" i="6" s="1"/>
  <c r="M3579" i="6"/>
  <c r="N3579" i="6" s="1"/>
  <c r="O3579" i="6"/>
  <c r="M3515" i="6"/>
  <c r="N3515" i="6" s="1"/>
  <c r="O3515" i="6"/>
  <c r="M3451" i="6"/>
  <c r="N3451" i="6" s="1"/>
  <c r="O3451" i="6"/>
  <c r="O3352" i="6"/>
  <c r="M3352" i="6"/>
  <c r="N3352" i="6" s="1"/>
  <c r="O3139" i="6"/>
  <c r="M3139" i="6"/>
  <c r="N3139" i="6" s="1"/>
  <c r="O2805" i="6"/>
  <c r="M2805" i="6"/>
  <c r="N2805" i="6" s="1"/>
  <c r="O2178" i="6"/>
  <c r="M2178" i="6"/>
  <c r="N2178" i="6" s="1"/>
  <c r="O3414" i="6"/>
  <c r="M3414" i="6"/>
  <c r="N3414" i="6" s="1"/>
  <c r="O3867" i="6"/>
  <c r="M3867" i="6"/>
  <c r="N3867" i="6" s="1"/>
  <c r="M3762" i="6"/>
  <c r="N3762" i="6" s="1"/>
  <c r="O3762" i="6"/>
  <c r="O3661" i="6"/>
  <c r="M3661" i="6"/>
  <c r="N3661" i="6" s="1"/>
  <c r="O3592" i="6"/>
  <c r="M3592" i="6"/>
  <c r="N3592" i="6" s="1"/>
  <c r="O3528" i="6"/>
  <c r="M3528" i="6"/>
  <c r="N3528" i="6" s="1"/>
  <c r="O3464" i="6"/>
  <c r="M3464" i="6"/>
  <c r="N3464" i="6" s="1"/>
  <c r="M3401" i="6"/>
  <c r="N3401" i="6" s="1"/>
  <c r="O3401" i="6"/>
  <c r="O3345" i="6"/>
  <c r="M3345" i="6"/>
  <c r="N3345" i="6" s="1"/>
  <c r="O3168" i="6"/>
  <c r="M3168" i="6"/>
  <c r="N3168" i="6" s="1"/>
  <c r="O2820" i="6"/>
  <c r="M2820" i="6"/>
  <c r="N2820" i="6" s="1"/>
  <c r="O2305" i="6"/>
  <c r="M2305" i="6"/>
  <c r="N2305" i="6" s="1"/>
  <c r="O3742" i="6"/>
  <c r="M3742" i="6"/>
  <c r="N3742" i="6" s="1"/>
  <c r="O3498" i="6"/>
  <c r="M3498" i="6"/>
  <c r="N3498" i="6" s="1"/>
  <c r="O2969" i="6"/>
  <c r="M2969" i="6"/>
  <c r="N2969" i="6" s="1"/>
  <c r="M3647" i="6"/>
  <c r="N3647" i="6" s="1"/>
  <c r="O3647" i="6"/>
  <c r="O2530" i="6"/>
  <c r="M2530" i="6"/>
  <c r="N2530" i="6" s="1"/>
  <c r="M3773" i="6"/>
  <c r="N3773" i="6" s="1"/>
  <c r="O3773" i="6"/>
  <c r="O3728" i="6"/>
  <c r="M3728" i="6"/>
  <c r="N3728" i="6" s="1"/>
  <c r="O3692" i="6"/>
  <c r="M3692" i="6"/>
  <c r="N3692" i="6" s="1"/>
  <c r="O3627" i="6"/>
  <c r="M3627" i="6"/>
  <c r="N3627" i="6" s="1"/>
  <c r="O3563" i="6"/>
  <c r="M3563" i="6"/>
  <c r="N3563" i="6" s="1"/>
  <c r="M3499" i="6"/>
  <c r="N3499" i="6" s="1"/>
  <c r="O3499" i="6"/>
  <c r="O3435" i="6"/>
  <c r="M3435" i="6"/>
  <c r="N3435" i="6" s="1"/>
  <c r="O3387" i="6"/>
  <c r="M3387" i="6"/>
  <c r="N3387" i="6" s="1"/>
  <c r="M3311" i="6"/>
  <c r="N3311" i="6" s="1"/>
  <c r="O3311" i="6"/>
  <c r="O3145" i="6"/>
  <c r="M3145" i="6"/>
  <c r="N3145" i="6" s="1"/>
  <c r="M2633" i="6"/>
  <c r="N2633" i="6" s="1"/>
  <c r="O2633" i="6"/>
  <c r="O3581" i="6"/>
  <c r="M3581" i="6"/>
  <c r="N3581" i="6" s="1"/>
  <c r="M3886" i="6"/>
  <c r="N3886" i="6" s="1"/>
  <c r="O3886" i="6"/>
  <c r="O3822" i="6"/>
  <c r="M3822" i="6"/>
  <c r="N3822" i="6" s="1"/>
  <c r="M3705" i="6"/>
  <c r="N3705" i="6" s="1"/>
  <c r="O3705" i="6"/>
  <c r="O3646" i="6"/>
  <c r="M3646" i="6"/>
  <c r="N3646" i="6" s="1"/>
  <c r="O3582" i="6"/>
  <c r="M3582" i="6"/>
  <c r="N3582" i="6" s="1"/>
  <c r="O3518" i="6"/>
  <c r="M3518" i="6"/>
  <c r="N3518" i="6" s="1"/>
  <c r="O3454" i="6"/>
  <c r="M3454" i="6"/>
  <c r="N3454" i="6" s="1"/>
  <c r="M3349" i="6"/>
  <c r="N3349" i="6" s="1"/>
  <c r="O3349" i="6"/>
  <c r="O3242" i="6"/>
  <c r="M3242" i="6"/>
  <c r="N3242" i="6" s="1"/>
  <c r="O2978" i="6"/>
  <c r="M2978" i="6"/>
  <c r="N2978" i="6" s="1"/>
  <c r="M2499" i="6"/>
  <c r="N2499" i="6" s="1"/>
  <c r="O2499" i="6"/>
  <c r="O3740" i="6"/>
  <c r="M3740" i="6"/>
  <c r="N3740" i="6" s="1"/>
  <c r="O3531" i="6"/>
  <c r="M3531" i="6"/>
  <c r="N3531" i="6" s="1"/>
  <c r="O3038" i="6"/>
  <c r="M3038" i="6"/>
  <c r="N3038" i="6" s="1"/>
  <c r="O3670" i="6"/>
  <c r="M3670" i="6"/>
  <c r="N3670" i="6" s="1"/>
  <c r="M3355" i="6"/>
  <c r="N3355" i="6" s="1"/>
  <c r="O3355" i="6"/>
  <c r="O2258" i="6"/>
  <c r="M2258" i="6"/>
  <c r="N2258" i="6" s="1"/>
  <c r="O3849" i="6"/>
  <c r="M3849" i="6"/>
  <c r="N3849" i="6" s="1"/>
  <c r="M3763" i="6"/>
  <c r="N3763" i="6" s="1"/>
  <c r="O3763" i="6"/>
  <c r="O3718" i="6"/>
  <c r="M3718" i="6"/>
  <c r="N3718" i="6" s="1"/>
  <c r="O3674" i="6"/>
  <c r="M3674" i="6"/>
  <c r="N3674" i="6" s="1"/>
  <c r="M3605" i="6"/>
  <c r="N3605" i="6" s="1"/>
  <c r="O3605" i="6"/>
  <c r="M3541" i="6"/>
  <c r="N3541" i="6" s="1"/>
  <c r="O3541" i="6"/>
  <c r="M3477" i="6"/>
  <c r="N3477" i="6" s="1"/>
  <c r="O3477" i="6"/>
  <c r="O3382" i="6"/>
  <c r="M3382" i="6"/>
  <c r="N3382" i="6" s="1"/>
  <c r="O3298" i="6"/>
  <c r="M3298" i="6"/>
  <c r="N3298" i="6" s="1"/>
  <c r="M2951" i="6"/>
  <c r="N2951" i="6" s="1"/>
  <c r="O2951" i="6"/>
  <c r="O2196" i="6"/>
  <c r="M2196" i="6"/>
  <c r="N2196" i="6" s="1"/>
  <c r="O3290" i="6"/>
  <c r="M3290" i="6"/>
  <c r="N3290" i="6" s="1"/>
  <c r="O3226" i="6"/>
  <c r="M3226" i="6"/>
  <c r="N3226" i="6" s="1"/>
  <c r="O3162" i="6"/>
  <c r="M3162" i="6"/>
  <c r="N3162" i="6" s="1"/>
  <c r="O3098" i="6"/>
  <c r="M3098" i="6"/>
  <c r="N3098" i="6" s="1"/>
  <c r="M3061" i="6"/>
  <c r="N3061" i="6" s="1"/>
  <c r="O3061" i="6"/>
  <c r="M3045" i="6"/>
  <c r="N3045" i="6" s="1"/>
  <c r="O3045" i="6"/>
  <c r="O2994" i="6"/>
  <c r="M2994" i="6"/>
  <c r="N2994" i="6" s="1"/>
  <c r="M2927" i="6"/>
  <c r="N2927" i="6" s="1"/>
  <c r="O2927" i="6"/>
  <c r="M2863" i="6"/>
  <c r="N2863" i="6" s="1"/>
  <c r="O2863" i="6"/>
  <c r="M2801" i="6"/>
  <c r="N2801" i="6" s="1"/>
  <c r="O2801" i="6"/>
  <c r="M2737" i="6"/>
  <c r="N2737" i="6" s="1"/>
  <c r="O2737" i="6"/>
  <c r="M2648" i="6"/>
  <c r="N2648" i="6" s="1"/>
  <c r="O2648" i="6"/>
  <c r="O2584" i="6"/>
  <c r="M2584" i="6"/>
  <c r="N2584" i="6" s="1"/>
  <c r="O2520" i="6"/>
  <c r="M2520" i="6"/>
  <c r="N2520" i="6" s="1"/>
  <c r="M2453" i="6"/>
  <c r="N2453" i="6" s="1"/>
  <c r="O2453" i="6"/>
  <c r="M2375" i="6"/>
  <c r="N2375" i="6" s="1"/>
  <c r="O2375" i="6"/>
  <c r="M2343" i="6"/>
  <c r="N2343" i="6" s="1"/>
  <c r="O2343" i="6"/>
  <c r="M2325" i="6"/>
  <c r="N2325" i="6" s="1"/>
  <c r="O2325" i="6"/>
  <c r="O2254" i="6"/>
  <c r="M2254" i="6"/>
  <c r="N2254" i="6" s="1"/>
  <c r="M2215" i="6"/>
  <c r="N2215" i="6" s="1"/>
  <c r="O2215" i="6"/>
  <c r="O2139" i="6"/>
  <c r="M2139" i="6"/>
  <c r="N2139" i="6" s="1"/>
  <c r="O2047" i="6"/>
  <c r="M2047" i="6"/>
  <c r="N2047" i="6" s="1"/>
  <c r="M3373" i="6"/>
  <c r="N3373" i="6" s="1"/>
  <c r="O3373" i="6"/>
  <c r="O3318" i="6"/>
  <c r="M3318" i="6"/>
  <c r="N3318" i="6" s="1"/>
  <c r="M3253" i="6"/>
  <c r="N3253" i="6" s="1"/>
  <c r="O3253" i="6"/>
  <c r="O3189" i="6"/>
  <c r="M3189" i="6"/>
  <c r="N3189" i="6" s="1"/>
  <c r="O3125" i="6"/>
  <c r="M3125" i="6"/>
  <c r="N3125" i="6" s="1"/>
  <c r="O3011" i="6"/>
  <c r="M3011" i="6"/>
  <c r="N3011" i="6" s="1"/>
  <c r="O2934" i="6"/>
  <c r="M2934" i="6"/>
  <c r="N2934" i="6" s="1"/>
  <c r="O2870" i="6"/>
  <c r="M2870" i="6"/>
  <c r="N2870" i="6" s="1"/>
  <c r="M2799" i="6"/>
  <c r="N2799" i="6" s="1"/>
  <c r="O2799" i="6"/>
  <c r="O2735" i="6"/>
  <c r="M2735" i="6"/>
  <c r="N2735" i="6" s="1"/>
  <c r="M2675" i="6"/>
  <c r="N2675" i="6" s="1"/>
  <c r="O2675" i="6"/>
  <c r="M2611" i="6"/>
  <c r="N2611" i="6" s="1"/>
  <c r="O2611" i="6"/>
  <c r="M2547" i="6"/>
  <c r="N2547" i="6" s="1"/>
  <c r="O2547" i="6"/>
  <c r="M2483" i="6"/>
  <c r="N2483" i="6" s="1"/>
  <c r="O2483" i="6"/>
  <c r="M2413" i="6"/>
  <c r="N2413" i="6" s="1"/>
  <c r="O2413" i="6"/>
  <c r="M2373" i="6"/>
  <c r="N2373" i="6" s="1"/>
  <c r="O2373" i="6"/>
  <c r="O2290" i="6"/>
  <c r="M2290" i="6"/>
  <c r="N2290" i="6" s="1"/>
  <c r="M2239" i="6"/>
  <c r="N2239" i="6" s="1"/>
  <c r="O2239" i="6"/>
  <c r="O2188" i="6"/>
  <c r="M2188" i="6"/>
  <c r="N2188" i="6" s="1"/>
  <c r="O2091" i="6"/>
  <c r="M2091" i="6"/>
  <c r="N2091" i="6" s="1"/>
  <c r="M3247" i="6"/>
  <c r="N3247" i="6" s="1"/>
  <c r="O3247" i="6"/>
  <c r="M3183" i="6"/>
  <c r="N3183" i="6" s="1"/>
  <c r="O3183" i="6"/>
  <c r="M3119" i="6"/>
  <c r="N3119" i="6" s="1"/>
  <c r="O3119" i="6"/>
  <c r="O3033" i="6"/>
  <c r="M3033" i="6"/>
  <c r="N3033" i="6" s="1"/>
  <c r="O2990" i="6"/>
  <c r="M2990" i="6"/>
  <c r="N2990" i="6" s="1"/>
  <c r="O2910" i="6"/>
  <c r="M2910" i="6"/>
  <c r="N2910" i="6" s="1"/>
  <c r="O2842" i="6"/>
  <c r="M2842" i="6"/>
  <c r="N2842" i="6" s="1"/>
  <c r="O2778" i="6"/>
  <c r="M2778" i="6"/>
  <c r="N2778" i="6" s="1"/>
  <c r="M2715" i="6"/>
  <c r="N2715" i="6" s="1"/>
  <c r="O2715" i="6"/>
  <c r="M2671" i="6"/>
  <c r="N2671" i="6" s="1"/>
  <c r="O2671" i="6"/>
  <c r="M2607" i="6"/>
  <c r="N2607" i="6" s="1"/>
  <c r="O2607" i="6"/>
  <c r="M2543" i="6"/>
  <c r="N2543" i="6" s="1"/>
  <c r="O2543" i="6"/>
  <c r="M2479" i="6"/>
  <c r="N2479" i="6" s="1"/>
  <c r="O2479" i="6"/>
  <c r="O2428" i="6"/>
  <c r="M2428" i="6"/>
  <c r="N2428" i="6" s="1"/>
  <c r="O2378" i="6"/>
  <c r="M2378" i="6"/>
  <c r="N2378" i="6" s="1"/>
  <c r="O2278" i="6"/>
  <c r="M2278" i="6"/>
  <c r="N2278" i="6" s="1"/>
  <c r="O2180" i="6"/>
  <c r="M2180" i="6"/>
  <c r="N2180" i="6" s="1"/>
  <c r="M2136" i="6"/>
  <c r="N2136" i="6" s="1"/>
  <c r="O2136" i="6"/>
  <c r="O3361" i="6"/>
  <c r="M3361" i="6"/>
  <c r="N3361" i="6" s="1"/>
  <c r="M3327" i="6"/>
  <c r="N3327" i="6" s="1"/>
  <c r="O3327" i="6"/>
  <c r="O3262" i="6"/>
  <c r="M3262" i="6"/>
  <c r="N3262" i="6" s="1"/>
  <c r="O3198" i="6"/>
  <c r="M3198" i="6"/>
  <c r="N3198" i="6" s="1"/>
  <c r="O3134" i="6"/>
  <c r="M3134" i="6"/>
  <c r="N3134" i="6" s="1"/>
  <c r="O3070" i="6"/>
  <c r="M3070" i="6"/>
  <c r="N3070" i="6" s="1"/>
  <c r="M3009" i="6"/>
  <c r="N3009" i="6" s="1"/>
  <c r="O3009" i="6"/>
  <c r="O2970" i="6"/>
  <c r="M2970" i="6"/>
  <c r="N2970" i="6" s="1"/>
  <c r="M2919" i="6"/>
  <c r="N2919" i="6" s="1"/>
  <c r="O2919" i="6"/>
  <c r="M2855" i="6"/>
  <c r="N2855" i="6" s="1"/>
  <c r="O2855" i="6"/>
  <c r="M2791" i="6"/>
  <c r="N2791" i="6" s="1"/>
  <c r="O2791" i="6"/>
  <c r="M2727" i="6"/>
  <c r="N2727" i="6" s="1"/>
  <c r="O2727" i="6"/>
  <c r="O2686" i="6"/>
  <c r="M2686" i="6"/>
  <c r="N2686" i="6" s="1"/>
  <c r="M2626" i="6"/>
  <c r="N2626" i="6" s="1"/>
  <c r="O2626" i="6"/>
  <c r="O2562" i="6"/>
  <c r="M2562" i="6"/>
  <c r="N2562" i="6" s="1"/>
  <c r="O2498" i="6"/>
  <c r="M2498" i="6"/>
  <c r="N2498" i="6" s="1"/>
  <c r="O2401" i="6"/>
  <c r="M2401" i="6"/>
  <c r="N2401" i="6" s="1"/>
  <c r="O2312" i="6"/>
  <c r="M2312" i="6"/>
  <c r="N2312" i="6" s="1"/>
  <c r="O2192" i="6"/>
  <c r="M2192" i="6"/>
  <c r="N2192" i="6" s="1"/>
  <c r="O2093" i="6"/>
  <c r="M2093" i="6"/>
  <c r="N2093" i="6" s="1"/>
  <c r="O3161" i="6"/>
  <c r="M3161" i="6"/>
  <c r="N3161" i="6" s="1"/>
  <c r="O3097" i="6"/>
  <c r="M3097" i="6"/>
  <c r="N3097" i="6" s="1"/>
  <c r="O3050" i="6"/>
  <c r="M3050" i="6"/>
  <c r="N3050" i="6" s="1"/>
  <c r="O2995" i="6"/>
  <c r="M2995" i="6"/>
  <c r="N2995" i="6" s="1"/>
  <c r="O2937" i="6"/>
  <c r="M2937" i="6"/>
  <c r="N2937" i="6" s="1"/>
  <c r="M2873" i="6"/>
  <c r="N2873" i="6" s="1"/>
  <c r="O2873" i="6"/>
  <c r="O2802" i="6"/>
  <c r="M2802" i="6"/>
  <c r="N2802" i="6" s="1"/>
  <c r="O2738" i="6"/>
  <c r="M2738" i="6"/>
  <c r="N2738" i="6" s="1"/>
  <c r="M2655" i="6"/>
  <c r="N2655" i="6" s="1"/>
  <c r="O2655" i="6"/>
  <c r="M2591" i="6"/>
  <c r="N2591" i="6" s="1"/>
  <c r="O2591" i="6"/>
  <c r="M2527" i="6"/>
  <c r="N2527" i="6" s="1"/>
  <c r="O2527" i="6"/>
  <c r="M2471" i="6"/>
  <c r="N2471" i="6" s="1"/>
  <c r="O2471" i="6"/>
  <c r="O2420" i="6"/>
  <c r="M2420" i="6"/>
  <c r="N2420" i="6" s="1"/>
  <c r="O2346" i="6"/>
  <c r="M2346" i="6"/>
  <c r="N2346" i="6" s="1"/>
  <c r="O2302" i="6"/>
  <c r="M2302" i="6"/>
  <c r="N2302" i="6" s="1"/>
  <c r="O2226" i="6"/>
  <c r="M2226" i="6"/>
  <c r="N2226" i="6" s="1"/>
  <c r="O2194" i="6"/>
  <c r="M2194" i="6"/>
  <c r="N2194" i="6" s="1"/>
  <c r="M3343" i="6"/>
  <c r="N3343" i="6" s="1"/>
  <c r="O3343" i="6"/>
  <c r="M3285" i="6"/>
  <c r="N3285" i="6" s="1"/>
  <c r="O3285" i="6"/>
  <c r="M3221" i="6"/>
  <c r="N3221" i="6" s="1"/>
  <c r="O3221" i="6"/>
  <c r="O3157" i="6"/>
  <c r="M3157" i="6"/>
  <c r="N3157" i="6" s="1"/>
  <c r="O3093" i="6"/>
  <c r="M3093" i="6"/>
  <c r="N3093" i="6" s="1"/>
  <c r="M2973" i="6"/>
  <c r="N2973" i="6" s="1"/>
  <c r="O2973" i="6"/>
  <c r="O2902" i="6"/>
  <c r="M2902" i="6"/>
  <c r="N2902" i="6" s="1"/>
  <c r="O2830" i="6"/>
  <c r="M2830" i="6"/>
  <c r="N2830" i="6" s="1"/>
  <c r="O2766" i="6"/>
  <c r="M2766" i="6"/>
  <c r="N2766" i="6" s="1"/>
  <c r="O2674" i="6"/>
  <c r="M2674" i="6"/>
  <c r="N2674" i="6" s="1"/>
  <c r="M2610" i="6"/>
  <c r="N2610" i="6" s="1"/>
  <c r="O2610" i="6"/>
  <c r="O2546" i="6"/>
  <c r="M2546" i="6"/>
  <c r="N2546" i="6" s="1"/>
  <c r="O2482" i="6"/>
  <c r="M2482" i="6"/>
  <c r="N2482" i="6" s="1"/>
  <c r="O2412" i="6"/>
  <c r="M2412" i="6"/>
  <c r="N2412" i="6" s="1"/>
  <c r="O2368" i="6"/>
  <c r="M2368" i="6"/>
  <c r="N2368" i="6" s="1"/>
  <c r="O2332" i="6"/>
  <c r="M2332" i="6"/>
  <c r="N2332" i="6" s="1"/>
  <c r="M2279" i="6"/>
  <c r="N2279" i="6" s="1"/>
  <c r="O2279" i="6"/>
  <c r="O2240" i="6"/>
  <c r="M2240" i="6"/>
  <c r="N2240" i="6" s="1"/>
  <c r="O2184" i="6"/>
  <c r="M2184" i="6"/>
  <c r="N2184" i="6" s="1"/>
  <c r="O2113" i="6"/>
  <c r="M2113" i="6"/>
  <c r="N2113" i="6" s="1"/>
  <c r="O3114" i="6"/>
  <c r="M3114" i="6"/>
  <c r="N3114" i="6" s="1"/>
  <c r="O3028" i="6"/>
  <c r="M3028" i="6"/>
  <c r="N3028" i="6" s="1"/>
  <c r="O2964" i="6"/>
  <c r="M2964" i="6"/>
  <c r="N2964" i="6" s="1"/>
  <c r="O2900" i="6"/>
  <c r="M2900" i="6"/>
  <c r="N2900" i="6" s="1"/>
  <c r="O2841" i="6"/>
  <c r="M2841" i="6"/>
  <c r="N2841" i="6" s="1"/>
  <c r="M2777" i="6"/>
  <c r="N2777" i="6" s="1"/>
  <c r="O2777" i="6"/>
  <c r="O2716" i="6"/>
  <c r="M2716" i="6"/>
  <c r="N2716" i="6" s="1"/>
  <c r="M2685" i="6"/>
  <c r="N2685" i="6" s="1"/>
  <c r="O2685" i="6"/>
  <c r="O2637" i="6"/>
  <c r="M2637" i="6"/>
  <c r="N2637" i="6" s="1"/>
  <c r="M2573" i="6"/>
  <c r="N2573" i="6" s="1"/>
  <c r="O2573" i="6"/>
  <c r="M2509" i="6"/>
  <c r="N2509" i="6" s="1"/>
  <c r="O2509" i="6"/>
  <c r="O2444" i="6"/>
  <c r="M2444" i="6"/>
  <c r="N2444" i="6" s="1"/>
  <c r="O2402" i="6"/>
  <c r="M2402" i="6"/>
  <c r="N2402" i="6" s="1"/>
  <c r="O2281" i="6"/>
  <c r="M2281" i="6"/>
  <c r="N2281" i="6" s="1"/>
  <c r="O2174" i="6"/>
  <c r="M2174" i="6"/>
  <c r="N2174" i="6" s="1"/>
  <c r="M2122" i="6"/>
  <c r="N2122" i="6" s="1"/>
  <c r="O2122" i="6"/>
  <c r="O2063" i="6"/>
  <c r="M2063" i="6"/>
  <c r="N2063" i="6" s="1"/>
  <c r="O2096" i="6"/>
  <c r="M2096" i="6"/>
  <c r="N2096" i="6" s="1"/>
  <c r="O2019" i="6"/>
  <c r="M2019" i="6"/>
  <c r="N2019" i="6" s="1"/>
  <c r="O1955" i="6"/>
  <c r="M1955" i="6"/>
  <c r="N1955" i="6" s="1"/>
  <c r="O1888" i="6"/>
  <c r="M1888" i="6"/>
  <c r="N1888" i="6" s="1"/>
  <c r="O1818" i="6"/>
  <c r="M1818" i="6"/>
  <c r="N1818" i="6" s="1"/>
  <c r="O1786" i="6"/>
  <c r="M1786" i="6"/>
  <c r="N1786" i="6" s="1"/>
  <c r="O1735" i="6"/>
  <c r="M1735" i="6"/>
  <c r="N1735" i="6" s="1"/>
  <c r="M1689" i="6"/>
  <c r="N1689" i="6" s="1"/>
  <c r="O1689" i="6"/>
  <c r="M1638" i="6"/>
  <c r="N1638" i="6" s="1"/>
  <c r="O1638" i="6"/>
  <c r="O1574" i="6"/>
  <c r="M1574" i="6"/>
  <c r="N1574" i="6" s="1"/>
  <c r="O1510" i="6"/>
  <c r="M1510" i="6"/>
  <c r="N1510" i="6" s="1"/>
  <c r="O1446" i="6"/>
  <c r="M1446" i="6"/>
  <c r="N1446" i="6" s="1"/>
  <c r="M1383" i="6"/>
  <c r="N1383" i="6" s="1"/>
  <c r="O1383" i="6"/>
  <c r="M1237" i="6"/>
  <c r="N1237" i="6" s="1"/>
  <c r="O1237" i="6"/>
  <c r="O2195" i="6"/>
  <c r="M2195" i="6"/>
  <c r="N2195" i="6" s="1"/>
  <c r="O2177" i="6"/>
  <c r="M2177" i="6"/>
  <c r="N2177" i="6" s="1"/>
  <c r="O2123" i="6"/>
  <c r="M2123" i="6"/>
  <c r="N2123" i="6" s="1"/>
  <c r="O2017" i="6"/>
  <c r="M2017" i="6"/>
  <c r="N2017" i="6" s="1"/>
  <c r="O1953" i="6"/>
  <c r="M1953" i="6"/>
  <c r="N1953" i="6" s="1"/>
  <c r="O1905" i="6"/>
  <c r="M1905" i="6"/>
  <c r="N1905" i="6" s="1"/>
  <c r="M1740" i="6"/>
  <c r="N1740" i="6" s="1"/>
  <c r="O1740" i="6"/>
  <c r="O1630" i="6"/>
  <c r="M1630" i="6"/>
  <c r="N1630" i="6" s="1"/>
  <c r="O1566" i="6"/>
  <c r="M1566" i="6"/>
  <c r="N1566" i="6" s="1"/>
  <c r="O1502" i="6"/>
  <c r="M1502" i="6"/>
  <c r="N1502" i="6" s="1"/>
  <c r="O1438" i="6"/>
  <c r="M1438" i="6"/>
  <c r="N1438" i="6" s="1"/>
  <c r="O1378" i="6"/>
  <c r="M1378" i="6"/>
  <c r="N1378" i="6" s="1"/>
  <c r="O1247" i="6"/>
  <c r="M1247" i="6"/>
  <c r="N1247" i="6" s="1"/>
  <c r="O2185" i="6"/>
  <c r="M2185" i="6"/>
  <c r="N2185" i="6" s="1"/>
  <c r="O2080" i="6"/>
  <c r="M2080" i="6"/>
  <c r="N2080" i="6" s="1"/>
  <c r="O1976" i="6"/>
  <c r="M1976" i="6"/>
  <c r="N1976" i="6" s="1"/>
  <c r="O1912" i="6"/>
  <c r="M1912" i="6"/>
  <c r="N1912" i="6" s="1"/>
  <c r="O1865" i="6"/>
  <c r="M1865" i="6"/>
  <c r="N1865" i="6" s="1"/>
  <c r="O1747" i="6"/>
  <c r="M1747" i="6"/>
  <c r="N1747" i="6" s="1"/>
  <c r="M1681" i="6"/>
  <c r="N1681" i="6" s="1"/>
  <c r="O1681" i="6"/>
  <c r="M1620" i="6"/>
  <c r="N1620" i="6" s="1"/>
  <c r="O1620" i="6"/>
  <c r="O1556" i="6"/>
  <c r="M1556" i="6"/>
  <c r="N1556" i="6" s="1"/>
  <c r="O1492" i="6"/>
  <c r="M1492" i="6"/>
  <c r="N1492" i="6" s="1"/>
  <c r="O1428" i="6"/>
  <c r="M1428" i="6"/>
  <c r="N1428" i="6" s="1"/>
  <c r="M1359" i="6"/>
  <c r="N1359" i="6" s="1"/>
  <c r="O1359" i="6"/>
  <c r="M1339" i="6"/>
  <c r="N1339" i="6" s="1"/>
  <c r="O1339" i="6"/>
  <c r="M1323" i="6"/>
  <c r="N1323" i="6" s="1"/>
  <c r="O1323" i="6"/>
  <c r="O1269" i="6"/>
  <c r="M1269" i="6"/>
  <c r="N1269" i="6" s="1"/>
  <c r="O2074" i="6"/>
  <c r="M2074" i="6"/>
  <c r="N2074" i="6" s="1"/>
  <c r="O2054" i="6"/>
  <c r="M2054" i="6"/>
  <c r="N2054" i="6" s="1"/>
  <c r="O2001" i="6"/>
  <c r="M2001" i="6"/>
  <c r="N2001" i="6" s="1"/>
  <c r="O1937" i="6"/>
  <c r="M1937" i="6"/>
  <c r="N1937" i="6" s="1"/>
  <c r="O1877" i="6"/>
  <c r="M1877" i="6"/>
  <c r="N1877" i="6" s="1"/>
  <c r="O1833" i="6"/>
  <c r="M1833" i="6"/>
  <c r="N1833" i="6" s="1"/>
  <c r="O1801" i="6"/>
  <c r="M1801" i="6"/>
  <c r="N1801" i="6" s="1"/>
  <c r="M1760" i="6"/>
  <c r="N1760" i="6" s="1"/>
  <c r="O1760" i="6"/>
  <c r="M1690" i="6"/>
  <c r="N1690" i="6" s="1"/>
  <c r="O1690" i="6"/>
  <c r="M1645" i="6"/>
  <c r="N1645" i="6" s="1"/>
  <c r="O1645" i="6"/>
  <c r="M1581" i="6"/>
  <c r="N1581" i="6" s="1"/>
  <c r="O1581" i="6"/>
  <c r="O1517" i="6"/>
  <c r="M1517" i="6"/>
  <c r="N1517" i="6" s="1"/>
  <c r="O1453" i="6"/>
  <c r="M1453" i="6"/>
  <c r="N1453" i="6" s="1"/>
  <c r="M1395" i="6"/>
  <c r="N1395" i="6" s="1"/>
  <c r="O1395" i="6"/>
  <c r="O1355" i="6"/>
  <c r="M1355" i="6"/>
  <c r="N1355" i="6" s="1"/>
  <c r="O1236" i="6"/>
  <c r="M1236" i="6"/>
  <c r="N1236" i="6" s="1"/>
  <c r="O2033" i="6"/>
  <c r="M2033" i="6"/>
  <c r="N2033" i="6" s="1"/>
  <c r="O1987" i="6"/>
  <c r="M1987" i="6"/>
  <c r="N1987" i="6" s="1"/>
  <c r="O1923" i="6"/>
  <c r="M1923" i="6"/>
  <c r="N1923" i="6" s="1"/>
  <c r="O1839" i="6"/>
  <c r="M1839" i="6"/>
  <c r="N1839" i="6" s="1"/>
  <c r="O1807" i="6"/>
  <c r="M1807" i="6"/>
  <c r="N1807" i="6" s="1"/>
  <c r="O1775" i="6"/>
  <c r="M1775" i="6"/>
  <c r="N1775" i="6" s="1"/>
  <c r="O1713" i="6"/>
  <c r="M1713" i="6"/>
  <c r="N1713" i="6" s="1"/>
  <c r="M1639" i="6"/>
  <c r="N1639" i="6" s="1"/>
  <c r="O1639" i="6"/>
  <c r="M1575" i="6"/>
  <c r="N1575" i="6" s="1"/>
  <c r="O1575" i="6"/>
  <c r="M1511" i="6"/>
  <c r="N1511" i="6" s="1"/>
  <c r="O1511" i="6"/>
  <c r="M1447" i="6"/>
  <c r="N1447" i="6" s="1"/>
  <c r="O1447" i="6"/>
  <c r="O1281" i="6"/>
  <c r="M1281" i="6"/>
  <c r="N1281" i="6" s="1"/>
  <c r="M1195" i="6"/>
  <c r="N1195" i="6" s="1"/>
  <c r="O1195" i="6"/>
  <c r="O2012" i="6"/>
  <c r="M2012" i="6"/>
  <c r="N2012" i="6" s="1"/>
  <c r="M1948" i="6"/>
  <c r="N1948" i="6" s="1"/>
  <c r="O1948" i="6"/>
  <c r="O1893" i="6"/>
  <c r="M1893" i="6"/>
  <c r="N1893" i="6" s="1"/>
  <c r="O1750" i="6"/>
  <c r="M1750" i="6"/>
  <c r="N1750" i="6" s="1"/>
  <c r="M1684" i="6"/>
  <c r="N1684" i="6" s="1"/>
  <c r="O1684" i="6"/>
  <c r="O1656" i="6"/>
  <c r="M1656" i="6"/>
  <c r="N1656" i="6" s="1"/>
  <c r="O1592" i="6"/>
  <c r="M1592" i="6"/>
  <c r="N1592" i="6" s="1"/>
  <c r="M1528" i="6"/>
  <c r="N1528" i="6" s="1"/>
  <c r="O1528" i="6"/>
  <c r="M1464" i="6"/>
  <c r="N1464" i="6" s="1"/>
  <c r="O1464" i="6"/>
  <c r="O1398" i="6"/>
  <c r="M1398" i="6"/>
  <c r="N1398" i="6" s="1"/>
  <c r="O1292" i="6"/>
  <c r="M1292" i="6"/>
  <c r="N1292" i="6" s="1"/>
  <c r="O1136" i="6"/>
  <c r="M1136" i="6"/>
  <c r="N1136" i="6" s="1"/>
  <c r="O2040" i="6"/>
  <c r="M2040" i="6"/>
  <c r="N2040" i="6" s="1"/>
  <c r="O1971" i="6"/>
  <c r="M1971" i="6"/>
  <c r="N1971" i="6" s="1"/>
  <c r="O1886" i="6"/>
  <c r="M1886" i="6"/>
  <c r="N1886" i="6" s="1"/>
  <c r="O1761" i="6"/>
  <c r="M1761" i="6"/>
  <c r="N1761" i="6" s="1"/>
  <c r="M1650" i="6"/>
  <c r="N1650" i="6" s="1"/>
  <c r="O1650" i="6"/>
  <c r="M1586" i="6"/>
  <c r="N1586" i="6" s="1"/>
  <c r="O1586" i="6"/>
  <c r="M1522" i="6"/>
  <c r="N1522" i="6" s="1"/>
  <c r="O1522" i="6"/>
  <c r="O1458" i="6"/>
  <c r="M1458" i="6"/>
  <c r="N1458" i="6" s="1"/>
  <c r="O1396" i="6"/>
  <c r="M1396" i="6"/>
  <c r="N1396" i="6" s="1"/>
  <c r="O1348" i="6"/>
  <c r="M1348" i="6"/>
  <c r="N1348" i="6" s="1"/>
  <c r="O1326" i="6"/>
  <c r="M1326" i="6"/>
  <c r="N1326" i="6" s="1"/>
  <c r="O1261" i="6"/>
  <c r="M1261" i="6"/>
  <c r="N1261" i="6" s="1"/>
  <c r="O1201" i="6"/>
  <c r="M1201" i="6"/>
  <c r="N1201" i="6" s="1"/>
  <c r="M2027" i="6"/>
  <c r="N2027" i="6" s="1"/>
  <c r="O2027" i="6"/>
  <c r="O1963" i="6"/>
  <c r="M1963" i="6"/>
  <c r="N1963" i="6" s="1"/>
  <c r="O1884" i="6"/>
  <c r="M1884" i="6"/>
  <c r="N1884" i="6" s="1"/>
  <c r="O1850" i="6"/>
  <c r="M1850" i="6"/>
  <c r="N1850" i="6" s="1"/>
  <c r="O1820" i="6"/>
  <c r="M1820" i="6"/>
  <c r="N1820" i="6" s="1"/>
  <c r="O1788" i="6"/>
  <c r="M1788" i="6"/>
  <c r="N1788" i="6" s="1"/>
  <c r="O1730" i="6"/>
  <c r="M1730" i="6"/>
  <c r="N1730" i="6" s="1"/>
  <c r="M1693" i="6"/>
  <c r="N1693" i="6" s="1"/>
  <c r="O1693" i="6"/>
  <c r="M1615" i="6"/>
  <c r="N1615" i="6" s="1"/>
  <c r="O1615" i="6"/>
  <c r="M1551" i="6"/>
  <c r="N1551" i="6" s="1"/>
  <c r="O1551" i="6"/>
  <c r="M1487" i="6"/>
  <c r="N1487" i="6" s="1"/>
  <c r="O1487" i="6"/>
  <c r="O1423" i="6"/>
  <c r="M1423" i="6"/>
  <c r="N1423" i="6" s="1"/>
  <c r="M1367" i="6"/>
  <c r="N1367" i="6" s="1"/>
  <c r="O1367" i="6"/>
  <c r="O1314" i="6"/>
  <c r="M1314" i="6"/>
  <c r="N1314" i="6" s="1"/>
  <c r="O1255" i="6"/>
  <c r="M1255" i="6"/>
  <c r="N1255" i="6" s="1"/>
  <c r="O1137" i="6"/>
  <c r="M1137" i="6"/>
  <c r="N1137" i="6" s="1"/>
  <c r="O1073" i="6"/>
  <c r="M1073" i="6"/>
  <c r="N1073" i="6" s="1"/>
  <c r="O1009" i="6"/>
  <c r="M1009" i="6"/>
  <c r="N1009" i="6" s="1"/>
  <c r="O960" i="6"/>
  <c r="M960" i="6"/>
  <c r="N960" i="6" s="1"/>
  <c r="O880" i="6"/>
  <c r="M880" i="6"/>
  <c r="N880" i="6" s="1"/>
  <c r="M822" i="6"/>
  <c r="N822" i="6" s="1"/>
  <c r="O822" i="6"/>
  <c r="M746" i="6"/>
  <c r="N746" i="6" s="1"/>
  <c r="O746" i="6"/>
  <c r="M666" i="6"/>
  <c r="N666" i="6" s="1"/>
  <c r="O666" i="6"/>
  <c r="M594" i="6"/>
  <c r="N594" i="6" s="1"/>
  <c r="O594" i="6"/>
  <c r="O435" i="6"/>
  <c r="M435" i="6"/>
  <c r="N435" i="6" s="1"/>
  <c r="O1090" i="6"/>
  <c r="M1090" i="6"/>
  <c r="N1090" i="6" s="1"/>
  <c r="O1026" i="6"/>
  <c r="M1026" i="6"/>
  <c r="N1026" i="6" s="1"/>
  <c r="O954" i="6"/>
  <c r="M954" i="6"/>
  <c r="N954" i="6" s="1"/>
  <c r="M896" i="6"/>
  <c r="N896" i="6" s="1"/>
  <c r="O896" i="6"/>
  <c r="O830" i="6"/>
  <c r="M830" i="6"/>
  <c r="N830" i="6" s="1"/>
  <c r="O800" i="6"/>
  <c r="M800" i="6"/>
  <c r="N800" i="6" s="1"/>
  <c r="M703" i="6"/>
  <c r="N703" i="6" s="1"/>
  <c r="O703" i="6"/>
  <c r="M664" i="6"/>
  <c r="N664" i="6" s="1"/>
  <c r="O664" i="6"/>
  <c r="M638" i="6"/>
  <c r="N638" i="6" s="1"/>
  <c r="O638" i="6"/>
  <c r="M612" i="6"/>
  <c r="N612" i="6" s="1"/>
  <c r="O612" i="6"/>
  <c r="O579" i="6"/>
  <c r="M579" i="6"/>
  <c r="N579" i="6" s="1"/>
  <c r="O497" i="6"/>
  <c r="M497" i="6"/>
  <c r="N497" i="6" s="1"/>
  <c r="M392" i="6"/>
  <c r="N392" i="6" s="1"/>
  <c r="O392" i="6"/>
  <c r="M1258" i="6"/>
  <c r="N1258" i="6" s="1"/>
  <c r="O1258" i="6"/>
  <c r="M1189" i="6"/>
  <c r="N1189" i="6" s="1"/>
  <c r="O1189" i="6"/>
  <c r="O1128" i="6"/>
  <c r="M1128" i="6"/>
  <c r="N1128" i="6" s="1"/>
  <c r="M1064" i="6"/>
  <c r="N1064" i="6" s="1"/>
  <c r="O1064" i="6"/>
  <c r="M1000" i="6"/>
  <c r="N1000" i="6" s="1"/>
  <c r="O1000" i="6"/>
  <c r="O914" i="6"/>
  <c r="M914" i="6"/>
  <c r="N914" i="6" s="1"/>
  <c r="O849" i="6"/>
  <c r="M849" i="6"/>
  <c r="N849" i="6" s="1"/>
  <c r="M777" i="6"/>
  <c r="N777" i="6" s="1"/>
  <c r="O777" i="6"/>
  <c r="O740" i="6"/>
  <c r="M740" i="6"/>
  <c r="N740" i="6" s="1"/>
  <c r="M682" i="6"/>
  <c r="N682" i="6" s="1"/>
  <c r="O682" i="6"/>
  <c r="M630" i="6"/>
  <c r="N630" i="6" s="1"/>
  <c r="O630" i="6"/>
  <c r="O511" i="6"/>
  <c r="M511" i="6"/>
  <c r="N511" i="6" s="1"/>
  <c r="M1223" i="6"/>
  <c r="N1223" i="6" s="1"/>
  <c r="O1223" i="6"/>
  <c r="O1172" i="6"/>
  <c r="M1172" i="6"/>
  <c r="N1172" i="6" s="1"/>
  <c r="O1133" i="6"/>
  <c r="M1133" i="6"/>
  <c r="N1133" i="6" s="1"/>
  <c r="O1069" i="6"/>
  <c r="M1069" i="6"/>
  <c r="N1069" i="6" s="1"/>
  <c r="O1005" i="6"/>
  <c r="M1005" i="6"/>
  <c r="N1005" i="6" s="1"/>
  <c r="M950" i="6"/>
  <c r="N950" i="6" s="1"/>
  <c r="O950" i="6"/>
  <c r="M886" i="6"/>
  <c r="N886" i="6" s="1"/>
  <c r="O886" i="6"/>
  <c r="O843" i="6"/>
  <c r="M843" i="6"/>
  <c r="N843" i="6" s="1"/>
  <c r="M761" i="6"/>
  <c r="N761" i="6" s="1"/>
  <c r="O761" i="6"/>
  <c r="O559" i="6"/>
  <c r="M559" i="6"/>
  <c r="N559" i="6" s="1"/>
  <c r="M492" i="6"/>
  <c r="N492" i="6" s="1"/>
  <c r="O492" i="6"/>
  <c r="O406" i="6"/>
  <c r="M406" i="6"/>
  <c r="N406" i="6" s="1"/>
  <c r="O1270" i="6"/>
  <c r="M1270" i="6"/>
  <c r="N1270" i="6" s="1"/>
  <c r="O1232" i="6"/>
  <c r="M1232" i="6"/>
  <c r="N1232" i="6" s="1"/>
  <c r="M1131" i="6"/>
  <c r="N1131" i="6" s="1"/>
  <c r="O1131" i="6"/>
  <c r="O1067" i="6"/>
  <c r="M1067" i="6"/>
  <c r="N1067" i="6" s="1"/>
  <c r="O1003" i="6"/>
  <c r="M1003" i="6"/>
  <c r="N1003" i="6" s="1"/>
  <c r="O957" i="6"/>
  <c r="M957" i="6"/>
  <c r="N957" i="6" s="1"/>
  <c r="M872" i="6"/>
  <c r="N872" i="6" s="1"/>
  <c r="O872" i="6"/>
  <c r="O817" i="6"/>
  <c r="M817" i="6"/>
  <c r="N817" i="6" s="1"/>
  <c r="M747" i="6"/>
  <c r="N747" i="6" s="1"/>
  <c r="O747" i="6"/>
  <c r="M695" i="6"/>
  <c r="N695" i="6" s="1"/>
  <c r="O695" i="6"/>
  <c r="M637" i="6"/>
  <c r="N637" i="6" s="1"/>
  <c r="O637" i="6"/>
  <c r="O603" i="6"/>
  <c r="M603" i="6"/>
  <c r="N603" i="6" s="1"/>
  <c r="M508" i="6"/>
  <c r="N508" i="6" s="1"/>
  <c r="O508" i="6"/>
  <c r="O301" i="6"/>
  <c r="M301" i="6"/>
  <c r="N301" i="6" s="1"/>
  <c r="O1065" i="6"/>
  <c r="M1065" i="6"/>
  <c r="N1065" i="6" s="1"/>
  <c r="O1001" i="6"/>
  <c r="M1001" i="6"/>
  <c r="N1001" i="6" s="1"/>
  <c r="M939" i="6"/>
  <c r="N939" i="6" s="1"/>
  <c r="O939" i="6"/>
  <c r="O897" i="6"/>
  <c r="M897" i="6"/>
  <c r="N897" i="6" s="1"/>
  <c r="M848" i="6"/>
  <c r="N848" i="6" s="1"/>
  <c r="O848" i="6"/>
  <c r="O778" i="6"/>
  <c r="M778" i="6"/>
  <c r="N778" i="6" s="1"/>
  <c r="M737" i="6"/>
  <c r="N737" i="6" s="1"/>
  <c r="O737" i="6"/>
  <c r="O675" i="6"/>
  <c r="M675" i="6"/>
  <c r="N675" i="6" s="1"/>
  <c r="M643" i="6"/>
  <c r="N643" i="6" s="1"/>
  <c r="O643" i="6"/>
  <c r="O607" i="6"/>
  <c r="M607" i="6"/>
  <c r="N607" i="6" s="1"/>
  <c r="O515" i="6"/>
  <c r="M515" i="6"/>
  <c r="N515" i="6" s="1"/>
  <c r="O382" i="6"/>
  <c r="M382" i="6"/>
  <c r="N382" i="6" s="1"/>
  <c r="O1299" i="6"/>
  <c r="M1299" i="6"/>
  <c r="N1299" i="6" s="1"/>
  <c r="M1257" i="6"/>
  <c r="N1257" i="6" s="1"/>
  <c r="O1257" i="6"/>
  <c r="M1173" i="6"/>
  <c r="N1173" i="6" s="1"/>
  <c r="O1173" i="6"/>
  <c r="O1089" i="6"/>
  <c r="M1089" i="6"/>
  <c r="N1089" i="6" s="1"/>
  <c r="O1025" i="6"/>
  <c r="M1025" i="6"/>
  <c r="N1025" i="6" s="1"/>
  <c r="M924" i="6"/>
  <c r="N924" i="6" s="1"/>
  <c r="O924" i="6"/>
  <c r="M840" i="6"/>
  <c r="N840" i="6" s="1"/>
  <c r="O840" i="6"/>
  <c r="M787" i="6"/>
  <c r="N787" i="6" s="1"/>
  <c r="O787" i="6"/>
  <c r="O712" i="6"/>
  <c r="M712" i="6"/>
  <c r="N712" i="6" s="1"/>
  <c r="O631" i="6"/>
  <c r="M631" i="6"/>
  <c r="N631" i="6" s="1"/>
  <c r="O553" i="6"/>
  <c r="M553" i="6"/>
  <c r="N553" i="6" s="1"/>
  <c r="M270" i="6"/>
  <c r="N270" i="6" s="1"/>
  <c r="O270" i="6"/>
  <c r="O1162" i="6"/>
  <c r="M1162" i="6"/>
  <c r="N1162" i="6" s="1"/>
  <c r="O1108" i="6"/>
  <c r="M1108" i="6"/>
  <c r="N1108" i="6" s="1"/>
  <c r="O1044" i="6"/>
  <c r="M1044" i="6"/>
  <c r="N1044" i="6" s="1"/>
  <c r="O978" i="6"/>
  <c r="M978" i="6"/>
  <c r="N978" i="6" s="1"/>
  <c r="O933" i="6"/>
  <c r="M933" i="6"/>
  <c r="N933" i="6" s="1"/>
  <c r="O885" i="6"/>
  <c r="M885" i="6"/>
  <c r="N885" i="6" s="1"/>
  <c r="M832" i="6"/>
  <c r="N832" i="6" s="1"/>
  <c r="O832" i="6"/>
  <c r="M729" i="6"/>
  <c r="N729" i="6" s="1"/>
  <c r="O729" i="6"/>
  <c r="O698" i="6"/>
  <c r="M698" i="6"/>
  <c r="N698" i="6" s="1"/>
  <c r="O547" i="6"/>
  <c r="M547" i="6"/>
  <c r="N547" i="6" s="1"/>
  <c r="O461" i="6"/>
  <c r="M461" i="6"/>
  <c r="N461" i="6" s="1"/>
  <c r="O303" i="6"/>
  <c r="M303" i="6"/>
  <c r="N303" i="6" s="1"/>
  <c r="O554" i="6"/>
  <c r="M554" i="6"/>
  <c r="N554" i="6" s="1"/>
  <c r="O531" i="6"/>
  <c r="M531" i="6"/>
  <c r="N531" i="6" s="1"/>
  <c r="M495" i="6"/>
  <c r="N495" i="6" s="1"/>
  <c r="O495" i="6"/>
  <c r="M352" i="6"/>
  <c r="N352" i="6" s="1"/>
  <c r="O352" i="6"/>
  <c r="M268" i="6"/>
  <c r="N268" i="6" s="1"/>
  <c r="O268" i="6"/>
  <c r="O205" i="6"/>
  <c r="M205" i="6"/>
  <c r="N205" i="6" s="1"/>
  <c r="O119" i="6"/>
  <c r="M119" i="6"/>
  <c r="N119" i="6" s="1"/>
  <c r="O97" i="6"/>
  <c r="M97" i="6"/>
  <c r="N97" i="6" s="1"/>
  <c r="M427" i="6"/>
  <c r="N427" i="6" s="1"/>
  <c r="O427" i="6"/>
  <c r="O395" i="6"/>
  <c r="M395" i="6"/>
  <c r="N395" i="6" s="1"/>
  <c r="O363" i="6"/>
  <c r="M363" i="6"/>
  <c r="N363" i="6" s="1"/>
  <c r="O318" i="6"/>
  <c r="M318" i="6"/>
  <c r="N318" i="6" s="1"/>
  <c r="M254" i="6"/>
  <c r="N254" i="6" s="1"/>
  <c r="O254" i="6"/>
  <c r="M207" i="6"/>
  <c r="N207" i="6" s="1"/>
  <c r="O207" i="6"/>
  <c r="O150" i="6"/>
  <c r="M150" i="6"/>
  <c r="N150" i="6" s="1"/>
  <c r="O83" i="6"/>
  <c r="M83" i="6"/>
  <c r="N83" i="6" s="1"/>
  <c r="O439" i="6"/>
  <c r="M439" i="6"/>
  <c r="N439" i="6" s="1"/>
  <c r="O409" i="6"/>
  <c r="M409" i="6"/>
  <c r="N409" i="6" s="1"/>
  <c r="O377" i="6"/>
  <c r="M377" i="6"/>
  <c r="N377" i="6" s="1"/>
  <c r="M336" i="6"/>
  <c r="N336" i="6" s="1"/>
  <c r="O336" i="6"/>
  <c r="M278" i="6"/>
  <c r="N278" i="6" s="1"/>
  <c r="O278" i="6"/>
  <c r="O214" i="6"/>
  <c r="M214" i="6"/>
  <c r="N214" i="6" s="1"/>
  <c r="M157" i="6"/>
  <c r="N157" i="6" s="1"/>
  <c r="O157" i="6"/>
  <c r="O353" i="6"/>
  <c r="M353" i="6"/>
  <c r="N353" i="6" s="1"/>
  <c r="M297" i="6"/>
  <c r="N297" i="6" s="1"/>
  <c r="O297" i="6"/>
  <c r="M233" i="6"/>
  <c r="N233" i="6" s="1"/>
  <c r="O233" i="6"/>
  <c r="O134" i="6"/>
  <c r="M134" i="6"/>
  <c r="N134" i="6" s="1"/>
  <c r="O80" i="6"/>
  <c r="M80" i="6"/>
  <c r="N80" i="6" s="1"/>
  <c r="O530" i="6"/>
  <c r="M530" i="6"/>
  <c r="N530" i="6" s="1"/>
  <c r="M488" i="6"/>
  <c r="N488" i="6" s="1"/>
  <c r="O488" i="6"/>
  <c r="O448" i="6"/>
  <c r="M448" i="6"/>
  <c r="N448" i="6" s="1"/>
  <c r="O293" i="6"/>
  <c r="M293" i="6"/>
  <c r="N293" i="6" s="1"/>
  <c r="M229" i="6"/>
  <c r="N229" i="6" s="1"/>
  <c r="O229" i="6"/>
  <c r="O170" i="6"/>
  <c r="M170" i="6"/>
  <c r="N170" i="6" s="1"/>
  <c r="O114" i="6"/>
  <c r="M114" i="6"/>
  <c r="N114" i="6" s="1"/>
  <c r="O374" i="6"/>
  <c r="M374" i="6"/>
  <c r="N374" i="6" s="1"/>
  <c r="O337" i="6"/>
  <c r="M337" i="6"/>
  <c r="N337" i="6" s="1"/>
  <c r="M286" i="6"/>
  <c r="N286" i="6" s="1"/>
  <c r="O286" i="6"/>
  <c r="M222" i="6"/>
  <c r="N222" i="6" s="1"/>
  <c r="O222" i="6"/>
  <c r="O192" i="6"/>
  <c r="M192" i="6"/>
  <c r="N192" i="6" s="1"/>
  <c r="O102" i="6"/>
  <c r="M102" i="6"/>
  <c r="N102" i="6" s="1"/>
  <c r="O67" i="6"/>
  <c r="M67" i="6"/>
  <c r="N67" i="6" s="1"/>
  <c r="O412" i="6"/>
  <c r="M412" i="6"/>
  <c r="N412" i="6" s="1"/>
  <c r="M354" i="6"/>
  <c r="N354" i="6" s="1"/>
  <c r="O354" i="6"/>
  <c r="O305" i="6"/>
  <c r="M305" i="6"/>
  <c r="N305" i="6" s="1"/>
  <c r="M241" i="6"/>
  <c r="N241" i="6" s="1"/>
  <c r="O241" i="6"/>
  <c r="O181" i="6"/>
  <c r="M181" i="6"/>
  <c r="N181" i="6" s="1"/>
  <c r="O78" i="6"/>
  <c r="M78" i="6"/>
  <c r="N78" i="6" s="1"/>
  <c r="O53" i="6"/>
  <c r="M53" i="6"/>
  <c r="N53" i="6" s="1"/>
  <c r="O66" i="6"/>
  <c r="M66" i="6"/>
  <c r="N66" i="6" s="1"/>
  <c r="P9" i="6"/>
  <c r="L9" i="6"/>
  <c r="P26" i="6"/>
  <c r="L26" i="6"/>
  <c r="P18" i="6"/>
  <c r="L18" i="6"/>
  <c r="P15" i="6"/>
  <c r="L15" i="6"/>
  <c r="L41" i="6"/>
  <c r="P41" i="6"/>
  <c r="L43" i="6"/>
  <c r="P43" i="6"/>
  <c r="P30" i="6"/>
  <c r="L30" i="6"/>
  <c r="L20" i="6"/>
  <c r="P20" i="6"/>
  <c r="L19" i="6"/>
  <c r="P19" i="6"/>
  <c r="P32" i="6"/>
  <c r="L32" i="6"/>
  <c r="P22" i="6"/>
  <c r="L22" i="6"/>
  <c r="P5" i="6"/>
  <c r="L5" i="6"/>
  <c r="P36" i="6"/>
  <c r="L36" i="6"/>
  <c r="L10" i="6"/>
  <c r="P10" i="6"/>
  <c r="L17" i="6"/>
  <c r="P17" i="6"/>
  <c r="L16" i="6"/>
  <c r="P16" i="6"/>
  <c r="L23" i="6"/>
  <c r="P23" i="6"/>
  <c r="L21" i="6"/>
  <c r="P21" i="6"/>
  <c r="P7" i="6"/>
  <c r="L7" i="6"/>
  <c r="L38" i="6"/>
  <c r="P38" i="6"/>
  <c r="L35" i="6"/>
  <c r="P35" i="6"/>
  <c r="L14" i="6"/>
  <c r="P14" i="6"/>
  <c r="L3" i="6"/>
  <c r="P3" i="6"/>
  <c r="P13" i="6"/>
  <c r="L13" i="6"/>
  <c r="L27" i="6"/>
  <c r="P27" i="6"/>
  <c r="L25" i="6"/>
  <c r="P25" i="6"/>
  <c r="L24" i="6"/>
  <c r="P24" i="6"/>
  <c r="P40" i="6"/>
  <c r="L40" i="6"/>
  <c r="L11" i="6"/>
  <c r="P11" i="6"/>
  <c r="L6" i="6"/>
  <c r="P6" i="6"/>
  <c r="P2" i="6"/>
  <c r="R6" i="6" s="1"/>
  <c r="L2" i="6"/>
  <c r="L8" i="6"/>
  <c r="P8" i="6"/>
  <c r="L31" i="6"/>
  <c r="P31" i="6"/>
  <c r="P29" i="6"/>
  <c r="L29" i="6"/>
  <c r="L28" i="6"/>
  <c r="P28" i="6"/>
  <c r="L42" i="6"/>
  <c r="P42" i="6"/>
  <c r="P12" i="6"/>
  <c r="L12" i="6"/>
  <c r="L33" i="6"/>
  <c r="P33" i="6"/>
  <c r="P34" i="6"/>
  <c r="L34" i="6"/>
  <c r="P44" i="6"/>
  <c r="L44" i="6"/>
  <c r="L37" i="6"/>
  <c r="P37" i="6"/>
  <c r="L39" i="6"/>
  <c r="P39" i="6"/>
  <c r="L4" i="6"/>
  <c r="P4" i="6"/>
  <c r="J13" i="5"/>
  <c r="K13" i="5" s="1"/>
  <c r="P13" i="5" s="1"/>
  <c r="J40" i="5"/>
  <c r="K40" i="5" s="1"/>
  <c r="P40" i="5" s="1"/>
  <c r="J33" i="5"/>
  <c r="K33" i="5" s="1"/>
  <c r="P33" i="5" s="1"/>
  <c r="J41" i="5"/>
  <c r="K41" i="5" s="1"/>
  <c r="P41" i="5" s="1"/>
  <c r="J23" i="5"/>
  <c r="K23" i="5" s="1"/>
  <c r="P23" i="5" s="1"/>
  <c r="J28" i="5"/>
  <c r="K28" i="5" s="1"/>
  <c r="P28" i="5" s="1"/>
  <c r="J15" i="5"/>
  <c r="K15" i="5" s="1"/>
  <c r="P15" i="5" s="1"/>
  <c r="J8" i="5"/>
  <c r="K8" i="5" s="1"/>
  <c r="J21" i="5"/>
  <c r="K21" i="5" s="1"/>
  <c r="P21" i="5" s="1"/>
  <c r="J10" i="5"/>
  <c r="K10" i="5" s="1"/>
  <c r="J43" i="5"/>
  <c r="K43" i="5" s="1"/>
  <c r="P43" i="5" s="1"/>
  <c r="J24" i="5"/>
  <c r="K24" i="5" s="1"/>
  <c r="P24" i="5" s="1"/>
  <c r="J12" i="5"/>
  <c r="K12" i="5" s="1"/>
  <c r="P12" i="5" s="1"/>
  <c r="J18" i="5"/>
  <c r="K18" i="5" s="1"/>
  <c r="P18" i="5" s="1"/>
  <c r="J29" i="5"/>
  <c r="K29" i="5" s="1"/>
  <c r="P29" i="5" s="1"/>
  <c r="J16" i="5"/>
  <c r="K16" i="5" s="1"/>
  <c r="P16" i="5" s="1"/>
  <c r="J3" i="5"/>
  <c r="K3" i="5" s="1"/>
  <c r="L3" i="5" s="1"/>
  <c r="J11" i="5"/>
  <c r="K11" i="5" s="1"/>
  <c r="L11" i="5" s="1"/>
  <c r="J34" i="5"/>
  <c r="K34" i="5" s="1"/>
  <c r="P34" i="5" s="1"/>
  <c r="J32" i="5"/>
  <c r="K32" i="5" s="1"/>
  <c r="P32" i="5" s="1"/>
  <c r="J4" i="5"/>
  <c r="K4" i="5" s="1"/>
  <c r="P4" i="5" s="1"/>
  <c r="J14" i="5"/>
  <c r="K14" i="5" s="1"/>
  <c r="P14" i="5" s="1"/>
  <c r="J19" i="5"/>
  <c r="K19" i="5" s="1"/>
  <c r="P19" i="5" s="1"/>
  <c r="J2" i="5"/>
  <c r="K2" i="5" s="1"/>
  <c r="P2" i="5" s="1"/>
  <c r="J30" i="5"/>
  <c r="K30" i="5" s="1"/>
  <c r="P30" i="5" s="1"/>
  <c r="J22" i="5"/>
  <c r="K22" i="5" s="1"/>
  <c r="P22" i="5" s="1"/>
  <c r="J7" i="5"/>
  <c r="K7" i="5" s="1"/>
  <c r="P7" i="5" s="1"/>
  <c r="J42" i="5"/>
  <c r="K42" i="5" s="1"/>
  <c r="P42" i="5" s="1"/>
  <c r="J9" i="5"/>
  <c r="K9" i="5" s="1"/>
  <c r="P9" i="5" s="1"/>
  <c r="J6" i="5"/>
  <c r="K6" i="5" s="1"/>
  <c r="P6" i="5" s="1"/>
  <c r="J17" i="5"/>
  <c r="K17" i="5" s="1"/>
  <c r="P17" i="5" s="1"/>
  <c r="J44" i="5"/>
  <c r="K44" i="5" s="1"/>
  <c r="P44" i="5" s="1"/>
  <c r="J5" i="5"/>
  <c r="K5" i="5" s="1"/>
  <c r="P5" i="5" s="1"/>
  <c r="J35" i="5"/>
  <c r="K35" i="5" s="1"/>
  <c r="P35" i="5" s="1"/>
  <c r="J31" i="5"/>
  <c r="K31" i="5" s="1"/>
  <c r="P31" i="5" s="1"/>
  <c r="J25" i="5"/>
  <c r="K25" i="5" s="1"/>
  <c r="P25" i="5" s="1"/>
  <c r="J36" i="5"/>
  <c r="K36" i="5" s="1"/>
  <c r="P36" i="5" s="1"/>
  <c r="J20" i="5"/>
  <c r="K20" i="5" s="1"/>
  <c r="P20" i="5" s="1"/>
  <c r="J37" i="5"/>
  <c r="K37" i="5" s="1"/>
  <c r="P37" i="5" s="1"/>
  <c r="J38" i="5"/>
  <c r="K38" i="5" s="1"/>
  <c r="P38" i="5" s="1"/>
  <c r="J27" i="5"/>
  <c r="K27" i="5" s="1"/>
  <c r="P27" i="5" s="1"/>
  <c r="J26" i="5"/>
  <c r="K26" i="5" s="1"/>
  <c r="P26" i="5" s="1"/>
  <c r="P10" i="5"/>
  <c r="L10" i="5"/>
  <c r="L2" i="5"/>
  <c r="L9" i="5"/>
  <c r="L4" i="5"/>
  <c r="P8" i="5"/>
  <c r="L8" i="5"/>
  <c r="P11" i="5"/>
  <c r="E7" i="4"/>
  <c r="D8" i="4" s="1"/>
  <c r="E8" i="4" s="1"/>
  <c r="G9" i="4" s="1"/>
  <c r="G7" i="4"/>
  <c r="R2" i="6" l="1"/>
  <c r="O39" i="6"/>
  <c r="M39" i="6"/>
  <c r="N39" i="6" s="1"/>
  <c r="O25" i="6"/>
  <c r="M25" i="6"/>
  <c r="N25" i="6" s="1"/>
  <c r="O21" i="6"/>
  <c r="M21" i="6"/>
  <c r="N21" i="6" s="1"/>
  <c r="O43" i="6"/>
  <c r="M43" i="6"/>
  <c r="N43" i="6" s="1"/>
  <c r="O12" i="6"/>
  <c r="M12" i="6"/>
  <c r="N12" i="6" s="1"/>
  <c r="O36" i="6"/>
  <c r="M36" i="6"/>
  <c r="N36" i="6" s="1"/>
  <c r="O9" i="6"/>
  <c r="M9" i="6"/>
  <c r="N9" i="6" s="1"/>
  <c r="O37" i="6"/>
  <c r="M37" i="6"/>
  <c r="N37" i="6" s="1"/>
  <c r="O31" i="6"/>
  <c r="M31" i="6"/>
  <c r="N31" i="6" s="1"/>
  <c r="O11" i="6"/>
  <c r="M11" i="6"/>
  <c r="N11" i="6" s="1"/>
  <c r="O27" i="6"/>
  <c r="M27" i="6"/>
  <c r="N27" i="6" s="1"/>
  <c r="O35" i="6"/>
  <c r="M35" i="6"/>
  <c r="N35" i="6" s="1"/>
  <c r="O23" i="6"/>
  <c r="M23" i="6"/>
  <c r="N23" i="6" s="1"/>
  <c r="O19" i="6"/>
  <c r="M19" i="6"/>
  <c r="N19" i="6" s="1"/>
  <c r="O41" i="6"/>
  <c r="M41" i="6"/>
  <c r="N41" i="6" s="1"/>
  <c r="O44" i="6"/>
  <c r="M44" i="6"/>
  <c r="N44" i="6" s="1"/>
  <c r="O40" i="6"/>
  <c r="M40" i="6"/>
  <c r="N40" i="6" s="1"/>
  <c r="O13" i="6"/>
  <c r="M13" i="6"/>
  <c r="N13" i="6" s="1"/>
  <c r="O15" i="6"/>
  <c r="M15" i="6"/>
  <c r="N15" i="6" s="1"/>
  <c r="O29" i="6"/>
  <c r="M29" i="6"/>
  <c r="N29" i="6" s="1"/>
  <c r="O32" i="6"/>
  <c r="M32" i="6"/>
  <c r="N32" i="6" s="1"/>
  <c r="O26" i="6"/>
  <c r="M26" i="6"/>
  <c r="N26" i="6" s="1"/>
  <c r="O33" i="6"/>
  <c r="M33" i="6"/>
  <c r="N33" i="6" s="1"/>
  <c r="O14" i="6"/>
  <c r="M14" i="6"/>
  <c r="N14" i="6" s="1"/>
  <c r="O10" i="6"/>
  <c r="M10" i="6"/>
  <c r="N10" i="6" s="1"/>
  <c r="O42" i="6"/>
  <c r="M42" i="6"/>
  <c r="N42" i="6" s="1"/>
  <c r="O8" i="6"/>
  <c r="M8" i="6"/>
  <c r="O38" i="6"/>
  <c r="M38" i="6"/>
  <c r="N38" i="6" s="1"/>
  <c r="O16" i="6"/>
  <c r="M16" i="6"/>
  <c r="N16" i="6" s="1"/>
  <c r="O20" i="6"/>
  <c r="M20" i="6"/>
  <c r="N20" i="6" s="1"/>
  <c r="O34" i="6"/>
  <c r="M34" i="6"/>
  <c r="N34" i="6" s="1"/>
  <c r="O22" i="6"/>
  <c r="M22" i="6"/>
  <c r="N22" i="6" s="1"/>
  <c r="O30" i="6"/>
  <c r="M30" i="6"/>
  <c r="N30" i="6" s="1"/>
  <c r="O18" i="6"/>
  <c r="M18" i="6"/>
  <c r="N18" i="6" s="1"/>
  <c r="O28" i="6"/>
  <c r="M28" i="6"/>
  <c r="N28" i="6" s="1"/>
  <c r="O24" i="6"/>
  <c r="M24" i="6"/>
  <c r="N24" i="6" s="1"/>
  <c r="O17" i="6"/>
  <c r="M17" i="6"/>
  <c r="N17" i="6" s="1"/>
  <c r="L7" i="5"/>
  <c r="P3" i="5"/>
  <c r="L5" i="5"/>
  <c r="L6" i="5"/>
  <c r="O9" i="5"/>
  <c r="M9" i="5"/>
  <c r="N9" i="5" s="1"/>
  <c r="O8" i="5"/>
  <c r="M8" i="5"/>
  <c r="N8" i="5" s="1"/>
  <c r="O10" i="5"/>
  <c r="M10" i="5"/>
  <c r="N10" i="5" s="1"/>
  <c r="R6" i="5"/>
  <c r="O11" i="5"/>
  <c r="G8" i="4"/>
  <c r="H8" i="4" s="1"/>
  <c r="I8" i="4" s="1"/>
  <c r="J8" i="4" s="1"/>
  <c r="F8" i="4"/>
  <c r="D9" i="4"/>
  <c r="F9" i="4" s="1"/>
  <c r="H9" i="4"/>
  <c r="R5" i="6" l="1"/>
  <c r="R3" i="6"/>
  <c r="N8" i="6"/>
  <c r="R4" i="6" s="1"/>
  <c r="M11" i="5"/>
  <c r="L12" i="5"/>
  <c r="M12" i="5" s="1"/>
  <c r="N12" i="5" s="1"/>
  <c r="K8" i="4"/>
  <c r="E9" i="4"/>
  <c r="D10" i="4" s="1"/>
  <c r="E10" i="4" s="1"/>
  <c r="I9" i="4"/>
  <c r="J9" i="4" s="1"/>
  <c r="K9" i="4"/>
  <c r="O12" i="5" l="1"/>
  <c r="L14" i="5"/>
  <c r="M14" i="5" s="1"/>
  <c r="N14" i="5" s="1"/>
  <c r="L13" i="5"/>
  <c r="M13" i="5" s="1"/>
  <c r="N13" i="5" s="1"/>
  <c r="G10" i="4"/>
  <c r="H10" i="4" s="1"/>
  <c r="I10" i="4" s="1"/>
  <c r="J10" i="4" s="1"/>
  <c r="F10" i="4"/>
  <c r="D11" i="4"/>
  <c r="E11" i="4" s="1"/>
  <c r="G12" i="4" s="1"/>
  <c r="G11" i="4"/>
  <c r="H11" i="4" s="1"/>
  <c r="O14" i="5" l="1"/>
  <c r="L15" i="5"/>
  <c r="M15" i="5" s="1"/>
  <c r="O13" i="5"/>
  <c r="K10" i="4"/>
  <c r="F11" i="4"/>
  <c r="D12" i="4"/>
  <c r="E12" i="4" s="1"/>
  <c r="I11" i="4"/>
  <c r="J11" i="4" s="1"/>
  <c r="K11" i="4"/>
  <c r="H12" i="4"/>
  <c r="O15" i="5" l="1"/>
  <c r="N15" i="5"/>
  <c r="D13" i="4"/>
  <c r="E13" i="4" s="1"/>
  <c r="D14" i="4" s="1"/>
  <c r="F12" i="4"/>
  <c r="G13" i="4"/>
  <c r="H13" i="4" s="1"/>
  <c r="I12" i="4"/>
  <c r="J12" i="4" s="1"/>
  <c r="K12" i="4"/>
  <c r="L16" i="5" l="1"/>
  <c r="O16" i="5" s="1"/>
  <c r="F13" i="4"/>
  <c r="G14" i="4"/>
  <c r="H14" i="4" s="1"/>
  <c r="E14" i="4"/>
  <c r="F14" i="4"/>
  <c r="I13" i="4"/>
  <c r="J13" i="4" s="1"/>
  <c r="K13" i="4"/>
  <c r="M16" i="5" l="1"/>
  <c r="N16" i="5" s="1"/>
  <c r="L17" i="5"/>
  <c r="D15" i="4"/>
  <c r="G15" i="4"/>
  <c r="H15" i="4" s="1"/>
  <c r="I14" i="4"/>
  <c r="J14" i="4" s="1"/>
  <c r="K14" i="4"/>
  <c r="M17" i="5" l="1"/>
  <c r="N17" i="5" s="1"/>
  <c r="O17" i="5"/>
  <c r="F15" i="4"/>
  <c r="E15" i="4"/>
  <c r="D16" i="4" s="1"/>
  <c r="I15" i="4"/>
  <c r="J15" i="4" s="1"/>
  <c r="K15" i="4"/>
  <c r="G16" i="4" l="1"/>
  <c r="H16" i="4" s="1"/>
  <c r="K16" i="4" s="1"/>
  <c r="E16" i="4"/>
  <c r="G17" i="4" s="1"/>
  <c r="H17" i="4" s="1"/>
  <c r="F16" i="4"/>
  <c r="L19" i="5" l="1"/>
  <c r="M19" i="5" s="1"/>
  <c r="N19" i="5" s="1"/>
  <c r="L18" i="5"/>
  <c r="O18" i="5" s="1"/>
  <c r="I16" i="4"/>
  <c r="J16" i="4" s="1"/>
  <c r="D17" i="4"/>
  <c r="E17" i="4" s="1"/>
  <c r="G18" i="4" s="1"/>
  <c r="H18" i="4" s="1"/>
  <c r="I17" i="4"/>
  <c r="J17" i="4" s="1"/>
  <c r="K17" i="4"/>
  <c r="O19" i="5" l="1"/>
  <c r="M18" i="5"/>
  <c r="N18" i="5" s="1"/>
  <c r="F17" i="4"/>
  <c r="D18" i="4"/>
  <c r="E18" i="4" s="1"/>
  <c r="D19" i="4" s="1"/>
  <c r="I18" i="4"/>
  <c r="J18" i="4" s="1"/>
  <c r="K18" i="4"/>
  <c r="F18" i="4" l="1"/>
  <c r="G19" i="4"/>
  <c r="H19" i="4" s="1"/>
  <c r="I19" i="4" s="1"/>
  <c r="J19" i="4" s="1"/>
  <c r="F19" i="4"/>
  <c r="E19" i="4"/>
  <c r="G20" i="4" s="1"/>
  <c r="H20" i="4" s="1"/>
  <c r="K19" i="4"/>
  <c r="L20" i="5" l="1"/>
  <c r="O20" i="5" s="1"/>
  <c r="L21" i="5"/>
  <c r="M21" i="5" s="1"/>
  <c r="N21" i="5" s="1"/>
  <c r="D20" i="4"/>
  <c r="I20" i="4"/>
  <c r="J20" i="4" s="1"/>
  <c r="K20" i="4"/>
  <c r="M20" i="5" l="1"/>
  <c r="N20" i="5" s="1"/>
  <c r="O21" i="5"/>
  <c r="E20" i="4"/>
  <c r="F20" i="4"/>
  <c r="L22" i="5" l="1"/>
  <c r="O22" i="5" s="1"/>
  <c r="G21" i="4"/>
  <c r="H21" i="4" s="1"/>
  <c r="D21" i="4"/>
  <c r="M22" i="5" l="1"/>
  <c r="N22" i="5" s="1"/>
  <c r="F21" i="4"/>
  <c r="E21" i="4"/>
  <c r="G22" i="4" s="1"/>
  <c r="H22" i="4" s="1"/>
  <c r="K21" i="4"/>
  <c r="I21" i="4"/>
  <c r="J21" i="4" s="1"/>
  <c r="D22" i="4" l="1"/>
  <c r="F22" i="4" s="1"/>
  <c r="K22" i="4"/>
  <c r="I22" i="4"/>
  <c r="J22" i="4" s="1"/>
  <c r="L23" i="5" l="1"/>
  <c r="E22" i="4"/>
  <c r="D23" i="4" s="1"/>
  <c r="F23" i="4" s="1"/>
  <c r="O23" i="5" l="1"/>
  <c r="M23" i="5"/>
  <c r="N23" i="5" s="1"/>
  <c r="G23" i="4"/>
  <c r="H23" i="4" s="1"/>
  <c r="I23" i="4" s="1"/>
  <c r="E23" i="4"/>
  <c r="D24" i="4" s="1"/>
  <c r="F24" i="4" s="1"/>
  <c r="L24" i="5" l="1"/>
  <c r="G24" i="4"/>
  <c r="H24" i="4" s="1"/>
  <c r="I24" i="4" s="1"/>
  <c r="J24" i="4" s="1"/>
  <c r="K23" i="4"/>
  <c r="E24" i="4"/>
  <c r="J23" i="4"/>
  <c r="M24" i="5" l="1"/>
  <c r="O24" i="5"/>
  <c r="K24" i="4"/>
  <c r="G25" i="4"/>
  <c r="H25" i="4" s="1"/>
  <c r="D25" i="4"/>
  <c r="N24" i="5" l="1"/>
  <c r="L25" i="5"/>
  <c r="E25" i="4"/>
  <c r="F25" i="4"/>
  <c r="N2" i="4"/>
  <c r="I25" i="4"/>
  <c r="K25" i="4"/>
  <c r="N5" i="4" s="1"/>
  <c r="L26" i="5" l="1"/>
  <c r="M25" i="5"/>
  <c r="O25" i="5"/>
  <c r="R5" i="5" s="1"/>
  <c r="R2" i="5"/>
  <c r="J25" i="4"/>
  <c r="N4" i="4" s="1"/>
  <c r="N3" i="4"/>
  <c r="M26" i="5" l="1"/>
  <c r="N26" i="5" s="1"/>
  <c r="O26" i="5"/>
  <c r="N25" i="5"/>
  <c r="R3" i="5"/>
  <c r="L28" i="5" l="1"/>
  <c r="M28" i="5" s="1"/>
  <c r="N28" i="5" s="1"/>
  <c r="O28" i="5" l="1"/>
  <c r="L27" i="5"/>
  <c r="L29" i="5" l="1"/>
  <c r="O29" i="5" s="1"/>
  <c r="L30" i="5"/>
  <c r="O30" i="5" s="1"/>
  <c r="O27" i="5"/>
  <c r="M27" i="5"/>
  <c r="N27" i="5" s="1"/>
  <c r="M30" i="5" l="1"/>
  <c r="N30" i="5" s="1"/>
  <c r="M29" i="5"/>
  <c r="N29" i="5" s="1"/>
  <c r="L31" i="5" l="1"/>
  <c r="O31" i="5" l="1"/>
  <c r="M31" i="5"/>
  <c r="N31" i="5" s="1"/>
  <c r="L32" i="5" l="1"/>
  <c r="M32" i="5" s="1"/>
  <c r="N32" i="5" s="1"/>
  <c r="O32" i="5" l="1"/>
  <c r="L33" i="5"/>
  <c r="M33" i="5" l="1"/>
  <c r="O33" i="5"/>
  <c r="L34" i="5"/>
  <c r="M34" i="5" l="1"/>
  <c r="O34" i="5"/>
  <c r="L35" i="5" l="1"/>
  <c r="O35" i="5" s="1"/>
  <c r="M35" i="5" l="1"/>
  <c r="L36" i="5"/>
  <c r="M36" i="5" s="1"/>
  <c r="O36" i="5" l="1"/>
  <c r="L37" i="5"/>
  <c r="L38" i="5" l="1"/>
  <c r="M37" i="5"/>
  <c r="O37" i="5"/>
  <c r="O38" i="5" l="1"/>
  <c r="M38" i="5"/>
  <c r="L39" i="5" l="1"/>
  <c r="O39" i="5" s="1"/>
  <c r="M39" i="5" l="1"/>
  <c r="L40" i="5"/>
  <c r="M40" i="5" s="1"/>
  <c r="L41" i="5"/>
  <c r="O40" i="5" l="1"/>
  <c r="O41" i="5"/>
  <c r="M41" i="5"/>
  <c r="L42" i="5" l="1"/>
  <c r="L43" i="5" l="1"/>
  <c r="O42" i="5"/>
  <c r="M42" i="5"/>
  <c r="L44" i="5" l="1"/>
  <c r="O43" i="5"/>
  <c r="M43" i="5"/>
  <c r="M44" i="5" l="1"/>
  <c r="O44" i="5"/>
</calcChain>
</file>

<file path=xl/sharedStrings.xml><?xml version="1.0" encoding="utf-8"?>
<sst xmlns="http://schemas.openxmlformats.org/spreadsheetml/2006/main" count="132" uniqueCount="48">
  <si>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</si>
  <si>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</si>
  <si>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</si>
  <si>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</si>
  <si>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</si>
  <si>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</si>
  <si>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</si>
  <si>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</si>
  <si>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</si>
  <si>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</si>
  <si>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</si>
  <si>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</si>
  <si>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</si>
  <si>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</si>
  <si>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</si>
  <si>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</si>
  <si>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</si>
  <si>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</si>
  <si>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</si>
  <si>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</si>
  <si>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</si>
  <si>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</si>
  <si>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</si>
  <si>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</si>
  <si>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</si>
  <si>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</si>
  <si>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</si>
  <si>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</si>
  <si>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</si>
  <si>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</si>
  <si>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</si>
  <si>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</si>
  <si>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</si>
  <si>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simple</t>
    <phoneticPr fontId="1" type="noConversion"/>
  </si>
  <si>
    <t>centered</t>
    <phoneticPr fontId="1" type="noConversion"/>
  </si>
  <si>
    <t>S+I</t>
    <phoneticPr fontId="1" type="noConversion"/>
  </si>
  <si>
    <t>deseasonalized demand</t>
    <phoneticPr fontId="1" type="noConversion"/>
  </si>
  <si>
    <t>tread</t>
    <phoneticPr fontId="1" type="noConversion"/>
  </si>
  <si>
    <t>Q</t>
    <phoneticPr fontId="1" type="noConversion"/>
  </si>
  <si>
    <t>y</t>
    <phoneticPr fontId="1" type="noConversion"/>
  </si>
  <si>
    <t>q</t>
    <phoneticPr fontId="1" type="noConversion"/>
  </si>
  <si>
    <t>total</t>
    <phoneticPr fontId="1" type="noConversion"/>
  </si>
  <si>
    <t>mean</t>
    <phoneticPr fontId="1" type="noConversion"/>
  </si>
  <si>
    <t>unadjusted seasonal</t>
    <phoneticPr fontId="1" type="noConversion"/>
  </si>
  <si>
    <t>adjusted seasonal</t>
    <phoneticPr fontId="1" type="noConversion"/>
  </si>
  <si>
    <t>SSE</t>
    <phoneticPr fontId="1" type="noConversion"/>
  </si>
  <si>
    <t>Error2</t>
    <phoneticPr fontId="1" type="noConversion"/>
  </si>
  <si>
    <t>tread1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</si>
</sst>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\-m\-yy"/>
    <numFmt numFmtId="177" formatCode="#,##0_);[Red]\(#,##0\)"/>
    <numFmt numFmtId="178" formatCode="0.000_);[Red]\(0.000\)"/>
    <numFmt numFmtId="179" formatCode="0_);[Red]\(0\)"/>
    <numFmt numFmtId="180" formatCode="0.000%"/>
    <numFmt numFmtId="181" formatCode="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177" fontId="3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8" fontId="3" fillId="5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8" fontId="2" fillId="7" borderId="0" xfId="0" applyNumberFormat="1" applyFont="1" applyFill="1">
      <alignment vertical="center"/>
    </xf>
    <xf numFmtId="178" fontId="4" fillId="5" borderId="0" xfId="0" applyNumberFormat="1" applyFont="1" applyFill="1">
      <alignment vertical="center"/>
    </xf>
    <xf numFmtId="178" fontId="2" fillId="5" borderId="0" xfId="0" applyNumberFormat="1" applyFont="1" applyFill="1">
      <alignment vertical="center"/>
    </xf>
    <xf numFmtId="178" fontId="3" fillId="5" borderId="1" xfId="0" applyNumberFormat="1" applyFont="1" applyFill="1" applyBorder="1">
      <alignment vertical="center"/>
    </xf>
    <xf numFmtId="178" fontId="4" fillId="5" borderId="1" xfId="0" applyNumberFormat="1" applyFont="1" applyFill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5" fillId="4" borderId="0" xfId="0" applyNumberFormat="1" applyFont="1" applyFill="1">
      <alignment vertical="center"/>
    </xf>
    <xf numFmtId="179" fontId="6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3" fillId="5" borderId="0" xfId="0" applyNumberFormat="1" applyFont="1" applyFill="1">
      <alignment vertical="center"/>
    </xf>
    <xf numFmtId="180" fontId="2" fillId="4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544-6921-4C37-A472-D81D934A788E}">
  <dimension ref="A1:T3969"/>
  <sheetViews>
    <sheetView tabSelected="1" zoomScale="70" zoomScaleNormal="70" workbookViewId="0">
      <selection activeCell="D1" sqref="D1:D1048576"/>
    </sheetView>
  </sheetViews>
  <sheetFormatPr defaultRowHeight="17" x14ac:dyDescent="0.4"/>
  <cols>
    <col min="1" max="1" width="9.26953125" style="1" customWidth="1"/>
    <col min="2" max="2" width="16" style="1" customWidth="1"/>
    <col min="3" max="3" width="16" style="44" customWidth="1"/>
    <col min="4" max="4" width="8.7265625" style="49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35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32</v>
      </c>
      <c r="C1" s="4" t="s">
        <v>47</v>
      </c>
      <c r="D1" s="23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33" t="s">
        <v>6</v>
      </c>
      <c r="O1" s="33" t="s">
        <v>7</v>
      </c>
      <c r="P1" s="33" t="s">
        <v>46</v>
      </c>
    </row>
    <row r="2" spans="1:18" x14ac:dyDescent="0.4">
      <c r="A2" s="1">
        <v>1</v>
      </c>
      <c r="B2" s="21">
        <v>39814</v>
      </c>
      <c r="C2" s="43">
        <v>1</v>
      </c>
      <c r="D2" s="23">
        <v>2660</v>
      </c>
      <c r="E2" s="25"/>
      <c r="F2" s="25"/>
      <c r="G2" s="25"/>
      <c r="H2" s="25">
        <f t="shared" ref="H2:H65" si="0">VLOOKUP(C2,$Q$38:$S$42,3,FALSE)</f>
        <v>1.0014271034682889</v>
      </c>
      <c r="I2" s="4">
        <f>D2/H2</f>
        <v>2656.2093144748119</v>
      </c>
      <c r="J2" s="25">
        <f>INTERCEPT($I$2:$I$3896,$A$2:$A$3896)+SLOPE($I$2:$I$3896,$A$2:$A$3896)*A2</f>
        <v>4326.4151144486505</v>
      </c>
      <c r="K2" s="15">
        <f>H2*J2</f>
        <v>4332.5893564637372</v>
      </c>
      <c r="L2" s="36">
        <f t="shared" ref="L2:L44" si="1">D2-K2</f>
        <v>-1672.5893564637372</v>
      </c>
      <c r="M2" s="34"/>
      <c r="N2" s="34"/>
      <c r="O2" s="34"/>
      <c r="P2" s="35">
        <f>(D2-K2)^2</f>
        <v>2797555.1553557785</v>
      </c>
      <c r="Q2" s="17" t="s">
        <v>8</v>
      </c>
      <c r="R2" s="42">
        <f>AVERAGE(L2:L3896)</f>
        <v>-9.2013180355373899E-4</v>
      </c>
    </row>
    <row r="3" spans="1:18" x14ac:dyDescent="0.4">
      <c r="A3" s="1">
        <v>2</v>
      </c>
      <c r="B3" s="21">
        <v>39815</v>
      </c>
      <c r="C3" s="43">
        <v>2</v>
      </c>
      <c r="D3" s="23">
        <v>3067</v>
      </c>
      <c r="E3" s="25"/>
      <c r="F3" s="25"/>
      <c r="G3" s="25"/>
      <c r="H3" s="25">
        <f t="shared" si="0"/>
        <v>0.99527237982370798</v>
      </c>
      <c r="I3" s="4">
        <f t="shared" ref="I3:I44" si="2">D3/H3</f>
        <v>3081.568485345947</v>
      </c>
      <c r="J3" s="25">
        <f t="shared" ref="J3:J66" si="3">INTERCEPT($I$2:$I$3896,$A$2:$A$3896)+SLOPE($I$2:$I$3896,$A$2:$A$3896)*A3</f>
        <v>4326.2772516687664</v>
      </c>
      <c r="K3" s="15">
        <f t="shared" ref="K3:K44" si="4">H3*J3</f>
        <v>4305.8242560455437</v>
      </c>
      <c r="L3" s="36">
        <f t="shared" si="1"/>
        <v>-1238.8242560455437</v>
      </c>
      <c r="M3" s="34"/>
      <c r="N3" s="34"/>
      <c r="O3" s="34"/>
      <c r="P3" s="35">
        <f t="shared" ref="P3:P66" si="5">(D3-K3)^2</f>
        <v>1534685.5373667949</v>
      </c>
      <c r="Q3" s="17" t="s">
        <v>9</v>
      </c>
      <c r="R3" s="42">
        <f>AVERAGE(M3:M3896)</f>
        <v>1067.7417558616889</v>
      </c>
    </row>
    <row r="4" spans="1:18" x14ac:dyDescent="0.4">
      <c r="A4" s="1">
        <v>3</v>
      </c>
      <c r="B4" s="21">
        <v>39816</v>
      </c>
      <c r="C4" s="43">
        <v>3</v>
      </c>
      <c r="D4" s="23">
        <v>3859</v>
      </c>
      <c r="E4" s="25">
        <f>AVERAGE(D2:D5)</f>
        <v>3305.75</v>
      </c>
      <c r="F4" s="25">
        <f>AVERAGE(E4:E5)</f>
        <v>3347.5</v>
      </c>
      <c r="G4" s="25">
        <f>D4/F4</f>
        <v>1.1528005974607916</v>
      </c>
      <c r="H4" s="25">
        <f t="shared" si="0"/>
        <v>1.0036361732327763</v>
      </c>
      <c r="I4" s="4">
        <f t="shared" si="2"/>
        <v>3845.0188453948549</v>
      </c>
      <c r="J4" s="25">
        <f t="shared" si="3"/>
        <v>4326.1393888888833</v>
      </c>
      <c r="K4" s="15">
        <f t="shared" si="4"/>
        <v>4341.8699811360202</v>
      </c>
      <c r="L4" s="36">
        <f t="shared" si="1"/>
        <v>-482.86998113602021</v>
      </c>
      <c r="M4" s="34"/>
      <c r="N4" s="34"/>
      <c r="O4" s="34"/>
      <c r="P4" s="35">
        <f t="shared" si="5"/>
        <v>233163.41868230051</v>
      </c>
      <c r="Q4" s="17" t="s">
        <v>10</v>
      </c>
      <c r="R4" s="18">
        <f>AVERAGE(N8:N3896)</f>
        <v>0.32784496507261568</v>
      </c>
    </row>
    <row r="5" spans="1:18" x14ac:dyDescent="0.4">
      <c r="A5" s="1">
        <v>4</v>
      </c>
      <c r="B5" s="21">
        <v>39817</v>
      </c>
      <c r="C5" s="43">
        <v>4</v>
      </c>
      <c r="D5" s="23">
        <v>3637</v>
      </c>
      <c r="E5" s="25">
        <f t="shared" ref="E5:E68" si="6">AVERAGE(D3:D6)</f>
        <v>3389.25</v>
      </c>
      <c r="F5" s="25">
        <f t="shared" ref="F5:F68" si="7">AVERAGE(E5:E6)</f>
        <v>3253.375</v>
      </c>
      <c r="G5" s="25">
        <f t="shared" ref="G5:G44" si="8">D5/F5</f>
        <v>1.1179160102969992</v>
      </c>
      <c r="H5" s="25">
        <f t="shared" si="0"/>
        <v>0.99966434347522648</v>
      </c>
      <c r="I5" s="4">
        <f t="shared" si="2"/>
        <v>3638.2211926818932</v>
      </c>
      <c r="J5" s="25">
        <f t="shared" si="3"/>
        <v>4326.0015261090002</v>
      </c>
      <c r="K5" s="15">
        <f t="shared" si="4"/>
        <v>4324.5494754705815</v>
      </c>
      <c r="L5" s="36">
        <f t="shared" si="1"/>
        <v>-687.54947547058146</v>
      </c>
      <c r="M5" s="34"/>
      <c r="N5" s="34"/>
      <c r="O5" s="34"/>
      <c r="P5" s="35">
        <f t="shared" si="5"/>
        <v>472724.28121987171</v>
      </c>
      <c r="Q5" s="17" t="s">
        <v>11</v>
      </c>
      <c r="R5" s="42">
        <f>AVERAGE(O3:O3896)</f>
        <v>1587788.3313047278</v>
      </c>
    </row>
    <row r="6" spans="1:18" x14ac:dyDescent="0.4">
      <c r="A6" s="1">
        <v>5</v>
      </c>
      <c r="B6" s="21">
        <v>39818</v>
      </c>
      <c r="C6" s="43">
        <v>1</v>
      </c>
      <c r="D6" s="23">
        <v>2994</v>
      </c>
      <c r="E6" s="25">
        <f t="shared" si="6"/>
        <v>3117.5</v>
      </c>
      <c r="F6" s="25">
        <f t="shared" si="7"/>
        <v>3001.5</v>
      </c>
      <c r="G6" s="25">
        <f t="shared" si="8"/>
        <v>0.99750124937531237</v>
      </c>
      <c r="H6" s="25">
        <f t="shared" si="0"/>
        <v>1.0014271034682889</v>
      </c>
      <c r="I6" s="4">
        <f t="shared" si="2"/>
        <v>2989.7333411795439</v>
      </c>
      <c r="J6" s="25">
        <f t="shared" si="3"/>
        <v>4325.8636633291162</v>
      </c>
      <c r="K6" s="15">
        <f t="shared" si="4"/>
        <v>4332.0371183663983</v>
      </c>
      <c r="L6" s="36">
        <f t="shared" si="1"/>
        <v>-1338.0371183663983</v>
      </c>
      <c r="M6" s="34"/>
      <c r="N6" s="34"/>
      <c r="O6" s="34"/>
      <c r="P6" s="35">
        <f t="shared" si="5"/>
        <v>1790343.3301262551</v>
      </c>
      <c r="Q6" s="17" t="s">
        <v>45</v>
      </c>
      <c r="R6" s="42">
        <f>SUM(P2:P3896)</f>
        <v>6187144197.9083862</v>
      </c>
    </row>
    <row r="7" spans="1:18" x14ac:dyDescent="0.4">
      <c r="A7" s="1">
        <v>6</v>
      </c>
      <c r="B7" s="21">
        <v>39819</v>
      </c>
      <c r="C7" s="43">
        <v>2</v>
      </c>
      <c r="D7" s="23">
        <v>1980</v>
      </c>
      <c r="E7" s="25">
        <f t="shared" si="6"/>
        <v>2885.5</v>
      </c>
      <c r="F7" s="25">
        <f t="shared" si="7"/>
        <v>2748.875</v>
      </c>
      <c r="G7" s="25">
        <f t="shared" si="8"/>
        <v>0.72029466599972714</v>
      </c>
      <c r="H7" s="25">
        <f t="shared" si="0"/>
        <v>0.99527237982370798</v>
      </c>
      <c r="I7" s="4">
        <f t="shared" si="2"/>
        <v>1989.4051519351078</v>
      </c>
      <c r="J7" s="25">
        <f t="shared" si="3"/>
        <v>4325.7258005492331</v>
      </c>
      <c r="K7" s="15">
        <f t="shared" si="4"/>
        <v>4305.2754119774499</v>
      </c>
      <c r="L7" s="36">
        <f t="shared" si="1"/>
        <v>-2325.2754119774499</v>
      </c>
      <c r="M7" s="34"/>
      <c r="N7" s="34"/>
      <c r="O7" s="34"/>
      <c r="P7" s="35">
        <f t="shared" si="5"/>
        <v>5406905.7415469</v>
      </c>
    </row>
    <row r="8" spans="1:18" x14ac:dyDescent="0.4">
      <c r="A8" s="1">
        <v>7</v>
      </c>
      <c r="B8" s="21">
        <v>39820</v>
      </c>
      <c r="C8" s="43">
        <v>3</v>
      </c>
      <c r="D8" s="23">
        <v>2931</v>
      </c>
      <c r="E8" s="25">
        <f t="shared" si="6"/>
        <v>2612.25</v>
      </c>
      <c r="F8" s="25">
        <f t="shared" si="7"/>
        <v>2548.625</v>
      </c>
      <c r="G8" s="25">
        <f t="shared" si="8"/>
        <v>1.1500318799352591</v>
      </c>
      <c r="H8" s="25">
        <f t="shared" si="0"/>
        <v>1.0036361732327763</v>
      </c>
      <c r="I8" s="4">
        <f t="shared" si="2"/>
        <v>2920.3809888189476</v>
      </c>
      <c r="J8" s="25">
        <f t="shared" si="3"/>
        <v>4325.5879377693491</v>
      </c>
      <c r="K8" s="15">
        <f t="shared" si="4"/>
        <v>4341.3165248446858</v>
      </c>
      <c r="L8" s="36">
        <f t="shared" si="1"/>
        <v>-1410.3165248446858</v>
      </c>
      <c r="M8" s="36">
        <f t="shared" ref="M8:M44" si="9">ABS(L8)</f>
        <v>1410.3165248446858</v>
      </c>
      <c r="N8" s="36">
        <f t="shared" ref="N8:N44" si="10">M8/D8</f>
        <v>0.4811724752114247</v>
      </c>
      <c r="O8" s="36">
        <f t="shared" ref="O8:O44" si="11">L8^2</f>
        <v>1988992.7002499911</v>
      </c>
      <c r="P8" s="35">
        <f t="shared" si="5"/>
        <v>1988992.7002499911</v>
      </c>
    </row>
    <row r="9" spans="1:18" x14ac:dyDescent="0.4">
      <c r="A9" s="1">
        <v>8</v>
      </c>
      <c r="B9" s="21">
        <v>39821</v>
      </c>
      <c r="C9" s="43">
        <v>4</v>
      </c>
      <c r="D9" s="23">
        <v>2544</v>
      </c>
      <c r="E9" s="25">
        <f>AVERAGE(D7:D9)</f>
        <v>2485</v>
      </c>
      <c r="F9" s="25">
        <f t="shared" si="7"/>
        <v>2754.875</v>
      </c>
      <c r="G9" s="25">
        <f t="shared" si="8"/>
        <v>0.92345387721765959</v>
      </c>
      <c r="H9" s="25">
        <f t="shared" si="0"/>
        <v>0.99966434347522648</v>
      </c>
      <c r="I9" s="4">
        <f t="shared" si="2"/>
        <v>2544.8541969157923</v>
      </c>
      <c r="J9" s="25">
        <f t="shared" si="3"/>
        <v>4325.450074989466</v>
      </c>
      <c r="K9" s="15">
        <f t="shared" si="4"/>
        <v>4323.9982094492134</v>
      </c>
      <c r="L9" s="36">
        <f t="shared" si="1"/>
        <v>-1779.9982094492134</v>
      </c>
      <c r="M9" s="36">
        <f t="shared" si="9"/>
        <v>1779.9982094492134</v>
      </c>
      <c r="N9" s="36">
        <f t="shared" si="10"/>
        <v>0.69968483075833865</v>
      </c>
      <c r="O9" s="36">
        <f t="shared" si="11"/>
        <v>3168393.6256424058</v>
      </c>
      <c r="P9" s="35">
        <f t="shared" si="5"/>
        <v>3168393.6256424058</v>
      </c>
    </row>
    <row r="10" spans="1:18" x14ac:dyDescent="0.4">
      <c r="A10" s="1">
        <v>9</v>
      </c>
      <c r="B10" s="21">
        <v>39822</v>
      </c>
      <c r="C10" s="43">
        <v>1</v>
      </c>
      <c r="D10" s="23">
        <v>3636</v>
      </c>
      <c r="E10" s="25">
        <f t="shared" si="6"/>
        <v>3024.75</v>
      </c>
      <c r="F10" s="25">
        <f t="shared" si="7"/>
        <v>3008</v>
      </c>
      <c r="G10" s="25">
        <f t="shared" si="8"/>
        <v>1.2087765957446808</v>
      </c>
      <c r="H10" s="25">
        <f t="shared" si="0"/>
        <v>1.0014271034682889</v>
      </c>
      <c r="I10" s="4">
        <f t="shared" si="2"/>
        <v>3630.8184464024116</v>
      </c>
      <c r="J10" s="25">
        <f t="shared" si="3"/>
        <v>4325.3122122095829</v>
      </c>
      <c r="K10" s="15">
        <f t="shared" si="4"/>
        <v>4331.4848802690594</v>
      </c>
      <c r="L10" s="36">
        <f t="shared" si="1"/>
        <v>-695.48488026905943</v>
      </c>
      <c r="M10" s="36">
        <f t="shared" si="9"/>
        <v>695.48488026905943</v>
      </c>
      <c r="N10" s="36">
        <f t="shared" si="10"/>
        <v>0.19127746982097343</v>
      </c>
      <c r="O10" s="36">
        <f t="shared" si="11"/>
        <v>483699.21868286794</v>
      </c>
      <c r="P10" s="35">
        <f t="shared" si="5"/>
        <v>483699.21868286794</v>
      </c>
    </row>
    <row r="11" spans="1:18" x14ac:dyDescent="0.4">
      <c r="A11" s="1">
        <v>10</v>
      </c>
      <c r="B11" s="21">
        <v>39823</v>
      </c>
      <c r="C11" s="43">
        <v>2</v>
      </c>
      <c r="D11" s="23">
        <v>2988</v>
      </c>
      <c r="E11" s="25">
        <f t="shared" si="6"/>
        <v>2991.25</v>
      </c>
      <c r="F11" s="25">
        <f t="shared" si="7"/>
        <v>2930.25</v>
      </c>
      <c r="G11" s="25">
        <f t="shared" si="8"/>
        <v>1.0197082160225237</v>
      </c>
      <c r="H11" s="25">
        <f t="shared" si="0"/>
        <v>0.99527237982370798</v>
      </c>
      <c r="I11" s="4">
        <f t="shared" si="2"/>
        <v>3002.1932292838897</v>
      </c>
      <c r="J11" s="25">
        <f t="shared" si="3"/>
        <v>4325.1743494296989</v>
      </c>
      <c r="K11" s="15">
        <f t="shared" si="4"/>
        <v>4304.7265679093543</v>
      </c>
      <c r="L11" s="36">
        <f t="shared" si="1"/>
        <v>-1316.7265679093543</v>
      </c>
      <c r="M11" s="36">
        <f t="shared" si="9"/>
        <v>1316.7265679093543</v>
      </c>
      <c r="N11" s="36">
        <f>M11/D11</f>
        <v>0.44067154213833815</v>
      </c>
      <c r="O11" s="36">
        <f t="shared" si="11"/>
        <v>1733768.8546383476</v>
      </c>
      <c r="P11" s="35">
        <f t="shared" si="5"/>
        <v>1733768.8546383476</v>
      </c>
    </row>
    <row r="12" spans="1:18" x14ac:dyDescent="0.4">
      <c r="A12" s="1">
        <v>11</v>
      </c>
      <c r="B12" s="21">
        <v>39824</v>
      </c>
      <c r="C12" s="43">
        <v>3</v>
      </c>
      <c r="D12" s="23">
        <v>2797</v>
      </c>
      <c r="E12" s="25">
        <f t="shared" si="6"/>
        <v>2869.25</v>
      </c>
      <c r="F12" s="25">
        <f t="shared" si="7"/>
        <v>2873</v>
      </c>
      <c r="G12" s="25">
        <f t="shared" si="8"/>
        <v>0.97354681517577446</v>
      </c>
      <c r="H12" s="25">
        <f t="shared" si="0"/>
        <v>1.0036361732327763</v>
      </c>
      <c r="I12" s="4">
        <f t="shared" si="2"/>
        <v>2786.8664707357889</v>
      </c>
      <c r="J12" s="25">
        <f t="shared" si="3"/>
        <v>4325.0364866498157</v>
      </c>
      <c r="K12" s="15">
        <f t="shared" si="4"/>
        <v>4340.7630685533532</v>
      </c>
      <c r="L12" s="36">
        <f t="shared" si="1"/>
        <v>-1543.7630685533532</v>
      </c>
      <c r="M12" s="36">
        <f t="shared" si="9"/>
        <v>1543.7630685533532</v>
      </c>
      <c r="N12" s="36">
        <f t="shared" si="10"/>
        <v>0.55193531231796678</v>
      </c>
      <c r="O12" s="36">
        <f t="shared" si="11"/>
        <v>2383204.4118292648</v>
      </c>
      <c r="P12" s="35">
        <f t="shared" si="5"/>
        <v>2383204.4118292648</v>
      </c>
    </row>
    <row r="13" spans="1:18" x14ac:dyDescent="0.4">
      <c r="A13" s="1">
        <v>12</v>
      </c>
      <c r="B13" s="21">
        <v>39825</v>
      </c>
      <c r="C13" s="43">
        <v>4</v>
      </c>
      <c r="D13" s="23">
        <v>2056</v>
      </c>
      <c r="E13" s="25">
        <f t="shared" si="6"/>
        <v>2876.75</v>
      </c>
      <c r="F13" s="25">
        <f t="shared" si="7"/>
        <v>2873.625</v>
      </c>
      <c r="G13" s="25">
        <f t="shared" si="8"/>
        <v>0.71547261733872725</v>
      </c>
      <c r="H13" s="25">
        <f t="shared" si="0"/>
        <v>0.99966434347522648</v>
      </c>
      <c r="I13" s="4">
        <f t="shared" si="2"/>
        <v>2056.6903415325742</v>
      </c>
      <c r="J13" s="25">
        <f t="shared" si="3"/>
        <v>4324.8986238699326</v>
      </c>
      <c r="K13" s="15">
        <f t="shared" si="4"/>
        <v>4323.4469434278462</v>
      </c>
      <c r="L13" s="36">
        <f t="shared" si="1"/>
        <v>-2267.4469434278462</v>
      </c>
      <c r="M13" s="36">
        <f t="shared" si="9"/>
        <v>2267.4469434278462</v>
      </c>
      <c r="N13" s="36">
        <f t="shared" si="10"/>
        <v>1.1028438440796917</v>
      </c>
      <c r="O13" s="36">
        <f t="shared" si="11"/>
        <v>5141315.6412602821</v>
      </c>
      <c r="P13" s="35">
        <f t="shared" si="5"/>
        <v>5141315.6412602821</v>
      </c>
    </row>
    <row r="14" spans="1:18" x14ac:dyDescent="0.4">
      <c r="A14" s="1">
        <v>13</v>
      </c>
      <c r="B14" s="21">
        <v>39826</v>
      </c>
      <c r="C14" s="43">
        <v>1</v>
      </c>
      <c r="D14" s="23">
        <v>3666</v>
      </c>
      <c r="E14" s="25">
        <f t="shared" si="6"/>
        <v>2870.5</v>
      </c>
      <c r="F14" s="25">
        <f t="shared" si="7"/>
        <v>2971.75</v>
      </c>
      <c r="G14" s="25">
        <f t="shared" si="8"/>
        <v>1.233616555901405</v>
      </c>
      <c r="H14" s="25">
        <f t="shared" si="0"/>
        <v>1.0014271034682889</v>
      </c>
      <c r="I14" s="4">
        <f t="shared" si="2"/>
        <v>3660.7756943100226</v>
      </c>
      <c r="J14" s="25">
        <f t="shared" si="3"/>
        <v>4324.7607610900486</v>
      </c>
      <c r="K14" s="15">
        <f t="shared" si="4"/>
        <v>4330.9326421717196</v>
      </c>
      <c r="L14" s="36">
        <f t="shared" si="1"/>
        <v>-664.93264217171964</v>
      </c>
      <c r="M14" s="36">
        <f t="shared" si="9"/>
        <v>664.93264217171964</v>
      </c>
      <c r="N14" s="36">
        <f t="shared" si="10"/>
        <v>0.18137824390936161</v>
      </c>
      <c r="O14" s="36">
        <f t="shared" si="11"/>
        <v>442135.41862546414</v>
      </c>
      <c r="P14" s="35">
        <f t="shared" si="5"/>
        <v>442135.41862546414</v>
      </c>
      <c r="R14" s="9"/>
    </row>
    <row r="15" spans="1:18" x14ac:dyDescent="0.4">
      <c r="A15" s="1">
        <v>14</v>
      </c>
      <c r="B15" s="21">
        <v>39827</v>
      </c>
      <c r="C15" s="43">
        <v>2</v>
      </c>
      <c r="D15" s="23">
        <v>2963</v>
      </c>
      <c r="E15" s="25">
        <f t="shared" si="6"/>
        <v>3073</v>
      </c>
      <c r="F15" s="25">
        <f t="shared" si="7"/>
        <v>3077.25</v>
      </c>
      <c r="G15" s="25">
        <f t="shared" si="8"/>
        <v>0.96287269477617998</v>
      </c>
      <c r="H15" s="25">
        <f t="shared" si="0"/>
        <v>0.99527237982370798</v>
      </c>
      <c r="I15" s="4">
        <f t="shared" si="2"/>
        <v>2977.0744773655174</v>
      </c>
      <c r="J15" s="25">
        <f t="shared" si="3"/>
        <v>4324.6228983101655</v>
      </c>
      <c r="K15" s="15">
        <f t="shared" si="4"/>
        <v>4304.1777238412596</v>
      </c>
      <c r="L15" s="36">
        <f t="shared" si="1"/>
        <v>-1341.1777238412596</v>
      </c>
      <c r="M15" s="36">
        <f t="shared" si="9"/>
        <v>1341.1777238412596</v>
      </c>
      <c r="N15" s="36">
        <f t="shared" si="10"/>
        <v>0.45264182377362794</v>
      </c>
      <c r="O15" s="36">
        <f t="shared" si="11"/>
        <v>1798757.6869280222</v>
      </c>
      <c r="P15" s="35">
        <f t="shared" si="5"/>
        <v>1798757.6869280222</v>
      </c>
    </row>
    <row r="16" spans="1:18" x14ac:dyDescent="0.4">
      <c r="A16" s="1">
        <v>15</v>
      </c>
      <c r="B16" s="21">
        <v>39828</v>
      </c>
      <c r="C16" s="43">
        <v>3</v>
      </c>
      <c r="D16" s="23">
        <v>3607</v>
      </c>
      <c r="E16" s="25">
        <f t="shared" si="6"/>
        <v>3081.5</v>
      </c>
      <c r="F16" s="25">
        <f t="shared" si="7"/>
        <v>2894.25</v>
      </c>
      <c r="G16" s="25">
        <f t="shared" si="8"/>
        <v>1.2462641444242895</v>
      </c>
      <c r="H16" s="25">
        <f t="shared" si="0"/>
        <v>1.0036361732327763</v>
      </c>
      <c r="I16" s="4">
        <f t="shared" si="2"/>
        <v>3593.9318412384664</v>
      </c>
      <c r="J16" s="25">
        <f t="shared" si="3"/>
        <v>4324.4850355302815</v>
      </c>
      <c r="K16" s="15">
        <f t="shared" si="4"/>
        <v>4340.2096122620187</v>
      </c>
      <c r="L16" s="36">
        <f t="shared" si="1"/>
        <v>-733.20961226201871</v>
      </c>
      <c r="M16" s="36">
        <f t="shared" si="9"/>
        <v>733.20961226201871</v>
      </c>
      <c r="N16" s="36">
        <f t="shared" si="10"/>
        <v>0.20327408158082028</v>
      </c>
      <c r="O16" s="36">
        <f t="shared" si="11"/>
        <v>537596.33551341982</v>
      </c>
      <c r="P16" s="35">
        <f t="shared" si="5"/>
        <v>537596.33551341982</v>
      </c>
    </row>
    <row r="17" spans="1:16" x14ac:dyDescent="0.4">
      <c r="A17" s="1">
        <v>16</v>
      </c>
      <c r="B17" s="21">
        <v>39829</v>
      </c>
      <c r="C17" s="43">
        <v>4</v>
      </c>
      <c r="D17" s="23">
        <v>2090</v>
      </c>
      <c r="E17" s="25">
        <f t="shared" si="6"/>
        <v>2707</v>
      </c>
      <c r="F17" s="25">
        <f t="shared" si="7"/>
        <v>2698</v>
      </c>
      <c r="G17" s="25">
        <f t="shared" si="8"/>
        <v>0.77464788732394363</v>
      </c>
      <c r="H17" s="25">
        <f t="shared" si="0"/>
        <v>0.99966434347522648</v>
      </c>
      <c r="I17" s="4">
        <f t="shared" si="2"/>
        <v>2090.7017576863227</v>
      </c>
      <c r="J17" s="25">
        <f t="shared" si="3"/>
        <v>4324.3471727503984</v>
      </c>
      <c r="K17" s="15">
        <f t="shared" si="4"/>
        <v>4322.8956774064791</v>
      </c>
      <c r="L17" s="36">
        <f t="shared" si="1"/>
        <v>-2232.8956774064791</v>
      </c>
      <c r="M17" s="36">
        <f t="shared" si="9"/>
        <v>2232.8956774064791</v>
      </c>
      <c r="N17" s="36">
        <f t="shared" si="10"/>
        <v>1.0683711375150617</v>
      </c>
      <c r="O17" s="36">
        <f t="shared" si="11"/>
        <v>4985823.1061805394</v>
      </c>
      <c r="P17" s="35">
        <f t="shared" si="5"/>
        <v>4985823.1061805394</v>
      </c>
    </row>
    <row r="18" spans="1:16" x14ac:dyDescent="0.4">
      <c r="A18" s="1">
        <v>17</v>
      </c>
      <c r="B18" s="21">
        <v>39830</v>
      </c>
      <c r="C18" s="43">
        <v>1</v>
      </c>
      <c r="D18" s="23">
        <v>2168</v>
      </c>
      <c r="E18" s="25">
        <f t="shared" si="6"/>
        <v>2689</v>
      </c>
      <c r="F18" s="25">
        <f t="shared" si="7"/>
        <v>2735.375</v>
      </c>
      <c r="G18" s="25">
        <f t="shared" si="8"/>
        <v>0.79257871407028291</v>
      </c>
      <c r="H18" s="25">
        <f t="shared" si="0"/>
        <v>1.0014271034682889</v>
      </c>
      <c r="I18" s="4">
        <f t="shared" si="2"/>
        <v>2164.9104487899967</v>
      </c>
      <c r="J18" s="25">
        <f t="shared" si="3"/>
        <v>4324.2093099705153</v>
      </c>
      <c r="K18" s="15">
        <f t="shared" si="4"/>
        <v>4330.3804040743817</v>
      </c>
      <c r="L18" s="36">
        <f t="shared" si="1"/>
        <v>-2162.3804040743817</v>
      </c>
      <c r="M18" s="36">
        <f t="shared" si="9"/>
        <v>2162.3804040743817</v>
      </c>
      <c r="N18" s="36">
        <f t="shared" si="10"/>
        <v>0.99740793545866313</v>
      </c>
      <c r="O18" s="36">
        <f t="shared" si="11"/>
        <v>4675889.0119248861</v>
      </c>
      <c r="P18" s="35">
        <f t="shared" si="5"/>
        <v>4675889.0119248861</v>
      </c>
    </row>
    <row r="19" spans="1:16" x14ac:dyDescent="0.4">
      <c r="A19" s="1">
        <v>18</v>
      </c>
      <c r="B19" s="21">
        <v>39831</v>
      </c>
      <c r="C19" s="43">
        <v>2</v>
      </c>
      <c r="D19" s="23">
        <v>2891</v>
      </c>
      <c r="E19" s="25">
        <f t="shared" si="6"/>
        <v>2781.75</v>
      </c>
      <c r="F19" s="25">
        <f t="shared" si="7"/>
        <v>2790.125</v>
      </c>
      <c r="G19" s="25">
        <f t="shared" si="8"/>
        <v>1.036154294162448</v>
      </c>
      <c r="H19" s="25">
        <f t="shared" si="0"/>
        <v>0.99527237982370798</v>
      </c>
      <c r="I19" s="4">
        <f t="shared" si="2"/>
        <v>2904.7324718406044</v>
      </c>
      <c r="J19" s="25">
        <f t="shared" si="3"/>
        <v>4324.0714471906313</v>
      </c>
      <c r="K19" s="15">
        <f t="shared" si="4"/>
        <v>4303.628879773165</v>
      </c>
      <c r="L19" s="36">
        <f t="shared" si="1"/>
        <v>-1412.628879773165</v>
      </c>
      <c r="M19" s="36">
        <f t="shared" si="9"/>
        <v>1412.628879773165</v>
      </c>
      <c r="N19" s="36">
        <f t="shared" si="10"/>
        <v>0.48862984426605499</v>
      </c>
      <c r="O19" s="36">
        <f t="shared" si="11"/>
        <v>1995520.3519691869</v>
      </c>
      <c r="P19" s="35">
        <f t="shared" si="5"/>
        <v>1995520.3519691869</v>
      </c>
    </row>
    <row r="20" spans="1:16" x14ac:dyDescent="0.4">
      <c r="A20" s="1">
        <v>19</v>
      </c>
      <c r="B20" s="21">
        <v>39832</v>
      </c>
      <c r="C20" s="43">
        <v>3</v>
      </c>
      <c r="D20" s="23">
        <v>3978</v>
      </c>
      <c r="E20" s="25">
        <f t="shared" si="6"/>
        <v>2798.5</v>
      </c>
      <c r="F20" s="25">
        <f t="shared" si="7"/>
        <v>3089.125</v>
      </c>
      <c r="G20" s="25">
        <f t="shared" si="8"/>
        <v>1.2877432930036823</v>
      </c>
      <c r="H20" s="25">
        <f t="shared" si="0"/>
        <v>1.0036361732327763</v>
      </c>
      <c r="I20" s="4">
        <f t="shared" si="2"/>
        <v>3963.5877084687049</v>
      </c>
      <c r="J20" s="25">
        <f t="shared" si="3"/>
        <v>4323.9335844107482</v>
      </c>
      <c r="K20" s="15">
        <f t="shared" si="4"/>
        <v>4339.6561559706852</v>
      </c>
      <c r="L20" s="36">
        <f t="shared" si="1"/>
        <v>-361.65615597068518</v>
      </c>
      <c r="M20" s="36">
        <f t="shared" si="9"/>
        <v>361.65615597068518</v>
      </c>
      <c r="N20" s="36">
        <f t="shared" si="10"/>
        <v>9.091406635763831E-2</v>
      </c>
      <c r="O20" s="36">
        <f t="shared" si="11"/>
        <v>130795.17515149256</v>
      </c>
      <c r="P20" s="35">
        <f t="shared" si="5"/>
        <v>130795.17515149256</v>
      </c>
    </row>
    <row r="21" spans="1:16" x14ac:dyDescent="0.4">
      <c r="A21" s="1">
        <v>20</v>
      </c>
      <c r="B21" s="21">
        <v>39833</v>
      </c>
      <c r="C21" s="43">
        <v>4</v>
      </c>
      <c r="D21" s="23">
        <v>2157</v>
      </c>
      <c r="E21" s="25">
        <f t="shared" si="6"/>
        <v>3379.75</v>
      </c>
      <c r="F21" s="25">
        <f t="shared" si="7"/>
        <v>3443.7321428571431</v>
      </c>
      <c r="G21" s="25">
        <f t="shared" si="8"/>
        <v>0.62635533500303342</v>
      </c>
      <c r="H21" s="25">
        <f t="shared" si="0"/>
        <v>0.99966434347522648</v>
      </c>
      <c r="I21" s="4">
        <f t="shared" si="2"/>
        <v>2157.7242542245926</v>
      </c>
      <c r="J21" s="25">
        <f t="shared" si="3"/>
        <v>4323.795721630865</v>
      </c>
      <c r="K21" s="15">
        <f t="shared" si="4"/>
        <v>4322.3444113851119</v>
      </c>
      <c r="L21" s="36">
        <f t="shared" si="1"/>
        <v>-2165.3444113851119</v>
      </c>
      <c r="M21" s="36">
        <f t="shared" si="9"/>
        <v>2165.3444113851119</v>
      </c>
      <c r="N21" s="36">
        <f t="shared" si="10"/>
        <v>1.0038685263723282</v>
      </c>
      <c r="O21" s="36">
        <f t="shared" si="11"/>
        <v>4688716.4199167369</v>
      </c>
      <c r="P21" s="35">
        <f t="shared" si="5"/>
        <v>4688716.4199167369</v>
      </c>
    </row>
    <row r="22" spans="1:16" x14ac:dyDescent="0.4">
      <c r="A22" s="1">
        <v>21</v>
      </c>
      <c r="B22" s="21">
        <v>39834</v>
      </c>
      <c r="C22" s="43">
        <v>1</v>
      </c>
      <c r="D22" s="23">
        <v>4493</v>
      </c>
      <c r="E22" s="25">
        <f>AVERAGE(D20:D26)</f>
        <v>3507.7142857142858</v>
      </c>
      <c r="F22" s="25">
        <f t="shared" si="7"/>
        <v>3394.3571428571431</v>
      </c>
      <c r="G22" s="25">
        <f t="shared" si="8"/>
        <v>1.3236674312409249</v>
      </c>
      <c r="H22" s="25">
        <f t="shared" si="0"/>
        <v>1.0014271034682889</v>
      </c>
      <c r="I22" s="4">
        <f t="shared" si="2"/>
        <v>4486.5971616298229</v>
      </c>
      <c r="J22" s="25">
        <f t="shared" si="3"/>
        <v>4323.657858850981</v>
      </c>
      <c r="K22" s="15">
        <f t="shared" si="4"/>
        <v>4329.8281659770419</v>
      </c>
      <c r="L22" s="36">
        <f t="shared" si="1"/>
        <v>163.17183402295814</v>
      </c>
      <c r="M22" s="36">
        <f t="shared" si="9"/>
        <v>163.17183402295814</v>
      </c>
      <c r="N22" s="36">
        <f t="shared" si="10"/>
        <v>3.6316900517017171E-2</v>
      </c>
      <c r="O22" s="36">
        <f t="shared" si="11"/>
        <v>26625.047418415797</v>
      </c>
      <c r="P22" s="35">
        <f t="shared" si="5"/>
        <v>26625.047418415797</v>
      </c>
    </row>
    <row r="23" spans="1:16" x14ac:dyDescent="0.4">
      <c r="A23" s="1">
        <v>22</v>
      </c>
      <c r="B23" s="21">
        <v>39835</v>
      </c>
      <c r="C23" s="43">
        <v>2</v>
      </c>
      <c r="D23" s="23">
        <v>1794</v>
      </c>
      <c r="E23" s="25">
        <f t="shared" si="6"/>
        <v>3281</v>
      </c>
      <c r="F23" s="25">
        <f t="shared" si="7"/>
        <v>3460.5</v>
      </c>
      <c r="G23" s="25">
        <f t="shared" si="8"/>
        <v>0.5184221933246641</v>
      </c>
      <c r="H23" s="25">
        <f t="shared" si="0"/>
        <v>0.99527237982370798</v>
      </c>
      <c r="I23" s="4">
        <f t="shared" si="2"/>
        <v>1802.5216376624157</v>
      </c>
      <c r="J23" s="25">
        <f t="shared" si="3"/>
        <v>4323.5199960710979</v>
      </c>
      <c r="K23" s="15">
        <f t="shared" si="4"/>
        <v>4303.0800357050703</v>
      </c>
      <c r="L23" s="36">
        <f t="shared" si="1"/>
        <v>-2509.0800357050703</v>
      </c>
      <c r="M23" s="36">
        <f t="shared" si="9"/>
        <v>2509.0800357050703</v>
      </c>
      <c r="N23" s="36">
        <f t="shared" si="10"/>
        <v>1.3985953376282443</v>
      </c>
      <c r="O23" s="36">
        <f t="shared" si="11"/>
        <v>6295482.6255737571</v>
      </c>
      <c r="P23" s="35">
        <f t="shared" si="5"/>
        <v>6295482.6255737571</v>
      </c>
    </row>
    <row r="24" spans="1:16" x14ac:dyDescent="0.4">
      <c r="A24" s="1">
        <v>23</v>
      </c>
      <c r="B24" s="21">
        <v>39836</v>
      </c>
      <c r="C24" s="43">
        <v>3</v>
      </c>
      <c r="D24" s="23">
        <v>4680</v>
      </c>
      <c r="E24" s="25">
        <f t="shared" si="6"/>
        <v>3640</v>
      </c>
      <c r="F24" s="25">
        <f t="shared" si="7"/>
        <v>3560.75</v>
      </c>
      <c r="G24" s="25">
        <f t="shared" si="8"/>
        <v>1.3143298462402584</v>
      </c>
      <c r="H24" s="25">
        <f t="shared" si="0"/>
        <v>1.0036361732327763</v>
      </c>
      <c r="I24" s="4">
        <f t="shared" si="2"/>
        <v>4663.0443629043584</v>
      </c>
      <c r="J24" s="25">
        <f t="shared" si="3"/>
        <v>4323.3821332912139</v>
      </c>
      <c r="K24" s="15">
        <f t="shared" si="4"/>
        <v>4339.1026996793507</v>
      </c>
      <c r="L24" s="36">
        <f t="shared" si="1"/>
        <v>340.89730032064926</v>
      </c>
      <c r="M24" s="36">
        <f t="shared" si="9"/>
        <v>340.89730032064926</v>
      </c>
      <c r="N24" s="36">
        <f t="shared" si="10"/>
        <v>7.2841303487318224E-2</v>
      </c>
      <c r="O24" s="36">
        <f t="shared" si="11"/>
        <v>116210.96936590693</v>
      </c>
      <c r="P24" s="35">
        <f t="shared" si="5"/>
        <v>116210.96936590693</v>
      </c>
    </row>
    <row r="25" spans="1:16" x14ac:dyDescent="0.4">
      <c r="A25" s="1">
        <v>24</v>
      </c>
      <c r="B25" s="21">
        <v>39837</v>
      </c>
      <c r="C25" s="43">
        <v>4</v>
      </c>
      <c r="D25" s="23">
        <v>3593</v>
      </c>
      <c r="E25" s="25">
        <f t="shared" si="6"/>
        <v>3481.5</v>
      </c>
      <c r="F25" s="25">
        <f t="shared" si="7"/>
        <v>3514.125</v>
      </c>
      <c r="G25" s="25">
        <f t="shared" si="8"/>
        <v>1.0224451321452708</v>
      </c>
      <c r="H25" s="25">
        <f t="shared" si="0"/>
        <v>0.99966434347522648</v>
      </c>
      <c r="I25" s="4">
        <f t="shared" si="2"/>
        <v>3594.206418835865</v>
      </c>
      <c r="J25" s="25">
        <f t="shared" si="3"/>
        <v>4323.2442705113308</v>
      </c>
      <c r="K25" s="15">
        <f t="shared" si="4"/>
        <v>4321.7931453637439</v>
      </c>
      <c r="L25" s="36">
        <f t="shared" si="1"/>
        <v>-728.79314536374386</v>
      </c>
      <c r="M25" s="36">
        <f t="shared" si="9"/>
        <v>728.79314536374386</v>
      </c>
      <c r="N25" s="36">
        <f t="shared" si="10"/>
        <v>0.20283694555072193</v>
      </c>
      <c r="O25" s="36">
        <f t="shared" si="11"/>
        <v>531139.4487291791</v>
      </c>
      <c r="P25" s="35">
        <f t="shared" si="5"/>
        <v>531139.4487291791</v>
      </c>
    </row>
    <row r="26" spans="1:16" x14ac:dyDescent="0.4">
      <c r="A26" s="1">
        <v>25</v>
      </c>
      <c r="B26" s="21">
        <v>39838</v>
      </c>
      <c r="C26" s="43">
        <v>1</v>
      </c>
      <c r="D26" s="23">
        <v>3859</v>
      </c>
      <c r="E26" s="25">
        <f t="shared" si="6"/>
        <v>3546.75</v>
      </c>
      <c r="F26" s="25">
        <f t="shared" si="7"/>
        <v>3636.875</v>
      </c>
      <c r="G26" s="25">
        <f t="shared" si="8"/>
        <v>1.0610757862175633</v>
      </c>
      <c r="H26" s="25">
        <f t="shared" si="0"/>
        <v>1.0014271034682889</v>
      </c>
      <c r="I26" s="4">
        <f t="shared" si="2"/>
        <v>3853.5006558489845</v>
      </c>
      <c r="J26" s="25">
        <f t="shared" si="3"/>
        <v>4323.1064077314477</v>
      </c>
      <c r="K26" s="15">
        <f t="shared" si="4"/>
        <v>4329.275927879703</v>
      </c>
      <c r="L26" s="36">
        <f t="shared" si="1"/>
        <v>-470.27592787970298</v>
      </c>
      <c r="M26" s="36">
        <f t="shared" si="9"/>
        <v>470.27592787970298</v>
      </c>
      <c r="N26" s="36">
        <f t="shared" si="10"/>
        <v>0.12186471310694558</v>
      </c>
      <c r="O26" s="36">
        <f t="shared" si="11"/>
        <v>221159.4483431156</v>
      </c>
      <c r="P26" s="35">
        <f t="shared" si="5"/>
        <v>221159.4483431156</v>
      </c>
    </row>
    <row r="27" spans="1:16" x14ac:dyDescent="0.4">
      <c r="A27" s="1">
        <v>26</v>
      </c>
      <c r="B27" s="21">
        <v>39839</v>
      </c>
      <c r="C27" s="43">
        <v>2</v>
      </c>
      <c r="D27" s="23">
        <v>2055</v>
      </c>
      <c r="E27" s="25">
        <f t="shared" si="6"/>
        <v>3727</v>
      </c>
      <c r="F27" s="25">
        <f t="shared" si="7"/>
        <v>3749.625</v>
      </c>
      <c r="G27" s="25">
        <f t="shared" si="8"/>
        <v>0.54805480548054808</v>
      </c>
      <c r="H27" s="25">
        <f t="shared" si="0"/>
        <v>0.99527237982370798</v>
      </c>
      <c r="I27" s="4">
        <f t="shared" si="2"/>
        <v>2064.7614076902255</v>
      </c>
      <c r="J27" s="25">
        <f t="shared" si="3"/>
        <v>4322.9685449515637</v>
      </c>
      <c r="K27" s="15">
        <f t="shared" si="4"/>
        <v>4302.5311916369747</v>
      </c>
      <c r="L27" s="36">
        <f t="shared" si="1"/>
        <v>-2247.5311916369747</v>
      </c>
      <c r="M27" s="36">
        <f t="shared" si="9"/>
        <v>2247.5311916369747</v>
      </c>
      <c r="N27" s="36">
        <f t="shared" si="10"/>
        <v>1.0936891443488928</v>
      </c>
      <c r="O27" s="36">
        <f t="shared" si="11"/>
        <v>5051396.457381119</v>
      </c>
      <c r="P27" s="35">
        <f t="shared" si="5"/>
        <v>5051396.457381119</v>
      </c>
    </row>
    <row r="28" spans="1:16" x14ac:dyDescent="0.4">
      <c r="A28" s="1">
        <v>27</v>
      </c>
      <c r="B28" s="21">
        <v>39840</v>
      </c>
      <c r="C28" s="43">
        <v>3</v>
      </c>
      <c r="D28" s="23">
        <v>5401</v>
      </c>
      <c r="E28" s="25">
        <f t="shared" si="6"/>
        <v>3772.25</v>
      </c>
      <c r="F28" s="25">
        <f t="shared" si="7"/>
        <v>3739.875</v>
      </c>
      <c r="G28" s="25">
        <f t="shared" si="8"/>
        <v>1.4441659146361843</v>
      </c>
      <c r="H28" s="25">
        <f t="shared" si="0"/>
        <v>1.0036361732327763</v>
      </c>
      <c r="I28" s="4">
        <f t="shared" si="2"/>
        <v>5381.4321803518033</v>
      </c>
      <c r="J28" s="25">
        <f t="shared" si="3"/>
        <v>4322.8306821716806</v>
      </c>
      <c r="K28" s="15">
        <f t="shared" si="4"/>
        <v>4338.5492433880172</v>
      </c>
      <c r="L28" s="36">
        <f t="shared" si="1"/>
        <v>1062.4507566119828</v>
      </c>
      <c r="M28" s="36">
        <f t="shared" si="9"/>
        <v>1062.4507566119828</v>
      </c>
      <c r="N28" s="36">
        <f t="shared" si="10"/>
        <v>0.19671371164821011</v>
      </c>
      <c r="O28" s="36">
        <f t="shared" si="11"/>
        <v>1128801.6102253748</v>
      </c>
      <c r="P28" s="35">
        <f t="shared" si="5"/>
        <v>1128801.6102253748</v>
      </c>
    </row>
    <row r="29" spans="1:16" x14ac:dyDescent="0.4">
      <c r="A29" s="1">
        <v>28</v>
      </c>
      <c r="B29" s="21">
        <v>39841</v>
      </c>
      <c r="C29" s="43">
        <v>4</v>
      </c>
      <c r="D29" s="23">
        <v>3774</v>
      </c>
      <c r="E29" s="25">
        <f t="shared" si="6"/>
        <v>3707.5</v>
      </c>
      <c r="F29" s="25">
        <f t="shared" si="7"/>
        <v>3881.75</v>
      </c>
      <c r="G29" s="25">
        <f t="shared" si="8"/>
        <v>0.97224190120435372</v>
      </c>
      <c r="H29" s="25">
        <f t="shared" si="0"/>
        <v>0.99966434347522648</v>
      </c>
      <c r="I29" s="4">
        <f t="shared" si="2"/>
        <v>3775.2671930661159</v>
      </c>
      <c r="J29" s="25">
        <f t="shared" si="3"/>
        <v>4322.6928193917975</v>
      </c>
      <c r="K29" s="15">
        <f t="shared" si="4"/>
        <v>4321.2418793423767</v>
      </c>
      <c r="L29" s="36">
        <f t="shared" si="1"/>
        <v>-547.24187934237671</v>
      </c>
      <c r="M29" s="36">
        <f t="shared" si="9"/>
        <v>547.24187934237671</v>
      </c>
      <c r="N29" s="36">
        <f t="shared" si="10"/>
        <v>0.14500314767948508</v>
      </c>
      <c r="O29" s="36">
        <f t="shared" si="11"/>
        <v>299473.67450617638</v>
      </c>
      <c r="P29" s="35">
        <f t="shared" si="5"/>
        <v>299473.67450617638</v>
      </c>
    </row>
    <row r="30" spans="1:16" x14ac:dyDescent="0.4">
      <c r="A30" s="1">
        <v>29</v>
      </c>
      <c r="B30" s="21">
        <v>39842</v>
      </c>
      <c r="C30" s="43">
        <v>1</v>
      </c>
      <c r="D30" s="23">
        <v>3600</v>
      </c>
      <c r="E30" s="25">
        <f t="shared" si="6"/>
        <v>4056</v>
      </c>
      <c r="F30" s="25">
        <f t="shared" si="7"/>
        <v>3721</v>
      </c>
      <c r="G30" s="25">
        <f t="shared" si="8"/>
        <v>0.96748185971513034</v>
      </c>
      <c r="H30" s="25">
        <f t="shared" si="0"/>
        <v>1.0014271034682889</v>
      </c>
      <c r="I30" s="4">
        <f t="shared" si="2"/>
        <v>3594.8697489132792</v>
      </c>
      <c r="J30" s="25">
        <f t="shared" si="3"/>
        <v>4322.5549566119134</v>
      </c>
      <c r="K30" s="15">
        <f t="shared" si="4"/>
        <v>4328.7236897823641</v>
      </c>
      <c r="L30" s="36">
        <f t="shared" si="1"/>
        <v>-728.72368978236409</v>
      </c>
      <c r="M30" s="36">
        <f t="shared" si="9"/>
        <v>728.72368978236409</v>
      </c>
      <c r="N30" s="36">
        <f t="shared" si="10"/>
        <v>0.20242324716176779</v>
      </c>
      <c r="O30" s="36">
        <f t="shared" si="11"/>
        <v>531038.21605002321</v>
      </c>
      <c r="P30" s="35">
        <f t="shared" si="5"/>
        <v>531038.21605002321</v>
      </c>
    </row>
    <row r="31" spans="1:16" x14ac:dyDescent="0.4">
      <c r="A31" s="1">
        <v>30</v>
      </c>
      <c r="B31" s="21">
        <v>39843</v>
      </c>
      <c r="C31" s="43">
        <v>2</v>
      </c>
      <c r="D31" s="23">
        <v>3449</v>
      </c>
      <c r="E31" s="25">
        <f t="shared" si="6"/>
        <v>3386</v>
      </c>
      <c r="F31" s="25">
        <f t="shared" si="7"/>
        <v>3396.625</v>
      </c>
      <c r="G31" s="25">
        <f t="shared" si="8"/>
        <v>1.0154197181025282</v>
      </c>
      <c r="H31" s="25">
        <f t="shared" si="0"/>
        <v>0.99527237982370798</v>
      </c>
      <c r="I31" s="4">
        <f t="shared" si="2"/>
        <v>3465.3830146586802</v>
      </c>
      <c r="J31" s="25">
        <f t="shared" si="3"/>
        <v>4322.4170938320303</v>
      </c>
      <c r="K31" s="15">
        <f t="shared" si="4"/>
        <v>4301.9823475688809</v>
      </c>
      <c r="L31" s="36">
        <f t="shared" si="1"/>
        <v>-852.98234756888087</v>
      </c>
      <c r="M31" s="36">
        <f t="shared" si="9"/>
        <v>852.98234756888087</v>
      </c>
      <c r="N31" s="36">
        <f t="shared" si="10"/>
        <v>0.24731294507650939</v>
      </c>
      <c r="O31" s="36">
        <f t="shared" si="11"/>
        <v>727578.88526411913</v>
      </c>
      <c r="P31" s="35">
        <f t="shared" si="5"/>
        <v>727578.88526411913</v>
      </c>
    </row>
    <row r="32" spans="1:16" x14ac:dyDescent="0.4">
      <c r="A32" s="1">
        <v>31</v>
      </c>
      <c r="B32" s="21">
        <v>39844</v>
      </c>
      <c r="C32" s="43">
        <v>3</v>
      </c>
      <c r="D32" s="23">
        <v>2721</v>
      </c>
      <c r="E32" s="25">
        <f t="shared" si="6"/>
        <v>3407.25</v>
      </c>
      <c r="F32" s="25">
        <f t="shared" si="7"/>
        <v>3635.25</v>
      </c>
      <c r="G32" s="25">
        <f t="shared" si="8"/>
        <v>0.74850422942025996</v>
      </c>
      <c r="H32" s="25">
        <f t="shared" si="0"/>
        <v>1.0036361732327763</v>
      </c>
      <c r="I32" s="4">
        <f t="shared" si="2"/>
        <v>2711.141818688624</v>
      </c>
      <c r="J32" s="25">
        <f t="shared" si="3"/>
        <v>4322.2792310521463</v>
      </c>
      <c r="K32" s="15">
        <f t="shared" si="4"/>
        <v>4337.9957870966828</v>
      </c>
      <c r="L32" s="36">
        <f t="shared" si="1"/>
        <v>-1616.9957870966828</v>
      </c>
      <c r="M32" s="36">
        <f t="shared" si="9"/>
        <v>1616.9957870966828</v>
      </c>
      <c r="N32" s="36">
        <f t="shared" si="10"/>
        <v>0.59426526537915569</v>
      </c>
      <c r="O32" s="36">
        <f t="shared" si="11"/>
        <v>2614675.3754884205</v>
      </c>
      <c r="P32" s="35">
        <f t="shared" si="5"/>
        <v>2614675.3754884205</v>
      </c>
    </row>
    <row r="33" spans="1:20" x14ac:dyDescent="0.4">
      <c r="A33" s="1">
        <v>32</v>
      </c>
      <c r="B33" s="21">
        <v>39845</v>
      </c>
      <c r="C33" s="43">
        <v>4</v>
      </c>
      <c r="D33" s="23">
        <v>3859</v>
      </c>
      <c r="E33" s="25">
        <f t="shared" si="6"/>
        <v>3863.25</v>
      </c>
      <c r="F33" s="25">
        <f t="shared" si="7"/>
        <v>3950.5</v>
      </c>
      <c r="G33" s="25">
        <f t="shared" si="8"/>
        <v>0.97683837488925451</v>
      </c>
      <c r="H33" s="25">
        <f t="shared" si="0"/>
        <v>0.99966434347522648</v>
      </c>
      <c r="I33" s="4">
        <f t="shared" si="2"/>
        <v>3860.2957334504881</v>
      </c>
      <c r="J33" s="25">
        <f t="shared" si="3"/>
        <v>4322.1413682722632</v>
      </c>
      <c r="K33" s="15">
        <f t="shared" si="4"/>
        <v>4320.6906133210086</v>
      </c>
      <c r="L33" s="36">
        <f t="shared" si="1"/>
        <v>-461.69061332100864</v>
      </c>
      <c r="M33" s="36">
        <f t="shared" si="9"/>
        <v>461.69061332100864</v>
      </c>
      <c r="N33" s="36">
        <f t="shared" si="10"/>
        <v>0.11963996199041427</v>
      </c>
      <c r="O33" s="36">
        <f t="shared" si="11"/>
        <v>213158.22242872912</v>
      </c>
      <c r="P33" s="35">
        <f t="shared" si="5"/>
        <v>213158.22242872912</v>
      </c>
    </row>
    <row r="34" spans="1:20" x14ac:dyDescent="0.4">
      <c r="A34" s="1">
        <v>33</v>
      </c>
      <c r="B34" s="21">
        <v>39846</v>
      </c>
      <c r="C34" s="43">
        <v>1</v>
      </c>
      <c r="D34" s="23">
        <v>5424</v>
      </c>
      <c r="E34" s="25">
        <f t="shared" si="6"/>
        <v>4037.75</v>
      </c>
      <c r="F34" s="25">
        <f t="shared" si="7"/>
        <v>4119.375</v>
      </c>
      <c r="G34" s="25">
        <f t="shared" si="8"/>
        <v>1.3167045971779701</v>
      </c>
      <c r="H34" s="25">
        <f t="shared" si="0"/>
        <v>1.0014271034682889</v>
      </c>
      <c r="I34" s="4">
        <f t="shared" si="2"/>
        <v>5416.2704216960074</v>
      </c>
      <c r="J34" s="25">
        <f t="shared" si="3"/>
        <v>4322.0035054923801</v>
      </c>
      <c r="K34" s="15">
        <f t="shared" si="4"/>
        <v>4328.1714516850252</v>
      </c>
      <c r="L34" s="36">
        <f t="shared" si="1"/>
        <v>1095.8285483149748</v>
      </c>
      <c r="M34" s="36">
        <f t="shared" si="9"/>
        <v>1095.8285483149748</v>
      </c>
      <c r="N34" s="36">
        <f t="shared" si="10"/>
        <v>0.20203328693122691</v>
      </c>
      <c r="O34" s="36">
        <f t="shared" si="11"/>
        <v>1200840.2073021051</v>
      </c>
      <c r="P34" s="35">
        <f t="shared" si="5"/>
        <v>1200840.2073021051</v>
      </c>
    </row>
    <row r="35" spans="1:20" x14ac:dyDescent="0.4">
      <c r="A35" s="1">
        <v>34</v>
      </c>
      <c r="B35" s="21">
        <v>39847</v>
      </c>
      <c r="C35" s="43">
        <v>2</v>
      </c>
      <c r="D35" s="23">
        <v>4147</v>
      </c>
      <c r="E35" s="25">
        <f t="shared" si="6"/>
        <v>4201</v>
      </c>
      <c r="F35" s="25">
        <f t="shared" si="7"/>
        <v>4086.25</v>
      </c>
      <c r="G35" s="25">
        <f t="shared" si="8"/>
        <v>1.01486693178342</v>
      </c>
      <c r="H35" s="25">
        <f t="shared" si="0"/>
        <v>0.99527237982370798</v>
      </c>
      <c r="I35" s="4">
        <f t="shared" si="2"/>
        <v>4166.6985682196419</v>
      </c>
      <c r="J35" s="25">
        <f t="shared" si="3"/>
        <v>4321.8656427124961</v>
      </c>
      <c r="K35" s="15">
        <f t="shared" si="4"/>
        <v>4301.4335035007853</v>
      </c>
      <c r="L35" s="36">
        <f t="shared" si="1"/>
        <v>-154.43350350078526</v>
      </c>
      <c r="M35" s="36">
        <f t="shared" si="9"/>
        <v>154.43350350078526</v>
      </c>
      <c r="N35" s="36">
        <f t="shared" si="10"/>
        <v>3.7239812756398663E-2</v>
      </c>
      <c r="O35" s="36">
        <f t="shared" si="11"/>
        <v>23849.707003527055</v>
      </c>
      <c r="P35" s="35">
        <f t="shared" si="5"/>
        <v>23849.707003527055</v>
      </c>
    </row>
    <row r="36" spans="1:20" x14ac:dyDescent="0.4">
      <c r="A36" s="1">
        <v>35</v>
      </c>
      <c r="B36" s="21">
        <v>39848</v>
      </c>
      <c r="C36" s="43">
        <v>3</v>
      </c>
      <c r="D36" s="23">
        <v>3374</v>
      </c>
      <c r="E36" s="25">
        <f t="shared" si="6"/>
        <v>3971.5</v>
      </c>
      <c r="F36" s="25">
        <f t="shared" si="7"/>
        <v>3563.25</v>
      </c>
      <c r="G36" s="25">
        <f t="shared" si="8"/>
        <v>0.94688837437732409</v>
      </c>
      <c r="H36" s="25">
        <f t="shared" si="0"/>
        <v>1.0036361732327763</v>
      </c>
      <c r="I36" s="4">
        <f t="shared" si="2"/>
        <v>3361.7760000938688</v>
      </c>
      <c r="J36" s="25">
        <f t="shared" si="3"/>
        <v>4321.727779932613</v>
      </c>
      <c r="K36" s="15">
        <f t="shared" si="4"/>
        <v>4337.4423308053501</v>
      </c>
      <c r="L36" s="36">
        <f t="shared" si="1"/>
        <v>-963.44233080535014</v>
      </c>
      <c r="M36" s="36">
        <f t="shared" si="9"/>
        <v>963.44233080535014</v>
      </c>
      <c r="N36" s="36">
        <f t="shared" si="10"/>
        <v>0.28554900142422945</v>
      </c>
      <c r="O36" s="36">
        <f t="shared" si="11"/>
        <v>928221.12478764576</v>
      </c>
      <c r="P36" s="35">
        <f t="shared" si="5"/>
        <v>928221.12478764576</v>
      </c>
    </row>
    <row r="37" spans="1:20" x14ac:dyDescent="0.4">
      <c r="A37" s="1">
        <v>36</v>
      </c>
      <c r="B37" s="21">
        <v>39849</v>
      </c>
      <c r="C37" s="43">
        <v>4</v>
      </c>
      <c r="D37" s="23">
        <v>2941</v>
      </c>
      <c r="E37" s="25">
        <f t="shared" si="6"/>
        <v>3155</v>
      </c>
      <c r="F37" s="25">
        <f t="shared" si="7"/>
        <v>3376.125</v>
      </c>
      <c r="G37" s="25">
        <f t="shared" si="8"/>
        <v>0.87111703506238658</v>
      </c>
      <c r="H37" s="25">
        <f t="shared" si="0"/>
        <v>0.99966434347522648</v>
      </c>
      <c r="I37" s="4">
        <f t="shared" si="2"/>
        <v>2941.9874972992707</v>
      </c>
      <c r="J37" s="25">
        <f t="shared" si="3"/>
        <v>4321.5899171527299</v>
      </c>
      <c r="K37" s="15">
        <f t="shared" si="4"/>
        <v>4320.1393472996424</v>
      </c>
      <c r="L37" s="36">
        <f t="shared" si="1"/>
        <v>-1379.1393472996424</v>
      </c>
      <c r="M37" s="36">
        <f t="shared" si="9"/>
        <v>1379.1393472996424</v>
      </c>
      <c r="N37" s="36">
        <f t="shared" si="10"/>
        <v>0.46893551421273116</v>
      </c>
      <c r="O37" s="36">
        <f t="shared" si="11"/>
        <v>1902025.3392700837</v>
      </c>
      <c r="P37" s="35">
        <f t="shared" si="5"/>
        <v>1902025.3392700837</v>
      </c>
    </row>
    <row r="38" spans="1:20" x14ac:dyDescent="0.4">
      <c r="A38" s="1">
        <v>37</v>
      </c>
      <c r="B38" s="21">
        <v>39850</v>
      </c>
      <c r="C38" s="43">
        <v>1</v>
      </c>
      <c r="D38" s="23">
        <v>2158</v>
      </c>
      <c r="E38" s="25">
        <f t="shared" si="6"/>
        <v>3597.25</v>
      </c>
      <c r="F38" s="25">
        <f t="shared" si="7"/>
        <v>3749.375</v>
      </c>
      <c r="G38" s="25">
        <f t="shared" si="8"/>
        <v>0.57556259376562757</v>
      </c>
      <c r="H38" s="25">
        <f t="shared" si="0"/>
        <v>1.0014271034682889</v>
      </c>
      <c r="I38" s="4">
        <f t="shared" si="2"/>
        <v>2154.9246994874602</v>
      </c>
      <c r="J38" s="25">
        <f t="shared" si="3"/>
        <v>4321.4520543728459</v>
      </c>
      <c r="K38" s="15">
        <f t="shared" si="4"/>
        <v>4327.6192135876854</v>
      </c>
      <c r="L38" s="36">
        <f t="shared" si="1"/>
        <v>-2169.6192135876854</v>
      </c>
      <c r="M38" s="36">
        <f t="shared" si="9"/>
        <v>2169.6192135876854</v>
      </c>
      <c r="N38" s="36">
        <f t="shared" si="10"/>
        <v>1.0053842509674167</v>
      </c>
      <c r="O38" s="36">
        <f t="shared" si="11"/>
        <v>4707247.5319688469</v>
      </c>
      <c r="P38" s="35">
        <f t="shared" si="5"/>
        <v>4707247.5319688469</v>
      </c>
      <c r="Q38" s="30" t="s">
        <v>40</v>
      </c>
      <c r="R38" s="31" t="s">
        <v>43</v>
      </c>
      <c r="S38" s="39" t="s">
        <v>44</v>
      </c>
      <c r="T38" s="39"/>
    </row>
    <row r="39" spans="1:20" x14ac:dyDescent="0.4">
      <c r="A39" s="1">
        <v>38</v>
      </c>
      <c r="B39" s="21">
        <v>39851</v>
      </c>
      <c r="C39" s="43">
        <v>2</v>
      </c>
      <c r="D39" s="23">
        <v>5916</v>
      </c>
      <c r="E39" s="25">
        <f t="shared" si="6"/>
        <v>3901.5</v>
      </c>
      <c r="F39" s="25">
        <f t="shared" si="7"/>
        <v>3776.25</v>
      </c>
      <c r="G39" s="25">
        <f t="shared" si="8"/>
        <v>1.5666335650446872</v>
      </c>
      <c r="H39" s="25">
        <f t="shared" si="0"/>
        <v>0.99527237982370798</v>
      </c>
      <c r="I39" s="4">
        <f t="shared" si="2"/>
        <v>5944.1014539636853</v>
      </c>
      <c r="J39" s="25">
        <f t="shared" si="3"/>
        <v>4321.3141915929627</v>
      </c>
      <c r="K39" s="15">
        <f t="shared" si="4"/>
        <v>4300.8846594326906</v>
      </c>
      <c r="L39" s="36">
        <f t="shared" si="1"/>
        <v>1615.1153405673094</v>
      </c>
      <c r="M39" s="36">
        <f t="shared" si="9"/>
        <v>1615.1153405673094</v>
      </c>
      <c r="N39" s="36">
        <f t="shared" si="10"/>
        <v>0.27300800212429166</v>
      </c>
      <c r="O39" s="36">
        <f t="shared" si="11"/>
        <v>2608597.563335856</v>
      </c>
      <c r="P39" s="35">
        <f t="shared" si="5"/>
        <v>2608597.563335856</v>
      </c>
      <c r="Q39" s="30">
        <v>1</v>
      </c>
      <c r="R39" s="31">
        <f>AVERAGEIF($C$2:$C$3896,Q39,$G$2:$G$3896)</f>
        <v>0.99912124534598723</v>
      </c>
      <c r="S39" s="40">
        <f>R39*4/$R$43</f>
        <v>1.0014271034682889</v>
      </c>
      <c r="T39" s="41"/>
    </row>
    <row r="40" spans="1:20" x14ac:dyDescent="0.4">
      <c r="A40" s="1">
        <v>39</v>
      </c>
      <c r="B40" s="21">
        <v>39852</v>
      </c>
      <c r="C40" s="43">
        <v>3</v>
      </c>
      <c r="D40" s="23">
        <v>4591</v>
      </c>
      <c r="E40" s="25">
        <f t="shared" si="6"/>
        <v>3651</v>
      </c>
      <c r="F40" s="25">
        <f t="shared" si="7"/>
        <v>3969.5</v>
      </c>
      <c r="G40" s="25">
        <f t="shared" si="8"/>
        <v>1.1565688373850611</v>
      </c>
      <c r="H40" s="25">
        <f t="shared" si="0"/>
        <v>1.0036361732327763</v>
      </c>
      <c r="I40" s="4">
        <f t="shared" si="2"/>
        <v>4574.3668098491262</v>
      </c>
      <c r="J40" s="25">
        <f t="shared" si="3"/>
        <v>4321.1763288130787</v>
      </c>
      <c r="K40" s="15">
        <f t="shared" si="4"/>
        <v>4336.8888745140157</v>
      </c>
      <c r="L40" s="36">
        <f t="shared" si="1"/>
        <v>254.1111254859843</v>
      </c>
      <c r="M40" s="36">
        <f t="shared" si="9"/>
        <v>254.1111254859843</v>
      </c>
      <c r="N40" s="36">
        <f t="shared" si="10"/>
        <v>5.5349842188190876E-2</v>
      </c>
      <c r="O40" s="36">
        <f t="shared" si="11"/>
        <v>64572.464095753661</v>
      </c>
      <c r="P40" s="35">
        <f t="shared" si="5"/>
        <v>64572.464095753661</v>
      </c>
      <c r="Q40" s="30">
        <v>2</v>
      </c>
      <c r="R40" s="31">
        <f t="shared" ref="R40:R42" si="12">AVERAGEIF($C$2:$C$3896,Q40,$G$2:$G$3896)</f>
        <v>0.99298069339643757</v>
      </c>
      <c r="S40" s="40">
        <f>R40*4/$R$43</f>
        <v>0.99527237982370798</v>
      </c>
      <c r="T40" s="41"/>
    </row>
    <row r="41" spans="1:20" x14ac:dyDescent="0.4">
      <c r="A41" s="1">
        <v>40</v>
      </c>
      <c r="B41" s="21">
        <v>39853</v>
      </c>
      <c r="C41" s="43">
        <v>4</v>
      </c>
      <c r="D41" s="23">
        <v>1939</v>
      </c>
      <c r="E41" s="25">
        <f t="shared" si="6"/>
        <v>4288</v>
      </c>
      <c r="F41" s="25">
        <f t="shared" si="7"/>
        <v>4106.25</v>
      </c>
      <c r="G41" s="25">
        <f t="shared" si="8"/>
        <v>0.47220700152207001</v>
      </c>
      <c r="H41" s="25">
        <f t="shared" si="0"/>
        <v>0.99966434347522648</v>
      </c>
      <c r="I41" s="4">
        <f t="shared" si="2"/>
        <v>1939.651056532909</v>
      </c>
      <c r="J41" s="25">
        <f t="shared" si="3"/>
        <v>4321.0384660331956</v>
      </c>
      <c r="K41" s="15">
        <f t="shared" si="4"/>
        <v>4319.5880812782743</v>
      </c>
      <c r="L41" s="36">
        <f t="shared" si="1"/>
        <v>-2380.5880812782743</v>
      </c>
      <c r="M41" s="36">
        <f t="shared" si="9"/>
        <v>2380.5880812782743</v>
      </c>
      <c r="N41" s="36">
        <f t="shared" si="10"/>
        <v>1.2277401141197908</v>
      </c>
      <c r="O41" s="36">
        <f t="shared" si="11"/>
        <v>5667199.6127241757</v>
      </c>
      <c r="P41" s="35">
        <f t="shared" si="5"/>
        <v>5667199.6127241757</v>
      </c>
      <c r="Q41" s="30">
        <v>3</v>
      </c>
      <c r="R41" s="31">
        <f t="shared" si="12"/>
        <v>1.0013252285680379</v>
      </c>
      <c r="S41" s="40">
        <f>R41*4/$R$43</f>
        <v>1.0036361732327763</v>
      </c>
      <c r="T41" s="41"/>
    </row>
    <row r="42" spans="1:20" x14ac:dyDescent="0.4">
      <c r="A42" s="1">
        <v>41</v>
      </c>
      <c r="B42" s="21">
        <v>39854</v>
      </c>
      <c r="C42" s="43">
        <v>1</v>
      </c>
      <c r="D42" s="23">
        <v>4706</v>
      </c>
      <c r="E42" s="25">
        <f t="shared" si="6"/>
        <v>3924.5</v>
      </c>
      <c r="F42" s="25">
        <f t="shared" si="7"/>
        <v>3841.375</v>
      </c>
      <c r="G42" s="25">
        <f t="shared" si="8"/>
        <v>1.2250821645895025</v>
      </c>
      <c r="H42" s="25">
        <f t="shared" si="0"/>
        <v>1.0014271034682889</v>
      </c>
      <c r="I42" s="4">
        <f t="shared" si="2"/>
        <v>4699.2936217738588</v>
      </c>
      <c r="J42" s="25">
        <f t="shared" si="3"/>
        <v>4320.9006032533125</v>
      </c>
      <c r="K42" s="15">
        <f t="shared" si="4"/>
        <v>4327.0669754903465</v>
      </c>
      <c r="L42" s="36">
        <f t="shared" si="1"/>
        <v>378.93302450965348</v>
      </c>
      <c r="M42" s="36">
        <f t="shared" si="9"/>
        <v>378.93302450965348</v>
      </c>
      <c r="N42" s="36">
        <f t="shared" si="10"/>
        <v>8.0521254676934439E-2</v>
      </c>
      <c r="O42" s="36">
        <f t="shared" si="11"/>
        <v>143590.23706403363</v>
      </c>
      <c r="P42" s="35">
        <f t="shared" si="5"/>
        <v>143590.23706403363</v>
      </c>
      <c r="Q42" s="30">
        <v>4</v>
      </c>
      <c r="R42" s="31">
        <f t="shared" si="12"/>
        <v>0.99736254423492798</v>
      </c>
      <c r="S42" s="40">
        <f>R42*4/$R$43</f>
        <v>0.99966434347522648</v>
      </c>
      <c r="T42" s="41"/>
    </row>
    <row r="43" spans="1:20" x14ac:dyDescent="0.4">
      <c r="A43" s="1">
        <v>42</v>
      </c>
      <c r="B43" s="21">
        <v>39855</v>
      </c>
      <c r="C43" s="43">
        <v>2</v>
      </c>
      <c r="D43" s="23">
        <v>4462</v>
      </c>
      <c r="E43" s="25">
        <f t="shared" si="6"/>
        <v>3758.25</v>
      </c>
      <c r="F43" s="25">
        <f t="shared" si="7"/>
        <v>3773.375</v>
      </c>
      <c r="G43" s="25">
        <f t="shared" si="8"/>
        <v>1.1824957763275583</v>
      </c>
      <c r="H43" s="25">
        <f t="shared" si="0"/>
        <v>0.99527237982370798</v>
      </c>
      <c r="I43" s="4">
        <f t="shared" si="2"/>
        <v>4483.1948423911363</v>
      </c>
      <c r="J43" s="25">
        <f t="shared" si="3"/>
        <v>4320.7627404734285</v>
      </c>
      <c r="K43" s="15">
        <f t="shared" si="4"/>
        <v>4300.3358153645959</v>
      </c>
      <c r="L43" s="36">
        <f t="shared" si="1"/>
        <v>161.66418463540413</v>
      </c>
      <c r="M43" s="36">
        <f t="shared" si="9"/>
        <v>161.66418463540413</v>
      </c>
      <c r="N43" s="36">
        <f t="shared" si="10"/>
        <v>3.6231327798163182E-2</v>
      </c>
      <c r="O43" s="36">
        <f t="shared" si="11"/>
        <v>26135.308593830036</v>
      </c>
      <c r="P43" s="35">
        <f t="shared" si="5"/>
        <v>26135.308593830036</v>
      </c>
      <c r="Q43" s="32" t="s">
        <v>41</v>
      </c>
      <c r="R43" s="32">
        <f>SUM(R39:R42)</f>
        <v>3.990789711545391</v>
      </c>
      <c r="S43" s="40">
        <f>SUM(S39:S42)</f>
        <v>3.9999999999999996</v>
      </c>
      <c r="T43" s="41"/>
    </row>
    <row r="44" spans="1:20" x14ac:dyDescent="0.4">
      <c r="A44" s="1">
        <v>43</v>
      </c>
      <c r="B44" s="21">
        <v>39856</v>
      </c>
      <c r="C44" s="43">
        <v>3</v>
      </c>
      <c r="D44" s="23">
        <v>3926</v>
      </c>
      <c r="E44" s="25">
        <f t="shared" si="6"/>
        <v>3788.5</v>
      </c>
      <c r="F44" s="25">
        <f t="shared" si="7"/>
        <v>3868.625</v>
      </c>
      <c r="G44" s="25">
        <f t="shared" si="8"/>
        <v>1.014830850754467</v>
      </c>
      <c r="H44" s="25">
        <f t="shared" si="0"/>
        <v>1.0036361732327763</v>
      </c>
      <c r="I44" s="4">
        <f t="shared" si="2"/>
        <v>3911.7761044364343</v>
      </c>
      <c r="J44" s="25">
        <f t="shared" si="3"/>
        <v>4320.6248776935454</v>
      </c>
      <c r="K44" s="15">
        <f t="shared" si="4"/>
        <v>4336.3354182226822</v>
      </c>
      <c r="L44" s="36">
        <f t="shared" si="1"/>
        <v>-410.33541822268216</v>
      </c>
      <c r="M44" s="36">
        <f t="shared" si="9"/>
        <v>410.33541822268216</v>
      </c>
      <c r="N44" s="36">
        <f t="shared" si="10"/>
        <v>0.10451742695432556</v>
      </c>
      <c r="O44" s="36">
        <f t="shared" si="11"/>
        <v>168375.15544798347</v>
      </c>
      <c r="P44" s="35">
        <f t="shared" si="5"/>
        <v>168375.15544798347</v>
      </c>
      <c r="Q44" s="30" t="s">
        <v>42</v>
      </c>
      <c r="R44" s="31">
        <f>AVERAGEA(R39:R42)</f>
        <v>0.99769742788634774</v>
      </c>
      <c r="S44" s="40">
        <f>AVERAGE(S39:S42)</f>
        <v>0.99999999999999989</v>
      </c>
      <c r="T44" s="41"/>
    </row>
    <row r="45" spans="1:20" x14ac:dyDescent="0.4">
      <c r="A45" s="1">
        <v>44</v>
      </c>
      <c r="B45" s="21">
        <v>39857</v>
      </c>
      <c r="C45" s="43">
        <v>4</v>
      </c>
      <c r="D45" s="23">
        <v>2060</v>
      </c>
      <c r="E45" s="25">
        <f t="shared" si="6"/>
        <v>3948.75</v>
      </c>
      <c r="F45" s="25">
        <f t="shared" si="7"/>
        <v>3982.375</v>
      </c>
      <c r="G45" s="25">
        <f t="shared" ref="G45:G108" si="13">D45/F45</f>
        <v>0.51727926174707306</v>
      </c>
      <c r="H45" s="25">
        <f t="shared" si="0"/>
        <v>0.99966434347522648</v>
      </c>
      <c r="I45" s="4">
        <f t="shared" ref="I45:I108" si="14">D45/H45</f>
        <v>2060.6916846094855</v>
      </c>
      <c r="J45" s="25">
        <f t="shared" si="3"/>
        <v>4320.4870149136623</v>
      </c>
      <c r="K45" s="15">
        <f t="shared" ref="K45:K108" si="15">H45*J45</f>
        <v>4319.0368152569072</v>
      </c>
      <c r="L45" s="36">
        <f t="shared" ref="L45:L108" si="16">D45-K45</f>
        <v>-2259.0368152569072</v>
      </c>
      <c r="M45" s="36">
        <f t="shared" ref="M45:M108" si="17">ABS(L45)</f>
        <v>2259.0368152569072</v>
      </c>
      <c r="N45" s="36">
        <f t="shared" ref="N45:N108" si="18">M45/D45</f>
        <v>1.0966198132315084</v>
      </c>
      <c r="O45" s="36">
        <f t="shared" ref="O45:O108" si="19">L45^2</f>
        <v>5103247.3326860694</v>
      </c>
      <c r="P45" s="35">
        <f t="shared" si="5"/>
        <v>5103247.3326860694</v>
      </c>
    </row>
    <row r="46" spans="1:20" x14ac:dyDescent="0.4">
      <c r="A46" s="1">
        <v>45</v>
      </c>
      <c r="B46" s="21">
        <v>39858</v>
      </c>
      <c r="C46" s="43">
        <v>1</v>
      </c>
      <c r="D46" s="23">
        <v>5347</v>
      </c>
      <c r="E46" s="25">
        <f t="shared" si="6"/>
        <v>4016</v>
      </c>
      <c r="F46" s="25">
        <f t="shared" si="7"/>
        <v>4007.625</v>
      </c>
      <c r="G46" s="25">
        <f t="shared" si="13"/>
        <v>1.3342066685380993</v>
      </c>
      <c r="H46" s="25">
        <f t="shared" si="0"/>
        <v>1.0014271034682889</v>
      </c>
      <c r="I46" s="4">
        <f t="shared" si="14"/>
        <v>5339.3801520664729</v>
      </c>
      <c r="J46" s="25">
        <f t="shared" si="3"/>
        <v>4320.3491521337783</v>
      </c>
      <c r="K46" s="15">
        <f t="shared" si="15"/>
        <v>4326.5147373930076</v>
      </c>
      <c r="L46" s="36">
        <f t="shared" si="16"/>
        <v>1020.4852626069924</v>
      </c>
      <c r="M46" s="36">
        <f t="shared" si="17"/>
        <v>1020.4852626069924</v>
      </c>
      <c r="N46" s="36">
        <f t="shared" si="18"/>
        <v>0.19085192867159012</v>
      </c>
      <c r="O46" s="36">
        <f t="shared" si="19"/>
        <v>1041390.1711980621</v>
      </c>
      <c r="P46" s="35">
        <f t="shared" si="5"/>
        <v>1041390.1711980621</v>
      </c>
    </row>
    <row r="47" spans="1:20" x14ac:dyDescent="0.4">
      <c r="A47" s="1">
        <v>46</v>
      </c>
      <c r="B47" s="21">
        <v>39859</v>
      </c>
      <c r="C47" s="43">
        <v>2</v>
      </c>
      <c r="D47" s="23">
        <v>4731</v>
      </c>
      <c r="E47" s="25">
        <f t="shared" si="6"/>
        <v>3999.25</v>
      </c>
      <c r="F47" s="25">
        <f t="shared" si="7"/>
        <v>4124.625</v>
      </c>
      <c r="G47" s="25">
        <f t="shared" si="13"/>
        <v>1.1470133648513501</v>
      </c>
      <c r="H47" s="25">
        <f t="shared" si="0"/>
        <v>0.99527237982370798</v>
      </c>
      <c r="I47" s="4">
        <f t="shared" si="14"/>
        <v>4753.4726130328254</v>
      </c>
      <c r="J47" s="25">
        <f t="shared" si="3"/>
        <v>4320.2112893538952</v>
      </c>
      <c r="K47" s="15">
        <f t="shared" si="15"/>
        <v>4299.7869712965012</v>
      </c>
      <c r="L47" s="36">
        <f t="shared" si="16"/>
        <v>431.21302870349882</v>
      </c>
      <c r="M47" s="36">
        <f t="shared" si="17"/>
        <v>431.21302870349882</v>
      </c>
      <c r="N47" s="36">
        <f t="shared" si="18"/>
        <v>9.1146275354787323E-2</v>
      </c>
      <c r="O47" s="36">
        <f t="shared" si="19"/>
        <v>185944.67612364449</v>
      </c>
      <c r="P47" s="35">
        <f t="shared" si="5"/>
        <v>185944.67612364449</v>
      </c>
    </row>
    <row r="48" spans="1:20" x14ac:dyDescent="0.4">
      <c r="A48" s="1">
        <v>47</v>
      </c>
      <c r="B48" s="21">
        <v>39860</v>
      </c>
      <c r="C48" s="43">
        <v>3</v>
      </c>
      <c r="D48" s="23">
        <v>3859</v>
      </c>
      <c r="E48" s="25">
        <f t="shared" si="6"/>
        <v>4250</v>
      </c>
      <c r="F48" s="25">
        <f t="shared" si="7"/>
        <v>3866.375</v>
      </c>
      <c r="G48" s="25">
        <f t="shared" si="13"/>
        <v>0.99809252853124697</v>
      </c>
      <c r="H48" s="25">
        <f t="shared" si="0"/>
        <v>1.0036361732327763</v>
      </c>
      <c r="I48" s="4">
        <f t="shared" si="14"/>
        <v>3845.0188453948549</v>
      </c>
      <c r="J48" s="25">
        <f t="shared" si="3"/>
        <v>4320.0734265740111</v>
      </c>
      <c r="K48" s="15">
        <f t="shared" si="15"/>
        <v>4335.7819619313477</v>
      </c>
      <c r="L48" s="36">
        <f t="shared" si="16"/>
        <v>-476.78196193134772</v>
      </c>
      <c r="M48" s="36">
        <f t="shared" si="17"/>
        <v>476.78196193134772</v>
      </c>
      <c r="N48" s="36">
        <f t="shared" si="18"/>
        <v>0.12355065092805072</v>
      </c>
      <c r="O48" s="36">
        <f t="shared" si="19"/>
        <v>227321.03922310512</v>
      </c>
      <c r="P48" s="35">
        <f t="shared" si="5"/>
        <v>227321.03922310512</v>
      </c>
    </row>
    <row r="49" spans="1:16" x14ac:dyDescent="0.4">
      <c r="A49" s="1">
        <v>48</v>
      </c>
      <c r="B49" s="21">
        <v>39861</v>
      </c>
      <c r="C49" s="43">
        <v>4</v>
      </c>
      <c r="D49" s="23">
        <v>3063</v>
      </c>
      <c r="E49" s="25">
        <f t="shared" si="6"/>
        <v>3482.75</v>
      </c>
      <c r="F49" s="25">
        <f t="shared" si="7"/>
        <v>3239.5</v>
      </c>
      <c r="G49" s="25">
        <f t="shared" si="13"/>
        <v>0.94551628337706439</v>
      </c>
      <c r="H49" s="25">
        <f t="shared" si="0"/>
        <v>0.99966434347522648</v>
      </c>
      <c r="I49" s="4">
        <f t="shared" si="14"/>
        <v>3064.0284611450752</v>
      </c>
      <c r="J49" s="25">
        <f t="shared" si="3"/>
        <v>4319.935563794128</v>
      </c>
      <c r="K49" s="15">
        <f t="shared" si="15"/>
        <v>4318.4855492355391</v>
      </c>
      <c r="L49" s="36">
        <f t="shared" si="16"/>
        <v>-1255.4855492355391</v>
      </c>
      <c r="M49" s="36">
        <f t="shared" si="17"/>
        <v>1255.4855492355391</v>
      </c>
      <c r="N49" s="36">
        <f t="shared" si="18"/>
        <v>0.40988754464105098</v>
      </c>
      <c r="O49" s="36">
        <f t="shared" si="19"/>
        <v>1576243.9643392633</v>
      </c>
      <c r="P49" s="35">
        <f t="shared" si="5"/>
        <v>1576243.9643392633</v>
      </c>
    </row>
    <row r="50" spans="1:16" x14ac:dyDescent="0.4">
      <c r="A50" s="1">
        <v>49</v>
      </c>
      <c r="B50" s="21">
        <v>39862</v>
      </c>
      <c r="C50" s="43">
        <v>1</v>
      </c>
      <c r="D50" s="23">
        <v>2278</v>
      </c>
      <c r="E50" s="25">
        <f t="shared" si="6"/>
        <v>2996.25</v>
      </c>
      <c r="F50" s="25">
        <f t="shared" si="7"/>
        <v>3193.125</v>
      </c>
      <c r="G50" s="25">
        <f t="shared" si="13"/>
        <v>0.71340771188099428</v>
      </c>
      <c r="H50" s="25">
        <f t="shared" si="0"/>
        <v>1.0014271034682889</v>
      </c>
      <c r="I50" s="4">
        <f t="shared" si="14"/>
        <v>2274.7536911179027</v>
      </c>
      <c r="J50" s="25">
        <f t="shared" si="3"/>
        <v>4319.7977010142449</v>
      </c>
      <c r="K50" s="15">
        <f t="shared" si="15"/>
        <v>4325.9624992956687</v>
      </c>
      <c r="L50" s="36">
        <f t="shared" si="16"/>
        <v>-2047.9624992956687</v>
      </c>
      <c r="M50" s="36">
        <f t="shared" si="17"/>
        <v>2047.9624992956687</v>
      </c>
      <c r="N50" s="36">
        <f t="shared" si="18"/>
        <v>0.89901777844410391</v>
      </c>
      <c r="O50" s="36">
        <f t="shared" si="19"/>
        <v>4194150.3985213619</v>
      </c>
      <c r="P50" s="35">
        <f t="shared" si="5"/>
        <v>4194150.3985213619</v>
      </c>
    </row>
    <row r="51" spans="1:16" x14ac:dyDescent="0.4">
      <c r="A51" s="1">
        <v>50</v>
      </c>
      <c r="B51" s="21">
        <v>39863</v>
      </c>
      <c r="C51" s="43">
        <v>2</v>
      </c>
      <c r="D51" s="23">
        <v>2785</v>
      </c>
      <c r="E51" s="25">
        <f t="shared" si="6"/>
        <v>3390</v>
      </c>
      <c r="F51" s="25">
        <f t="shared" si="7"/>
        <v>3523.875</v>
      </c>
      <c r="G51" s="25">
        <f t="shared" si="13"/>
        <v>0.7903231527792558</v>
      </c>
      <c r="H51" s="25">
        <f t="shared" si="0"/>
        <v>0.99527237982370798</v>
      </c>
      <c r="I51" s="4">
        <f t="shared" si="14"/>
        <v>2798.2289637067047</v>
      </c>
      <c r="J51" s="25">
        <f t="shared" si="3"/>
        <v>4319.6598382343609</v>
      </c>
      <c r="K51" s="15">
        <f t="shared" si="15"/>
        <v>4299.2381272284056</v>
      </c>
      <c r="L51" s="36">
        <f t="shared" si="16"/>
        <v>-1514.2381272284056</v>
      </c>
      <c r="M51" s="36">
        <f t="shared" si="17"/>
        <v>1514.2381272284056</v>
      </c>
      <c r="N51" s="36">
        <f t="shared" si="18"/>
        <v>0.54371207440876324</v>
      </c>
      <c r="O51" s="36">
        <f t="shared" si="19"/>
        <v>2292917.1059521888</v>
      </c>
      <c r="P51" s="35">
        <f t="shared" si="5"/>
        <v>2292917.1059521888</v>
      </c>
    </row>
    <row r="52" spans="1:16" x14ac:dyDescent="0.4">
      <c r="A52" s="1">
        <v>51</v>
      </c>
      <c r="B52" s="21">
        <v>39864</v>
      </c>
      <c r="C52" s="43">
        <v>3</v>
      </c>
      <c r="D52" s="23">
        <v>5434</v>
      </c>
      <c r="E52" s="25">
        <f t="shared" si="6"/>
        <v>3657.75</v>
      </c>
      <c r="F52" s="25">
        <f t="shared" si="7"/>
        <v>3783</v>
      </c>
      <c r="G52" s="25">
        <f t="shared" si="13"/>
        <v>1.436426116838488</v>
      </c>
      <c r="H52" s="25">
        <f t="shared" si="0"/>
        <v>1.0036361732327763</v>
      </c>
      <c r="I52" s="4">
        <f t="shared" si="14"/>
        <v>5414.3126213722835</v>
      </c>
      <c r="J52" s="25">
        <f t="shared" si="3"/>
        <v>4319.5219754544778</v>
      </c>
      <c r="K52" s="15">
        <f t="shared" si="15"/>
        <v>4335.2285056400142</v>
      </c>
      <c r="L52" s="36">
        <f t="shared" si="16"/>
        <v>1098.7714943599858</v>
      </c>
      <c r="M52" s="36">
        <f t="shared" si="17"/>
        <v>1098.7714943599858</v>
      </c>
      <c r="N52" s="36">
        <f t="shared" si="18"/>
        <v>0.20220307220463485</v>
      </c>
      <c r="O52" s="36">
        <f t="shared" si="19"/>
        <v>1207298.7968180764</v>
      </c>
      <c r="P52" s="35">
        <f t="shared" si="5"/>
        <v>1207298.7968180764</v>
      </c>
    </row>
    <row r="53" spans="1:16" x14ac:dyDescent="0.4">
      <c r="A53" s="1">
        <v>52</v>
      </c>
      <c r="B53" s="21">
        <v>39865</v>
      </c>
      <c r="C53" s="43">
        <v>4</v>
      </c>
      <c r="D53" s="23">
        <v>4134</v>
      </c>
      <c r="E53" s="25">
        <f t="shared" si="6"/>
        <v>3908.25</v>
      </c>
      <c r="F53" s="25">
        <f t="shared" si="7"/>
        <v>3848.75</v>
      </c>
      <c r="G53" s="25">
        <f t="shared" si="13"/>
        <v>1.0741149723936343</v>
      </c>
      <c r="H53" s="25">
        <f t="shared" si="0"/>
        <v>0.99966434347522648</v>
      </c>
      <c r="I53" s="4">
        <f t="shared" si="14"/>
        <v>4135.388069988162</v>
      </c>
      <c r="J53" s="25">
        <f t="shared" si="3"/>
        <v>4319.3841126745947</v>
      </c>
      <c r="K53" s="15">
        <f t="shared" si="15"/>
        <v>4317.934283214172</v>
      </c>
      <c r="L53" s="36">
        <f t="shared" si="16"/>
        <v>-183.93428321417196</v>
      </c>
      <c r="M53" s="36">
        <f t="shared" si="17"/>
        <v>183.93428321417196</v>
      </c>
      <c r="N53" s="36">
        <f t="shared" si="18"/>
        <v>4.4493053510926937E-2</v>
      </c>
      <c r="O53" s="36">
        <f t="shared" si="19"/>
        <v>33831.820541511217</v>
      </c>
      <c r="P53" s="35">
        <f t="shared" si="5"/>
        <v>33831.820541511217</v>
      </c>
    </row>
    <row r="54" spans="1:16" x14ac:dyDescent="0.4">
      <c r="A54" s="1">
        <v>53</v>
      </c>
      <c r="B54" s="21">
        <v>39866</v>
      </c>
      <c r="C54" s="43">
        <v>1</v>
      </c>
      <c r="D54" s="23">
        <v>3280</v>
      </c>
      <c r="E54" s="25">
        <f t="shared" si="6"/>
        <v>3789.25</v>
      </c>
      <c r="F54" s="25">
        <f t="shared" si="7"/>
        <v>3747.125</v>
      </c>
      <c r="G54" s="25">
        <f t="shared" si="13"/>
        <v>0.87533775894852717</v>
      </c>
      <c r="H54" s="25">
        <f t="shared" si="0"/>
        <v>1.0014271034682889</v>
      </c>
      <c r="I54" s="4">
        <f t="shared" si="14"/>
        <v>3275.3257712320988</v>
      </c>
      <c r="J54" s="25">
        <f t="shared" si="3"/>
        <v>4319.2462498947107</v>
      </c>
      <c r="K54" s="15">
        <f t="shared" si="15"/>
        <v>4325.410261198329</v>
      </c>
      <c r="L54" s="36">
        <f t="shared" si="16"/>
        <v>-1045.410261198329</v>
      </c>
      <c r="M54" s="36">
        <f t="shared" si="17"/>
        <v>1045.410261198329</v>
      </c>
      <c r="N54" s="36">
        <f t="shared" si="18"/>
        <v>0.31872264060924665</v>
      </c>
      <c r="O54" s="36">
        <f t="shared" si="19"/>
        <v>1092882.6142187584</v>
      </c>
      <c r="P54" s="35">
        <f t="shared" si="5"/>
        <v>1092882.6142187584</v>
      </c>
    </row>
    <row r="55" spans="1:16" x14ac:dyDescent="0.4">
      <c r="A55" s="1">
        <v>54</v>
      </c>
      <c r="B55" s="21">
        <v>39867</v>
      </c>
      <c r="C55" s="43">
        <v>2</v>
      </c>
      <c r="D55" s="23">
        <v>2309</v>
      </c>
      <c r="E55" s="25">
        <f t="shared" si="6"/>
        <v>3705</v>
      </c>
      <c r="F55" s="25">
        <f t="shared" si="7"/>
        <v>3687.125</v>
      </c>
      <c r="G55" s="25">
        <f t="shared" si="13"/>
        <v>0.62623317625521235</v>
      </c>
      <c r="H55" s="25">
        <f t="shared" si="0"/>
        <v>0.99527237982370798</v>
      </c>
      <c r="I55" s="4">
        <f t="shared" si="14"/>
        <v>2319.9679271808909</v>
      </c>
      <c r="J55" s="25">
        <f t="shared" si="3"/>
        <v>4319.1083871148276</v>
      </c>
      <c r="K55" s="15">
        <f t="shared" si="15"/>
        <v>4298.6892831603118</v>
      </c>
      <c r="L55" s="36">
        <f t="shared" si="16"/>
        <v>-1989.6892831603118</v>
      </c>
      <c r="M55" s="36">
        <f t="shared" si="17"/>
        <v>1989.6892831603118</v>
      </c>
      <c r="N55" s="36">
        <f t="shared" si="18"/>
        <v>0.86171038681693879</v>
      </c>
      <c r="O55" s="36">
        <f t="shared" si="19"/>
        <v>3958863.4435229953</v>
      </c>
      <c r="P55" s="35">
        <f t="shared" si="5"/>
        <v>3958863.4435229953</v>
      </c>
    </row>
    <row r="56" spans="1:16" x14ac:dyDescent="0.4">
      <c r="A56" s="1">
        <v>55</v>
      </c>
      <c r="B56" s="21">
        <v>39868</v>
      </c>
      <c r="C56" s="43">
        <v>3</v>
      </c>
      <c r="D56" s="23">
        <v>5097</v>
      </c>
      <c r="E56" s="25">
        <f t="shared" si="6"/>
        <v>3669.25</v>
      </c>
      <c r="F56" s="25">
        <f t="shared" si="7"/>
        <v>3475.625</v>
      </c>
      <c r="G56" s="25">
        <f t="shared" si="13"/>
        <v>1.4664988311454774</v>
      </c>
      <c r="H56" s="25">
        <f t="shared" si="0"/>
        <v>1.0036361732327763</v>
      </c>
      <c r="I56" s="4">
        <f t="shared" si="14"/>
        <v>5078.5335721631445</v>
      </c>
      <c r="J56" s="25">
        <f t="shared" si="3"/>
        <v>4318.9705243349445</v>
      </c>
      <c r="K56" s="15">
        <f t="shared" si="15"/>
        <v>4334.6750493486807</v>
      </c>
      <c r="L56" s="36">
        <f t="shared" si="16"/>
        <v>762.32495065131934</v>
      </c>
      <c r="M56" s="36">
        <f t="shared" si="17"/>
        <v>762.32495065131934</v>
      </c>
      <c r="N56" s="36">
        <f t="shared" si="18"/>
        <v>0.14956345902517545</v>
      </c>
      <c r="O56" s="36">
        <f t="shared" si="19"/>
        <v>581139.33038553642</v>
      </c>
      <c r="P56" s="35">
        <f t="shared" si="5"/>
        <v>581139.33038553642</v>
      </c>
    </row>
    <row r="57" spans="1:16" x14ac:dyDescent="0.4">
      <c r="A57" s="1">
        <v>56</v>
      </c>
      <c r="B57" s="21">
        <v>39869</v>
      </c>
      <c r="C57" s="43">
        <v>4</v>
      </c>
      <c r="D57" s="23">
        <v>3991</v>
      </c>
      <c r="E57" s="25">
        <f t="shared" si="6"/>
        <v>3282</v>
      </c>
      <c r="F57" s="25">
        <f t="shared" si="7"/>
        <v>3657.125</v>
      </c>
      <c r="G57" s="25">
        <f t="shared" si="13"/>
        <v>1.0912943910858939</v>
      </c>
      <c r="H57" s="25">
        <f t="shared" si="0"/>
        <v>0.99966434347522648</v>
      </c>
      <c r="I57" s="4">
        <f t="shared" si="14"/>
        <v>3992.3400549885714</v>
      </c>
      <c r="J57" s="25">
        <f t="shared" si="3"/>
        <v>4318.8326615550604</v>
      </c>
      <c r="K57" s="15">
        <f t="shared" si="15"/>
        <v>4317.3830171928048</v>
      </c>
      <c r="L57" s="36">
        <f t="shared" si="16"/>
        <v>-326.3830171928048</v>
      </c>
      <c r="M57" s="36">
        <f t="shared" si="17"/>
        <v>326.3830171928048</v>
      </c>
      <c r="N57" s="36">
        <f t="shared" si="18"/>
        <v>8.1779758755400847E-2</v>
      </c>
      <c r="O57" s="36">
        <f t="shared" si="19"/>
        <v>106525.87391187872</v>
      </c>
      <c r="P57" s="35">
        <f t="shared" si="5"/>
        <v>106525.87391187872</v>
      </c>
    </row>
    <row r="58" spans="1:16" x14ac:dyDescent="0.4">
      <c r="A58" s="1">
        <v>57</v>
      </c>
      <c r="B58" s="21">
        <v>39870</v>
      </c>
      <c r="C58" s="43">
        <v>1</v>
      </c>
      <c r="D58" s="23">
        <v>1731</v>
      </c>
      <c r="E58" s="25">
        <f t="shared" si="6"/>
        <v>4032.25</v>
      </c>
      <c r="F58" s="25">
        <f t="shared" si="7"/>
        <v>3877.75</v>
      </c>
      <c r="G58" s="25">
        <f t="shared" si="13"/>
        <v>0.44639288247050479</v>
      </c>
      <c r="H58" s="25">
        <f t="shared" si="0"/>
        <v>1.0014271034682889</v>
      </c>
      <c r="I58" s="4">
        <f t="shared" si="14"/>
        <v>1728.533204269135</v>
      </c>
      <c r="J58" s="25">
        <f t="shared" si="3"/>
        <v>4318.6947987751773</v>
      </c>
      <c r="K58" s="15">
        <f t="shared" si="15"/>
        <v>4324.858023100991</v>
      </c>
      <c r="L58" s="36">
        <f t="shared" si="16"/>
        <v>-2593.858023100991</v>
      </c>
      <c r="M58" s="36">
        <f t="shared" si="17"/>
        <v>2593.858023100991</v>
      </c>
      <c r="N58" s="36">
        <f t="shared" si="18"/>
        <v>1.4984737279612887</v>
      </c>
      <c r="O58" s="36">
        <f t="shared" si="19"/>
        <v>6728099.4440053813</v>
      </c>
      <c r="P58" s="35">
        <f t="shared" si="5"/>
        <v>6728099.4440053813</v>
      </c>
    </row>
    <row r="59" spans="1:16" x14ac:dyDescent="0.4">
      <c r="A59" s="1">
        <v>58</v>
      </c>
      <c r="B59" s="21">
        <v>39871</v>
      </c>
      <c r="C59" s="43">
        <v>2</v>
      </c>
      <c r="D59" s="23">
        <v>5310</v>
      </c>
      <c r="E59" s="25">
        <f t="shared" si="6"/>
        <v>3723.25</v>
      </c>
      <c r="F59" s="25">
        <f t="shared" si="7"/>
        <v>3803.25</v>
      </c>
      <c r="G59" s="25">
        <f t="shared" si="13"/>
        <v>1.3961743245908105</v>
      </c>
      <c r="H59" s="25">
        <f t="shared" si="0"/>
        <v>0.99527237982370798</v>
      </c>
      <c r="I59" s="4">
        <f t="shared" si="14"/>
        <v>5335.2229074623347</v>
      </c>
      <c r="J59" s="25">
        <f t="shared" si="3"/>
        <v>4318.5569359952933</v>
      </c>
      <c r="K59" s="15">
        <f t="shared" si="15"/>
        <v>4298.1404390922162</v>
      </c>
      <c r="L59" s="36">
        <f t="shared" si="16"/>
        <v>1011.8595609077838</v>
      </c>
      <c r="M59" s="36">
        <f t="shared" si="17"/>
        <v>1011.8595609077838</v>
      </c>
      <c r="N59" s="36">
        <f t="shared" si="18"/>
        <v>0.1905573561031608</v>
      </c>
      <c r="O59" s="36">
        <f t="shared" si="19"/>
        <v>1023859.7710004931</v>
      </c>
      <c r="P59" s="35">
        <f t="shared" si="5"/>
        <v>1023859.7710004931</v>
      </c>
    </row>
    <row r="60" spans="1:16" x14ac:dyDescent="0.4">
      <c r="A60" s="1">
        <v>59</v>
      </c>
      <c r="B60" s="21">
        <v>39872</v>
      </c>
      <c r="C60" s="43">
        <v>3</v>
      </c>
      <c r="D60" s="23">
        <v>3861</v>
      </c>
      <c r="E60" s="25">
        <f t="shared" si="6"/>
        <v>3883.25</v>
      </c>
      <c r="F60" s="25">
        <f t="shared" si="7"/>
        <v>4099.25</v>
      </c>
      <c r="G60" s="25">
        <f t="shared" si="13"/>
        <v>0.94187961212416904</v>
      </c>
      <c r="H60" s="25">
        <f t="shared" si="0"/>
        <v>1.0036361732327763</v>
      </c>
      <c r="I60" s="4">
        <f t="shared" si="14"/>
        <v>3847.0115993960958</v>
      </c>
      <c r="J60" s="25">
        <f t="shared" si="3"/>
        <v>4318.4190732154102</v>
      </c>
      <c r="K60" s="15">
        <f t="shared" si="15"/>
        <v>4334.1215930573471</v>
      </c>
      <c r="L60" s="36">
        <f t="shared" si="16"/>
        <v>-473.12159305734713</v>
      </c>
      <c r="M60" s="36">
        <f t="shared" si="17"/>
        <v>473.12159305734713</v>
      </c>
      <c r="N60" s="36">
        <f t="shared" si="18"/>
        <v>0.12253861514046804</v>
      </c>
      <c r="O60" s="36">
        <f t="shared" si="19"/>
        <v>223844.04181712196</v>
      </c>
      <c r="P60" s="35">
        <f t="shared" si="5"/>
        <v>223844.04181712196</v>
      </c>
    </row>
    <row r="61" spans="1:16" x14ac:dyDescent="0.4">
      <c r="A61" s="1">
        <v>60</v>
      </c>
      <c r="B61" s="21">
        <v>39873</v>
      </c>
      <c r="C61" s="43">
        <v>4</v>
      </c>
      <c r="D61" s="23">
        <v>4631</v>
      </c>
      <c r="E61" s="25">
        <f t="shared" si="6"/>
        <v>4315.25</v>
      </c>
      <c r="F61" s="25">
        <f t="shared" si="7"/>
        <v>3961.5</v>
      </c>
      <c r="G61" s="25">
        <f t="shared" si="13"/>
        <v>1.1690016407926291</v>
      </c>
      <c r="H61" s="25">
        <f t="shared" si="0"/>
        <v>0.99966434347522648</v>
      </c>
      <c r="I61" s="4">
        <f t="shared" si="14"/>
        <v>4632.5549472944313</v>
      </c>
      <c r="J61" s="25">
        <f t="shared" si="3"/>
        <v>4318.2812104355271</v>
      </c>
      <c r="K61" s="15">
        <f t="shared" si="15"/>
        <v>4316.8317511714376</v>
      </c>
      <c r="L61" s="36">
        <f t="shared" si="16"/>
        <v>314.16824882856235</v>
      </c>
      <c r="M61" s="36">
        <f t="shared" si="17"/>
        <v>314.16824882856235</v>
      </c>
      <c r="N61" s="36">
        <f t="shared" si="18"/>
        <v>6.7840261029704682E-2</v>
      </c>
      <c r="O61" s="36">
        <f t="shared" si="19"/>
        <v>98701.688572005471</v>
      </c>
      <c r="P61" s="35">
        <f t="shared" si="5"/>
        <v>98701.688572005471</v>
      </c>
    </row>
    <row r="62" spans="1:16" x14ac:dyDescent="0.4">
      <c r="A62" s="1">
        <v>61</v>
      </c>
      <c r="B62" s="21">
        <v>39874</v>
      </c>
      <c r="C62" s="43">
        <v>1</v>
      </c>
      <c r="D62" s="23">
        <v>3459</v>
      </c>
      <c r="E62" s="25">
        <f t="shared" si="6"/>
        <v>3607.75</v>
      </c>
      <c r="F62" s="25">
        <f t="shared" si="7"/>
        <v>3376.375</v>
      </c>
      <c r="G62" s="25">
        <f t="shared" si="13"/>
        <v>1.0244715116063825</v>
      </c>
      <c r="H62" s="25">
        <f t="shared" si="0"/>
        <v>1.0014271034682889</v>
      </c>
      <c r="I62" s="4">
        <f t="shared" si="14"/>
        <v>3454.0706837475091</v>
      </c>
      <c r="J62" s="25">
        <f t="shared" si="3"/>
        <v>4318.1433476556431</v>
      </c>
      <c r="K62" s="15">
        <f t="shared" si="15"/>
        <v>4324.3057850036512</v>
      </c>
      <c r="L62" s="36">
        <f t="shared" si="16"/>
        <v>-865.30578500365118</v>
      </c>
      <c r="M62" s="36">
        <f t="shared" si="17"/>
        <v>865.30578500365118</v>
      </c>
      <c r="N62" s="36">
        <f t="shared" si="18"/>
        <v>0.25016067794265717</v>
      </c>
      <c r="O62" s="36">
        <f t="shared" si="19"/>
        <v>748754.10156078497</v>
      </c>
      <c r="P62" s="35">
        <f t="shared" si="5"/>
        <v>748754.10156078497</v>
      </c>
    </row>
    <row r="63" spans="1:16" x14ac:dyDescent="0.4">
      <c r="A63" s="1">
        <v>62</v>
      </c>
      <c r="B63" s="21">
        <v>39875</v>
      </c>
      <c r="C63" s="43">
        <v>2</v>
      </c>
      <c r="D63" s="23">
        <v>2480</v>
      </c>
      <c r="E63" s="25">
        <f t="shared" si="6"/>
        <v>3145</v>
      </c>
      <c r="F63" s="25">
        <f t="shared" si="7"/>
        <v>3068.375</v>
      </c>
      <c r="G63" s="25">
        <f t="shared" si="13"/>
        <v>0.80824540677068479</v>
      </c>
      <c r="H63" s="25">
        <f t="shared" si="0"/>
        <v>0.99527237982370798</v>
      </c>
      <c r="I63" s="4">
        <f t="shared" si="14"/>
        <v>2491.7801903025593</v>
      </c>
      <c r="J63" s="25">
        <f t="shared" si="3"/>
        <v>4318.00548487576</v>
      </c>
      <c r="K63" s="15">
        <f t="shared" si="15"/>
        <v>4297.5915950241215</v>
      </c>
      <c r="L63" s="36">
        <f t="shared" si="16"/>
        <v>-1817.5915950241215</v>
      </c>
      <c r="M63" s="36">
        <f t="shared" si="17"/>
        <v>1817.5915950241215</v>
      </c>
      <c r="N63" s="36">
        <f t="shared" si="18"/>
        <v>0.73289983670327474</v>
      </c>
      <c r="O63" s="36">
        <f t="shared" si="19"/>
        <v>3303639.2063023299</v>
      </c>
      <c r="P63" s="35">
        <f t="shared" si="5"/>
        <v>3303639.2063023299</v>
      </c>
    </row>
    <row r="64" spans="1:16" x14ac:dyDescent="0.4">
      <c r="A64" s="1">
        <v>63</v>
      </c>
      <c r="B64" s="21">
        <v>39876</v>
      </c>
      <c r="C64" s="43">
        <v>3</v>
      </c>
      <c r="D64" s="23">
        <v>2010</v>
      </c>
      <c r="E64" s="25">
        <f t="shared" si="6"/>
        <v>2991.75</v>
      </c>
      <c r="F64" s="25">
        <f t="shared" si="7"/>
        <v>3088</v>
      </c>
      <c r="G64" s="25">
        <f t="shared" si="13"/>
        <v>0.65090673575129532</v>
      </c>
      <c r="H64" s="25">
        <f t="shared" si="0"/>
        <v>1.0036361732327763</v>
      </c>
      <c r="I64" s="4">
        <f t="shared" si="14"/>
        <v>2002.7177712473849</v>
      </c>
      <c r="J64" s="25">
        <f t="shared" si="3"/>
        <v>4317.8676220958769</v>
      </c>
      <c r="K64" s="15">
        <f t="shared" si="15"/>
        <v>4333.5681367660136</v>
      </c>
      <c r="L64" s="36">
        <f t="shared" si="16"/>
        <v>-2323.5681367660136</v>
      </c>
      <c r="M64" s="36">
        <f t="shared" si="17"/>
        <v>2323.5681367660136</v>
      </c>
      <c r="N64" s="36">
        <f t="shared" si="18"/>
        <v>1.1560040481422953</v>
      </c>
      <c r="O64" s="36">
        <f t="shared" si="19"/>
        <v>5398968.8861942841</v>
      </c>
      <c r="P64" s="35">
        <f t="shared" si="5"/>
        <v>5398968.8861942841</v>
      </c>
    </row>
    <row r="65" spans="1:16" x14ac:dyDescent="0.4">
      <c r="A65" s="1">
        <v>64</v>
      </c>
      <c r="B65" s="21">
        <v>39877</v>
      </c>
      <c r="C65" s="43">
        <v>4</v>
      </c>
      <c r="D65" s="23">
        <v>4018</v>
      </c>
      <c r="E65" s="25">
        <f t="shared" si="6"/>
        <v>3184.25</v>
      </c>
      <c r="F65" s="25">
        <f t="shared" si="7"/>
        <v>3356.625</v>
      </c>
      <c r="G65" s="25">
        <f t="shared" si="13"/>
        <v>1.1970357129557219</v>
      </c>
      <c r="H65" s="25">
        <f t="shared" si="0"/>
        <v>0.99966434347522648</v>
      </c>
      <c r="I65" s="4">
        <f t="shared" si="14"/>
        <v>4019.3491207577249</v>
      </c>
      <c r="J65" s="25">
        <f t="shared" si="3"/>
        <v>4317.7297593159929</v>
      </c>
      <c r="K65" s="15">
        <f t="shared" si="15"/>
        <v>4316.2804851500696</v>
      </c>
      <c r="L65" s="36">
        <f t="shared" si="16"/>
        <v>-298.28048515006958</v>
      </c>
      <c r="M65" s="36">
        <f t="shared" si="17"/>
        <v>298.28048515006958</v>
      </c>
      <c r="N65" s="36">
        <f t="shared" si="18"/>
        <v>7.4236059021918765E-2</v>
      </c>
      <c r="O65" s="36">
        <f t="shared" si="19"/>
        <v>88971.247821360885</v>
      </c>
      <c r="P65" s="35">
        <f t="shared" si="5"/>
        <v>88971.247821360885</v>
      </c>
    </row>
    <row r="66" spans="1:16" x14ac:dyDescent="0.4">
      <c r="A66" s="1">
        <v>65</v>
      </c>
      <c r="B66" s="21">
        <v>39878</v>
      </c>
      <c r="C66" s="43">
        <v>1</v>
      </c>
      <c r="D66" s="23">
        <v>4229</v>
      </c>
      <c r="E66" s="25">
        <f t="shared" si="6"/>
        <v>3529</v>
      </c>
      <c r="F66" s="25">
        <f t="shared" si="7"/>
        <v>3534.25</v>
      </c>
      <c r="G66" s="25">
        <f t="shared" si="13"/>
        <v>1.1965763599066279</v>
      </c>
      <c r="H66" s="25">
        <f t="shared" ref="H66:H129" si="20">VLOOKUP(C66,$Q$38:$S$42,3,FALSE)</f>
        <v>1.0014271034682889</v>
      </c>
      <c r="I66" s="4">
        <f t="shared" si="14"/>
        <v>4222.9733800428494</v>
      </c>
      <c r="J66" s="25">
        <f t="shared" si="3"/>
        <v>4317.5918965361097</v>
      </c>
      <c r="K66" s="15">
        <f t="shared" si="15"/>
        <v>4323.7535469063123</v>
      </c>
      <c r="L66" s="36">
        <f t="shared" si="16"/>
        <v>-94.753546906312295</v>
      </c>
      <c r="M66" s="36">
        <f t="shared" si="17"/>
        <v>94.753546906312295</v>
      </c>
      <c r="N66" s="36">
        <f t="shared" si="18"/>
        <v>2.2405662545829343E-2</v>
      </c>
      <c r="O66" s="36">
        <f t="shared" si="19"/>
        <v>8978.2346513267239</v>
      </c>
      <c r="P66" s="35">
        <f t="shared" si="5"/>
        <v>8978.2346513267239</v>
      </c>
    </row>
    <row r="67" spans="1:16" x14ac:dyDescent="0.4">
      <c r="A67" s="1">
        <v>66</v>
      </c>
      <c r="B67" s="21">
        <v>39879</v>
      </c>
      <c r="C67" s="43">
        <v>2</v>
      </c>
      <c r="D67" s="23">
        <v>3859</v>
      </c>
      <c r="E67" s="25">
        <f t="shared" si="6"/>
        <v>3539.5</v>
      </c>
      <c r="F67" s="25">
        <f t="shared" si="7"/>
        <v>3623.125</v>
      </c>
      <c r="G67" s="25">
        <f t="shared" si="13"/>
        <v>1.0651026392961878</v>
      </c>
      <c r="H67" s="25">
        <f t="shared" si="20"/>
        <v>0.99527237982370798</v>
      </c>
      <c r="I67" s="4">
        <f t="shared" si="14"/>
        <v>3877.3305461199902</v>
      </c>
      <c r="J67" s="25">
        <f t="shared" ref="J67:J130" si="21">INTERCEPT($I$2:$I$3896,$A$2:$A$3896)+SLOPE($I$2:$I$3896,$A$2:$A$3896)*A67</f>
        <v>4317.4540337562257</v>
      </c>
      <c r="K67" s="15">
        <f t="shared" si="15"/>
        <v>4297.0427509560268</v>
      </c>
      <c r="L67" s="36">
        <f t="shared" si="16"/>
        <v>-438.04275095602679</v>
      </c>
      <c r="M67" s="36">
        <f t="shared" si="17"/>
        <v>438.04275095602679</v>
      </c>
      <c r="N67" s="36">
        <f t="shared" si="18"/>
        <v>0.11351198521793905</v>
      </c>
      <c r="O67" s="36">
        <f t="shared" si="19"/>
        <v>191881.45166512372</v>
      </c>
      <c r="P67" s="35">
        <f t="shared" ref="P67:P130" si="22">(D67-K67)^2</f>
        <v>191881.45166512372</v>
      </c>
    </row>
    <row r="68" spans="1:16" x14ac:dyDescent="0.4">
      <c r="A68" s="1">
        <v>67</v>
      </c>
      <c r="B68" s="21">
        <v>39880</v>
      </c>
      <c r="C68" s="43">
        <v>3</v>
      </c>
      <c r="D68" s="23">
        <v>2052</v>
      </c>
      <c r="E68" s="25">
        <f t="shared" si="6"/>
        <v>3706.75</v>
      </c>
      <c r="F68" s="25">
        <f t="shared" si="7"/>
        <v>3777.875</v>
      </c>
      <c r="G68" s="25">
        <f t="shared" si="13"/>
        <v>0.54316249214174639</v>
      </c>
      <c r="H68" s="25">
        <f t="shared" si="20"/>
        <v>1.0036361732327763</v>
      </c>
      <c r="I68" s="4">
        <f t="shared" si="14"/>
        <v>2044.5656052734496</v>
      </c>
      <c r="J68" s="25">
        <f t="shared" si="21"/>
        <v>4317.3161709763426</v>
      </c>
      <c r="K68" s="15">
        <f t="shared" si="15"/>
        <v>4333.0146804746792</v>
      </c>
      <c r="L68" s="36">
        <f t="shared" si="16"/>
        <v>-2281.0146804746792</v>
      </c>
      <c r="M68" s="36">
        <f t="shared" si="17"/>
        <v>2281.0146804746792</v>
      </c>
      <c r="N68" s="36">
        <f t="shared" si="18"/>
        <v>1.1116055947732355</v>
      </c>
      <c r="O68" s="36">
        <f t="shared" si="19"/>
        <v>5203027.9725410026</v>
      </c>
      <c r="P68" s="35">
        <f t="shared" si="22"/>
        <v>5203027.9725410026</v>
      </c>
    </row>
    <row r="69" spans="1:16" x14ac:dyDescent="0.4">
      <c r="A69" s="1">
        <v>68</v>
      </c>
      <c r="B69" s="21">
        <v>39881</v>
      </c>
      <c r="C69" s="43">
        <v>4</v>
      </c>
      <c r="D69" s="23">
        <v>4687</v>
      </c>
      <c r="E69" s="25">
        <f t="shared" ref="E69:E132" si="23">AVERAGE(D67:D70)</f>
        <v>3849</v>
      </c>
      <c r="F69" s="25">
        <f t="shared" ref="F69:F132" si="24">AVERAGE(E69:E70)</f>
        <v>3853.25</v>
      </c>
      <c r="G69" s="25">
        <f t="shared" si="13"/>
        <v>1.2163757866735871</v>
      </c>
      <c r="H69" s="25">
        <f t="shared" si="20"/>
        <v>0.99966434347522648</v>
      </c>
      <c r="I69" s="4">
        <f t="shared" si="14"/>
        <v>4688.5737503711944</v>
      </c>
      <c r="J69" s="25">
        <f t="shared" si="21"/>
        <v>4317.1783081964595</v>
      </c>
      <c r="K69" s="15">
        <f t="shared" si="15"/>
        <v>4315.7292191287024</v>
      </c>
      <c r="L69" s="36">
        <f t="shared" si="16"/>
        <v>371.27078087129757</v>
      </c>
      <c r="M69" s="36">
        <f t="shared" si="17"/>
        <v>371.27078087129757</v>
      </c>
      <c r="N69" s="36">
        <f t="shared" si="18"/>
        <v>7.9212882626690323E-2</v>
      </c>
      <c r="O69" s="36">
        <f t="shared" si="19"/>
        <v>137841.99272878305</v>
      </c>
      <c r="P69" s="35">
        <f t="shared" si="22"/>
        <v>137841.99272878305</v>
      </c>
    </row>
    <row r="70" spans="1:16" x14ac:dyDescent="0.4">
      <c r="A70" s="1">
        <v>69</v>
      </c>
      <c r="B70" s="21">
        <v>39882</v>
      </c>
      <c r="C70" s="43">
        <v>1</v>
      </c>
      <c r="D70" s="23">
        <v>4798</v>
      </c>
      <c r="E70" s="25">
        <f t="shared" si="23"/>
        <v>3857.5</v>
      </c>
      <c r="F70" s="25">
        <f t="shared" si="24"/>
        <v>3989</v>
      </c>
      <c r="G70" s="25">
        <f t="shared" si="13"/>
        <v>1.2028077212333919</v>
      </c>
      <c r="H70" s="25">
        <f t="shared" si="20"/>
        <v>1.0014271034682889</v>
      </c>
      <c r="I70" s="4">
        <f t="shared" si="14"/>
        <v>4791.1625153571977</v>
      </c>
      <c r="J70" s="25">
        <f t="shared" si="21"/>
        <v>4317.0404454165755</v>
      </c>
      <c r="K70" s="15">
        <f t="shared" si="15"/>
        <v>4323.2013088089725</v>
      </c>
      <c r="L70" s="36">
        <f t="shared" si="16"/>
        <v>474.7986911910275</v>
      </c>
      <c r="M70" s="36">
        <f t="shared" si="17"/>
        <v>474.7986911910275</v>
      </c>
      <c r="N70" s="36">
        <f t="shared" si="18"/>
        <v>9.8957626342440083E-2</v>
      </c>
      <c r="O70" s="36">
        <f t="shared" si="19"/>
        <v>225433.79715671271</v>
      </c>
      <c r="P70" s="35">
        <f t="shared" si="22"/>
        <v>225433.79715671271</v>
      </c>
    </row>
    <row r="71" spans="1:16" x14ac:dyDescent="0.4">
      <c r="A71" s="1">
        <v>70</v>
      </c>
      <c r="B71" s="21">
        <v>39883</v>
      </c>
      <c r="C71" s="43">
        <v>2</v>
      </c>
      <c r="D71" s="23">
        <v>3893</v>
      </c>
      <c r="E71" s="25">
        <f t="shared" si="23"/>
        <v>4120.5</v>
      </c>
      <c r="F71" s="25">
        <f t="shared" si="24"/>
        <v>4057.625</v>
      </c>
      <c r="G71" s="25">
        <f t="shared" si="13"/>
        <v>0.95942823696127666</v>
      </c>
      <c r="H71" s="25">
        <f t="shared" si="20"/>
        <v>0.99527237982370798</v>
      </c>
      <c r="I71" s="4">
        <f t="shared" si="14"/>
        <v>3911.4920487289769</v>
      </c>
      <c r="J71" s="25">
        <f t="shared" si="21"/>
        <v>4316.9025826366924</v>
      </c>
      <c r="K71" s="15">
        <f t="shared" si="15"/>
        <v>4296.4939068879321</v>
      </c>
      <c r="L71" s="36">
        <f t="shared" si="16"/>
        <v>-403.4939068879321</v>
      </c>
      <c r="M71" s="36">
        <f t="shared" si="17"/>
        <v>403.4939068879321</v>
      </c>
      <c r="N71" s="36">
        <f t="shared" si="18"/>
        <v>0.10364600742048088</v>
      </c>
      <c r="O71" s="36">
        <f t="shared" si="19"/>
        <v>162807.33289568723</v>
      </c>
      <c r="P71" s="35">
        <f t="shared" si="22"/>
        <v>162807.33289568723</v>
      </c>
    </row>
    <row r="72" spans="1:16" x14ac:dyDescent="0.4">
      <c r="A72" s="1">
        <v>71</v>
      </c>
      <c r="B72" s="21">
        <v>39884</v>
      </c>
      <c r="C72" s="43">
        <v>3</v>
      </c>
      <c r="D72" s="23">
        <v>3104</v>
      </c>
      <c r="E72" s="25">
        <f t="shared" si="23"/>
        <v>3994.75</v>
      </c>
      <c r="F72" s="25">
        <f t="shared" si="24"/>
        <v>3930.625</v>
      </c>
      <c r="G72" s="25">
        <f t="shared" si="13"/>
        <v>0.78969629511846084</v>
      </c>
      <c r="H72" s="25">
        <f t="shared" si="20"/>
        <v>1.0036361732327763</v>
      </c>
      <c r="I72" s="4">
        <f t="shared" si="14"/>
        <v>3092.7542099263096</v>
      </c>
      <c r="J72" s="25">
        <f t="shared" si="21"/>
        <v>4316.7647198568093</v>
      </c>
      <c r="K72" s="15">
        <f t="shared" si="15"/>
        <v>4332.4612241833456</v>
      </c>
      <c r="L72" s="36">
        <f t="shared" si="16"/>
        <v>-1228.4612241833456</v>
      </c>
      <c r="M72" s="36">
        <f t="shared" si="17"/>
        <v>1228.4612241833456</v>
      </c>
      <c r="N72" s="36">
        <f t="shared" si="18"/>
        <v>0.39576714696628401</v>
      </c>
      <c r="O72" s="36">
        <f t="shared" si="19"/>
        <v>1509116.9793220442</v>
      </c>
      <c r="P72" s="35">
        <f t="shared" si="22"/>
        <v>1509116.9793220442</v>
      </c>
    </row>
    <row r="73" spans="1:16" x14ac:dyDescent="0.4">
      <c r="A73" s="1">
        <v>72</v>
      </c>
      <c r="B73" s="21">
        <v>39885</v>
      </c>
      <c r="C73" s="43">
        <v>4</v>
      </c>
      <c r="D73" s="23">
        <v>4184</v>
      </c>
      <c r="E73" s="25">
        <f t="shared" si="23"/>
        <v>3866.5</v>
      </c>
      <c r="F73" s="25">
        <f t="shared" si="24"/>
        <v>3857.125</v>
      </c>
      <c r="G73" s="25">
        <f t="shared" si="13"/>
        <v>1.0847457627118644</v>
      </c>
      <c r="H73" s="25">
        <f t="shared" si="20"/>
        <v>0.99966434347522648</v>
      </c>
      <c r="I73" s="4">
        <f t="shared" si="14"/>
        <v>4185.4048584495577</v>
      </c>
      <c r="J73" s="25">
        <f t="shared" si="21"/>
        <v>4316.6268570769253</v>
      </c>
      <c r="K73" s="15">
        <f t="shared" si="15"/>
        <v>4315.1779531073344</v>
      </c>
      <c r="L73" s="36">
        <f t="shared" si="16"/>
        <v>-131.17795310733436</v>
      </c>
      <c r="M73" s="36">
        <f t="shared" si="17"/>
        <v>131.17795310733436</v>
      </c>
      <c r="N73" s="36">
        <f t="shared" si="18"/>
        <v>3.1352283247450853E-2</v>
      </c>
      <c r="O73" s="36">
        <f t="shared" si="19"/>
        <v>17207.655381430013</v>
      </c>
      <c r="P73" s="35">
        <f t="shared" si="22"/>
        <v>17207.655381430013</v>
      </c>
    </row>
    <row r="74" spans="1:16" x14ac:dyDescent="0.4">
      <c r="A74" s="1">
        <v>73</v>
      </c>
      <c r="B74" s="21">
        <v>39886</v>
      </c>
      <c r="C74" s="43">
        <v>1</v>
      </c>
      <c r="D74" s="23">
        <v>4285</v>
      </c>
      <c r="E74" s="25">
        <f t="shared" si="23"/>
        <v>3847.75</v>
      </c>
      <c r="F74" s="25">
        <f t="shared" si="24"/>
        <v>4009.875</v>
      </c>
      <c r="G74" s="25">
        <f t="shared" si="13"/>
        <v>1.0686118644596154</v>
      </c>
      <c r="H74" s="25">
        <f t="shared" si="20"/>
        <v>1.0014271034682889</v>
      </c>
      <c r="I74" s="4">
        <f t="shared" si="14"/>
        <v>4278.8935761370558</v>
      </c>
      <c r="J74" s="25">
        <f t="shared" si="21"/>
        <v>4316.4889942970422</v>
      </c>
      <c r="K74" s="15">
        <f t="shared" si="15"/>
        <v>4322.6490707116345</v>
      </c>
      <c r="L74" s="36">
        <f t="shared" si="16"/>
        <v>-37.649070711634522</v>
      </c>
      <c r="M74" s="36">
        <f t="shared" si="17"/>
        <v>37.649070711634522</v>
      </c>
      <c r="N74" s="36">
        <f t="shared" si="18"/>
        <v>8.7862475406381615E-3</v>
      </c>
      <c r="O74" s="36">
        <f t="shared" si="19"/>
        <v>1417.4525254496564</v>
      </c>
      <c r="P74" s="35">
        <f t="shared" si="22"/>
        <v>1417.4525254496564</v>
      </c>
    </row>
    <row r="75" spans="1:16" x14ac:dyDescent="0.4">
      <c r="A75" s="1">
        <v>74</v>
      </c>
      <c r="B75" s="21">
        <v>39887</v>
      </c>
      <c r="C75" s="43">
        <v>2</v>
      </c>
      <c r="D75" s="23">
        <v>3818</v>
      </c>
      <c r="E75" s="25">
        <f t="shared" si="23"/>
        <v>4172</v>
      </c>
      <c r="F75" s="25">
        <f t="shared" si="24"/>
        <v>4238.125</v>
      </c>
      <c r="G75" s="25">
        <f t="shared" si="13"/>
        <v>0.90087007815956344</v>
      </c>
      <c r="H75" s="25">
        <f t="shared" si="20"/>
        <v>0.99527237982370798</v>
      </c>
      <c r="I75" s="4">
        <f t="shared" si="14"/>
        <v>3836.1357929738592</v>
      </c>
      <c r="J75" s="25">
        <f t="shared" si="21"/>
        <v>4316.3511315171581</v>
      </c>
      <c r="K75" s="15">
        <f t="shared" si="15"/>
        <v>4295.9450628198365</v>
      </c>
      <c r="L75" s="36">
        <f t="shared" si="16"/>
        <v>-477.94506281983649</v>
      </c>
      <c r="M75" s="36">
        <f t="shared" si="17"/>
        <v>477.94506281983649</v>
      </c>
      <c r="N75" s="36">
        <f t="shared" si="18"/>
        <v>0.12518204893133486</v>
      </c>
      <c r="O75" s="36">
        <f t="shared" si="19"/>
        <v>228431.48307385744</v>
      </c>
      <c r="P75" s="35">
        <f t="shared" si="22"/>
        <v>228431.48307385744</v>
      </c>
    </row>
    <row r="76" spans="1:16" x14ac:dyDescent="0.4">
      <c r="A76" s="1">
        <v>75</v>
      </c>
      <c r="B76" s="21">
        <v>39888</v>
      </c>
      <c r="C76" s="43">
        <v>3</v>
      </c>
      <c r="D76" s="23">
        <v>4401</v>
      </c>
      <c r="E76" s="25">
        <f t="shared" si="23"/>
        <v>4304.25</v>
      </c>
      <c r="F76" s="25">
        <f t="shared" si="24"/>
        <v>4310.25</v>
      </c>
      <c r="G76" s="25">
        <f t="shared" si="13"/>
        <v>1.0210544631981904</v>
      </c>
      <c r="H76" s="25">
        <f t="shared" si="20"/>
        <v>1.0036361732327763</v>
      </c>
      <c r="I76" s="4">
        <f t="shared" si="14"/>
        <v>4385.0551797312146</v>
      </c>
      <c r="J76" s="25">
        <f t="shared" si="21"/>
        <v>4316.213268737275</v>
      </c>
      <c r="K76" s="15">
        <f t="shared" si="15"/>
        <v>4331.9077678920112</v>
      </c>
      <c r="L76" s="36">
        <f t="shared" si="16"/>
        <v>69.092232107988821</v>
      </c>
      <c r="M76" s="36">
        <f t="shared" si="17"/>
        <v>69.092232107988821</v>
      </c>
      <c r="N76" s="36">
        <f t="shared" si="18"/>
        <v>1.5699212021810686E-2</v>
      </c>
      <c r="O76" s="36">
        <f t="shared" si="19"/>
        <v>4773.736537664201</v>
      </c>
      <c r="P76" s="35">
        <f t="shared" si="22"/>
        <v>4773.736537664201</v>
      </c>
    </row>
    <row r="77" spans="1:16" x14ac:dyDescent="0.4">
      <c r="A77" s="1">
        <v>76</v>
      </c>
      <c r="B77" s="21">
        <v>39889</v>
      </c>
      <c r="C77" s="43">
        <v>4</v>
      </c>
      <c r="D77" s="23">
        <v>4713</v>
      </c>
      <c r="E77" s="25">
        <f t="shared" si="23"/>
        <v>4316.25</v>
      </c>
      <c r="F77" s="25">
        <f t="shared" si="24"/>
        <v>4198.625</v>
      </c>
      <c r="G77" s="25">
        <f t="shared" si="13"/>
        <v>1.1225103456488732</v>
      </c>
      <c r="H77" s="25">
        <f t="shared" si="20"/>
        <v>0.99966434347522648</v>
      </c>
      <c r="I77" s="4">
        <f t="shared" si="14"/>
        <v>4714.5824803711193</v>
      </c>
      <c r="J77" s="25">
        <f t="shared" si="21"/>
        <v>4316.0754059573919</v>
      </c>
      <c r="K77" s="15">
        <f t="shared" si="15"/>
        <v>4314.6266870859681</v>
      </c>
      <c r="L77" s="36">
        <f t="shared" si="16"/>
        <v>398.37331291403189</v>
      </c>
      <c r="M77" s="36">
        <f t="shared" si="17"/>
        <v>398.37331291403189</v>
      </c>
      <c r="N77" s="36">
        <f t="shared" si="18"/>
        <v>8.452648268916442E-2</v>
      </c>
      <c r="O77" s="36">
        <f t="shared" si="19"/>
        <v>158701.29644210116</v>
      </c>
      <c r="P77" s="35">
        <f t="shared" si="22"/>
        <v>158701.29644210116</v>
      </c>
    </row>
    <row r="78" spans="1:16" x14ac:dyDescent="0.4">
      <c r="A78" s="1">
        <v>77</v>
      </c>
      <c r="B78" s="21">
        <v>39890</v>
      </c>
      <c r="C78" s="43">
        <v>1</v>
      </c>
      <c r="D78" s="23">
        <v>4333</v>
      </c>
      <c r="E78" s="25">
        <f t="shared" si="23"/>
        <v>4081</v>
      </c>
      <c r="F78" s="25">
        <f t="shared" si="24"/>
        <v>4069.5</v>
      </c>
      <c r="G78" s="25">
        <f t="shared" si="13"/>
        <v>1.0647499692836957</v>
      </c>
      <c r="H78" s="25">
        <f t="shared" si="20"/>
        <v>1.0014271034682889</v>
      </c>
      <c r="I78" s="4">
        <f t="shared" si="14"/>
        <v>4326.825172789233</v>
      </c>
      <c r="J78" s="25">
        <f t="shared" si="21"/>
        <v>4315.9375431775079</v>
      </c>
      <c r="K78" s="15">
        <f t="shared" si="15"/>
        <v>4322.0968326142947</v>
      </c>
      <c r="L78" s="36">
        <f t="shared" si="16"/>
        <v>10.903167385705274</v>
      </c>
      <c r="M78" s="36">
        <f t="shared" si="17"/>
        <v>10.903167385705274</v>
      </c>
      <c r="N78" s="36">
        <f t="shared" si="18"/>
        <v>2.5163091127868159E-3</v>
      </c>
      <c r="O78" s="36">
        <f t="shared" si="19"/>
        <v>118.87905904070718</v>
      </c>
      <c r="P78" s="35">
        <f t="shared" si="22"/>
        <v>118.87905904070718</v>
      </c>
    </row>
    <row r="79" spans="1:16" x14ac:dyDescent="0.4">
      <c r="A79" s="1">
        <v>78</v>
      </c>
      <c r="B79" s="21">
        <v>39891</v>
      </c>
      <c r="C79" s="43">
        <v>2</v>
      </c>
      <c r="D79" s="23">
        <v>2877</v>
      </c>
      <c r="E79" s="25">
        <f t="shared" si="23"/>
        <v>4058</v>
      </c>
      <c r="F79" s="25">
        <f t="shared" si="24"/>
        <v>3981</v>
      </c>
      <c r="G79" s="25">
        <f t="shared" si="13"/>
        <v>0.72268274302938962</v>
      </c>
      <c r="H79" s="25">
        <f t="shared" si="20"/>
        <v>0.99527237982370798</v>
      </c>
      <c r="I79" s="4">
        <f t="shared" si="14"/>
        <v>2890.6659707663157</v>
      </c>
      <c r="J79" s="25">
        <f t="shared" si="21"/>
        <v>4315.7996803976248</v>
      </c>
      <c r="K79" s="15">
        <f t="shared" si="15"/>
        <v>4295.3962187517427</v>
      </c>
      <c r="L79" s="36">
        <f t="shared" si="16"/>
        <v>-1418.3962187517427</v>
      </c>
      <c r="M79" s="36">
        <f t="shared" si="17"/>
        <v>1418.3962187517427</v>
      </c>
      <c r="N79" s="36">
        <f t="shared" si="18"/>
        <v>0.49301224148479067</v>
      </c>
      <c r="O79" s="36">
        <f t="shared" si="19"/>
        <v>2011847.8333692416</v>
      </c>
      <c r="P79" s="35">
        <f t="shared" si="22"/>
        <v>2011847.8333692416</v>
      </c>
    </row>
    <row r="80" spans="1:16" x14ac:dyDescent="0.4">
      <c r="A80" s="1">
        <v>79</v>
      </c>
      <c r="B80" s="21">
        <v>39892</v>
      </c>
      <c r="C80" s="43">
        <v>3</v>
      </c>
      <c r="D80" s="23">
        <v>4309</v>
      </c>
      <c r="E80" s="25">
        <f t="shared" si="23"/>
        <v>3904</v>
      </c>
      <c r="F80" s="25">
        <f t="shared" si="24"/>
        <v>3972.5</v>
      </c>
      <c r="G80" s="25">
        <f t="shared" si="13"/>
        <v>1.0847073631214601</v>
      </c>
      <c r="H80" s="25">
        <f t="shared" si="20"/>
        <v>1.0036361732327763</v>
      </c>
      <c r="I80" s="4">
        <f t="shared" si="14"/>
        <v>4293.3884956741203</v>
      </c>
      <c r="J80" s="25">
        <f t="shared" si="21"/>
        <v>4315.6618176177417</v>
      </c>
      <c r="K80" s="15">
        <f t="shared" si="15"/>
        <v>4331.3543116006786</v>
      </c>
      <c r="L80" s="36">
        <f t="shared" si="16"/>
        <v>-22.354311600678557</v>
      </c>
      <c r="M80" s="36">
        <f t="shared" si="17"/>
        <v>22.354311600678557</v>
      </c>
      <c r="N80" s="36">
        <f t="shared" si="18"/>
        <v>5.1878188908513704E-3</v>
      </c>
      <c r="O80" s="36">
        <f t="shared" si="19"/>
        <v>499.7152471402319</v>
      </c>
      <c r="P80" s="35">
        <f t="shared" si="22"/>
        <v>499.7152471402319</v>
      </c>
    </row>
    <row r="81" spans="1:16" x14ac:dyDescent="0.4">
      <c r="A81" s="1">
        <v>80</v>
      </c>
      <c r="B81" s="21">
        <v>39893</v>
      </c>
      <c r="C81" s="43">
        <v>4</v>
      </c>
      <c r="D81" s="23">
        <v>4097</v>
      </c>
      <c r="E81" s="25">
        <f t="shared" si="23"/>
        <v>4041</v>
      </c>
      <c r="F81" s="25">
        <f t="shared" si="24"/>
        <v>4303.75</v>
      </c>
      <c r="G81" s="25">
        <f t="shared" si="13"/>
        <v>0.95196049956433348</v>
      </c>
      <c r="H81" s="25">
        <f t="shared" si="20"/>
        <v>0.99966434347522648</v>
      </c>
      <c r="I81" s="4">
        <f t="shared" si="14"/>
        <v>4098.3756465267297</v>
      </c>
      <c r="J81" s="25">
        <f t="shared" si="21"/>
        <v>4315.5239548378577</v>
      </c>
      <c r="K81" s="15">
        <f t="shared" si="15"/>
        <v>4314.0754210646001</v>
      </c>
      <c r="L81" s="36">
        <f t="shared" si="16"/>
        <v>-217.07542106460005</v>
      </c>
      <c r="M81" s="36">
        <f t="shared" si="17"/>
        <v>217.07542106460005</v>
      </c>
      <c r="N81" s="36">
        <f t="shared" si="18"/>
        <v>5.2983993425579703E-2</v>
      </c>
      <c r="O81" s="36">
        <f t="shared" si="19"/>
        <v>47121.738430373407</v>
      </c>
      <c r="P81" s="35">
        <f t="shared" si="22"/>
        <v>47121.738430373407</v>
      </c>
    </row>
    <row r="82" spans="1:16" x14ac:dyDescent="0.4">
      <c r="A82" s="1">
        <v>81</v>
      </c>
      <c r="B82" s="21">
        <v>39894</v>
      </c>
      <c r="C82" s="43">
        <v>1</v>
      </c>
      <c r="D82" s="23">
        <v>4881</v>
      </c>
      <c r="E82" s="25">
        <f t="shared" si="23"/>
        <v>4566.5</v>
      </c>
      <c r="F82" s="25">
        <f t="shared" si="24"/>
        <v>4608.875</v>
      </c>
      <c r="G82" s="25">
        <f t="shared" si="13"/>
        <v>1.0590436928751594</v>
      </c>
      <c r="H82" s="25">
        <f t="shared" si="20"/>
        <v>1.0014271034682889</v>
      </c>
      <c r="I82" s="4">
        <f t="shared" si="14"/>
        <v>4874.0442345682541</v>
      </c>
      <c r="J82" s="25">
        <f t="shared" si="21"/>
        <v>4315.3860920579746</v>
      </c>
      <c r="K82" s="15">
        <f t="shared" si="15"/>
        <v>4321.5445945169558</v>
      </c>
      <c r="L82" s="36">
        <f t="shared" si="16"/>
        <v>559.45540548304416</v>
      </c>
      <c r="M82" s="36">
        <f t="shared" si="17"/>
        <v>559.45540548304416</v>
      </c>
      <c r="N82" s="36">
        <f t="shared" si="18"/>
        <v>0.11461901362078347</v>
      </c>
      <c r="O82" s="36">
        <f t="shared" si="19"/>
        <v>312990.35072419734</v>
      </c>
      <c r="P82" s="35">
        <f t="shared" si="22"/>
        <v>312990.35072419734</v>
      </c>
    </row>
    <row r="83" spans="1:16" x14ac:dyDescent="0.4">
      <c r="A83" s="1">
        <v>82</v>
      </c>
      <c r="B83" s="21">
        <v>39895</v>
      </c>
      <c r="C83" s="43">
        <v>2</v>
      </c>
      <c r="D83" s="23">
        <v>4979</v>
      </c>
      <c r="E83" s="25">
        <f t="shared" si="23"/>
        <v>4651.25</v>
      </c>
      <c r="F83" s="25">
        <f t="shared" si="24"/>
        <v>4669.625</v>
      </c>
      <c r="G83" s="25">
        <f t="shared" si="13"/>
        <v>1.0662526434135504</v>
      </c>
      <c r="H83" s="25">
        <f t="shared" si="20"/>
        <v>0.99527237982370798</v>
      </c>
      <c r="I83" s="4">
        <f t="shared" si="14"/>
        <v>5002.6506320630815</v>
      </c>
      <c r="J83" s="25">
        <f t="shared" si="21"/>
        <v>4315.2482292780905</v>
      </c>
      <c r="K83" s="15">
        <f t="shared" si="15"/>
        <v>4294.8473746836471</v>
      </c>
      <c r="L83" s="36">
        <f t="shared" si="16"/>
        <v>684.1526253163529</v>
      </c>
      <c r="M83" s="36">
        <f t="shared" si="17"/>
        <v>684.1526253163529</v>
      </c>
      <c r="N83" s="36">
        <f t="shared" si="18"/>
        <v>0.13740763713925544</v>
      </c>
      <c r="O83" s="36">
        <f t="shared" si="19"/>
        <v>468064.81472725794</v>
      </c>
      <c r="P83" s="35">
        <f t="shared" si="22"/>
        <v>468064.81472725794</v>
      </c>
    </row>
    <row r="84" spans="1:16" x14ac:dyDescent="0.4">
      <c r="A84" s="1">
        <v>83</v>
      </c>
      <c r="B84" s="21">
        <v>39896</v>
      </c>
      <c r="C84" s="43">
        <v>3</v>
      </c>
      <c r="D84" s="23">
        <v>4648</v>
      </c>
      <c r="E84" s="25">
        <f t="shared" si="23"/>
        <v>4688</v>
      </c>
      <c r="F84" s="25">
        <f t="shared" si="24"/>
        <v>4560.25</v>
      </c>
      <c r="G84" s="25">
        <f t="shared" si="13"/>
        <v>1.0192423660983498</v>
      </c>
      <c r="H84" s="25">
        <f t="shared" si="20"/>
        <v>1.0036361732327763</v>
      </c>
      <c r="I84" s="4">
        <f t="shared" si="14"/>
        <v>4631.1602988844998</v>
      </c>
      <c r="J84" s="25">
        <f t="shared" si="21"/>
        <v>4315.1103664982074</v>
      </c>
      <c r="K84" s="15">
        <f t="shared" si="15"/>
        <v>4330.8008553093441</v>
      </c>
      <c r="L84" s="36">
        <f t="shared" si="16"/>
        <v>317.19914469065588</v>
      </c>
      <c r="M84" s="36">
        <f t="shared" si="17"/>
        <v>317.19914469065588</v>
      </c>
      <c r="N84" s="36">
        <f t="shared" si="18"/>
        <v>6.8244222179573127E-2</v>
      </c>
      <c r="O84" s="36">
        <f t="shared" si="19"/>
        <v>100615.29739248364</v>
      </c>
      <c r="P84" s="35">
        <f t="shared" si="22"/>
        <v>100615.29739248364</v>
      </c>
    </row>
    <row r="85" spans="1:16" x14ac:dyDescent="0.4">
      <c r="A85" s="1">
        <v>84</v>
      </c>
      <c r="B85" s="21">
        <v>39897</v>
      </c>
      <c r="C85" s="43">
        <v>4</v>
      </c>
      <c r="D85" s="23">
        <v>4244</v>
      </c>
      <c r="E85" s="25">
        <f t="shared" si="23"/>
        <v>4432.5</v>
      </c>
      <c r="F85" s="25">
        <f t="shared" si="24"/>
        <v>4330.875</v>
      </c>
      <c r="G85" s="25">
        <f t="shared" si="13"/>
        <v>0.97994054319277279</v>
      </c>
      <c r="H85" s="25">
        <f t="shared" si="20"/>
        <v>0.99966434347522648</v>
      </c>
      <c r="I85" s="4">
        <f t="shared" si="14"/>
        <v>4245.4250046032321</v>
      </c>
      <c r="J85" s="25">
        <f t="shared" si="21"/>
        <v>4314.9725037183243</v>
      </c>
      <c r="K85" s="15">
        <f t="shared" si="15"/>
        <v>4313.5241550432329</v>
      </c>
      <c r="L85" s="36">
        <f t="shared" si="16"/>
        <v>-69.524155043232895</v>
      </c>
      <c r="M85" s="36">
        <f t="shared" si="17"/>
        <v>69.524155043232895</v>
      </c>
      <c r="N85" s="36">
        <f t="shared" si="18"/>
        <v>1.6381751895200965E-2</v>
      </c>
      <c r="O85" s="36">
        <f t="shared" si="19"/>
        <v>4833.6081344754857</v>
      </c>
      <c r="P85" s="35">
        <f t="shared" si="22"/>
        <v>4833.6081344754857</v>
      </c>
    </row>
    <row r="86" spans="1:16" x14ac:dyDescent="0.4">
      <c r="A86" s="1">
        <v>85</v>
      </c>
      <c r="B86" s="21">
        <v>39898</v>
      </c>
      <c r="C86" s="43">
        <v>1</v>
      </c>
      <c r="D86" s="23">
        <v>3859</v>
      </c>
      <c r="E86" s="25">
        <f t="shared" si="23"/>
        <v>4229.25</v>
      </c>
      <c r="F86" s="25">
        <f t="shared" si="24"/>
        <v>4175.25</v>
      </c>
      <c r="G86" s="25">
        <f t="shared" si="13"/>
        <v>0.92425603257289979</v>
      </c>
      <c r="H86" s="25">
        <f t="shared" si="20"/>
        <v>1.0014271034682889</v>
      </c>
      <c r="I86" s="4">
        <f t="shared" si="14"/>
        <v>3853.5006558489845</v>
      </c>
      <c r="J86" s="25">
        <f t="shared" si="21"/>
        <v>4314.8346409384403</v>
      </c>
      <c r="K86" s="15">
        <f t="shared" si="15"/>
        <v>4320.992356419617</v>
      </c>
      <c r="L86" s="36">
        <f t="shared" si="16"/>
        <v>-461.99235641961695</v>
      </c>
      <c r="M86" s="36">
        <f t="shared" si="17"/>
        <v>461.99235641961695</v>
      </c>
      <c r="N86" s="36">
        <f t="shared" si="18"/>
        <v>0.11971815403462475</v>
      </c>
      <c r="O86" s="36">
        <f t="shared" si="19"/>
        <v>213436.93739015039</v>
      </c>
      <c r="P86" s="35">
        <f t="shared" si="22"/>
        <v>213436.93739015039</v>
      </c>
    </row>
    <row r="87" spans="1:16" x14ac:dyDescent="0.4">
      <c r="A87" s="1">
        <v>86</v>
      </c>
      <c r="B87" s="21">
        <v>39899</v>
      </c>
      <c r="C87" s="43">
        <v>2</v>
      </c>
      <c r="D87" s="23">
        <v>4166</v>
      </c>
      <c r="E87" s="25">
        <f t="shared" si="23"/>
        <v>4121.25</v>
      </c>
      <c r="F87" s="25">
        <f t="shared" si="24"/>
        <v>4179.25</v>
      </c>
      <c r="G87" s="25">
        <f t="shared" si="13"/>
        <v>0.99682957468445299</v>
      </c>
      <c r="H87" s="25">
        <f t="shared" si="20"/>
        <v>0.99527237982370798</v>
      </c>
      <c r="I87" s="4">
        <f t="shared" si="14"/>
        <v>4185.7888196776057</v>
      </c>
      <c r="J87" s="25">
        <f t="shared" si="21"/>
        <v>4314.6967781585572</v>
      </c>
      <c r="K87" s="15">
        <f t="shared" si="15"/>
        <v>4294.2985306155524</v>
      </c>
      <c r="L87" s="36">
        <f t="shared" si="16"/>
        <v>-128.29853061555241</v>
      </c>
      <c r="M87" s="36">
        <f t="shared" si="17"/>
        <v>128.29853061555241</v>
      </c>
      <c r="N87" s="36">
        <f t="shared" si="18"/>
        <v>3.0796574799700532E-2</v>
      </c>
      <c r="O87" s="36">
        <f t="shared" si="19"/>
        <v>16460.512958109837</v>
      </c>
      <c r="P87" s="35">
        <f t="shared" si="22"/>
        <v>16460.512958109837</v>
      </c>
    </row>
    <row r="88" spans="1:16" x14ac:dyDescent="0.4">
      <c r="A88" s="1">
        <v>87</v>
      </c>
      <c r="B88" s="21">
        <v>39900</v>
      </c>
      <c r="C88" s="43">
        <v>3</v>
      </c>
      <c r="D88" s="23">
        <v>4216</v>
      </c>
      <c r="E88" s="25">
        <f t="shared" si="23"/>
        <v>4237.25</v>
      </c>
      <c r="F88" s="25">
        <f t="shared" si="24"/>
        <v>4283.625</v>
      </c>
      <c r="G88" s="25">
        <f t="shared" si="13"/>
        <v>0.98421313723773673</v>
      </c>
      <c r="H88" s="25">
        <f t="shared" si="20"/>
        <v>1.0036361732327763</v>
      </c>
      <c r="I88" s="4">
        <f t="shared" si="14"/>
        <v>4200.7254346164054</v>
      </c>
      <c r="J88" s="25">
        <f t="shared" si="21"/>
        <v>4314.5589153786741</v>
      </c>
      <c r="K88" s="15">
        <f t="shared" si="15"/>
        <v>4330.2473990180106</v>
      </c>
      <c r="L88" s="36">
        <f t="shared" si="16"/>
        <v>-114.24739901801058</v>
      </c>
      <c r="M88" s="36">
        <f t="shared" si="17"/>
        <v>114.24739901801058</v>
      </c>
      <c r="N88" s="36">
        <f t="shared" si="18"/>
        <v>2.7098529178845015E-2</v>
      </c>
      <c r="O88" s="36">
        <f t="shared" si="19"/>
        <v>13052.468182380526</v>
      </c>
      <c r="P88" s="35">
        <f t="shared" si="22"/>
        <v>13052.468182380526</v>
      </c>
    </row>
    <row r="89" spans="1:16" x14ac:dyDescent="0.4">
      <c r="A89" s="1">
        <v>88</v>
      </c>
      <c r="B89" s="21">
        <v>39901</v>
      </c>
      <c r="C89" s="43">
        <v>4</v>
      </c>
      <c r="D89" s="23">
        <v>4708</v>
      </c>
      <c r="E89" s="25">
        <f t="shared" si="23"/>
        <v>4330</v>
      </c>
      <c r="F89" s="25">
        <f t="shared" si="24"/>
        <v>4367.25</v>
      </c>
      <c r="G89" s="25">
        <f t="shared" si="13"/>
        <v>1.0780239281012078</v>
      </c>
      <c r="H89" s="25">
        <f t="shared" si="20"/>
        <v>0.99966434347522648</v>
      </c>
      <c r="I89" s="4">
        <f t="shared" si="14"/>
        <v>4709.5808015249804</v>
      </c>
      <c r="J89" s="25">
        <f t="shared" si="21"/>
        <v>4314.4210525987901</v>
      </c>
      <c r="K89" s="15">
        <f t="shared" si="15"/>
        <v>4312.9728890218648</v>
      </c>
      <c r="L89" s="36">
        <f t="shared" si="16"/>
        <v>395.02711097813517</v>
      </c>
      <c r="M89" s="36">
        <f t="shared" si="17"/>
        <v>395.02711097813517</v>
      </c>
      <c r="N89" s="36">
        <f t="shared" si="18"/>
        <v>8.3905503606230919E-2</v>
      </c>
      <c r="O89" s="36">
        <f t="shared" si="19"/>
        <v>156046.41840773192</v>
      </c>
      <c r="P89" s="35">
        <f t="shared" si="22"/>
        <v>156046.41840773192</v>
      </c>
    </row>
    <row r="90" spans="1:16" x14ac:dyDescent="0.4">
      <c r="A90" s="1">
        <v>89</v>
      </c>
      <c r="B90" s="21">
        <v>39902</v>
      </c>
      <c r="C90" s="43">
        <v>1</v>
      </c>
      <c r="D90" s="23">
        <v>4230</v>
      </c>
      <c r="E90" s="25">
        <f t="shared" si="23"/>
        <v>4404.5</v>
      </c>
      <c r="F90" s="25">
        <f t="shared" si="24"/>
        <v>4414.25</v>
      </c>
      <c r="G90" s="25">
        <f t="shared" si="13"/>
        <v>0.95826018009854452</v>
      </c>
      <c r="H90" s="25">
        <f t="shared" si="20"/>
        <v>1.0014271034682889</v>
      </c>
      <c r="I90" s="4">
        <f t="shared" si="14"/>
        <v>4223.9719549731026</v>
      </c>
      <c r="J90" s="25">
        <f t="shared" si="21"/>
        <v>4314.283189818907</v>
      </c>
      <c r="K90" s="15">
        <f t="shared" si="15"/>
        <v>4320.4401183222781</v>
      </c>
      <c r="L90" s="36">
        <f t="shared" si="16"/>
        <v>-90.440118322278067</v>
      </c>
      <c r="M90" s="36">
        <f t="shared" si="17"/>
        <v>90.440118322278067</v>
      </c>
      <c r="N90" s="36">
        <f t="shared" si="18"/>
        <v>2.1380642629380157E-2</v>
      </c>
      <c r="O90" s="36">
        <f t="shared" si="19"/>
        <v>8179.4150021476571</v>
      </c>
      <c r="P90" s="35">
        <f t="shared" si="22"/>
        <v>8179.4150021476571</v>
      </c>
    </row>
    <row r="91" spans="1:16" x14ac:dyDescent="0.4">
      <c r="A91" s="1">
        <v>90</v>
      </c>
      <c r="B91" s="21">
        <v>39903</v>
      </c>
      <c r="C91" s="43">
        <v>2</v>
      </c>
      <c r="D91" s="23">
        <v>4464</v>
      </c>
      <c r="E91" s="25">
        <f t="shared" si="23"/>
        <v>4424</v>
      </c>
      <c r="F91" s="25">
        <f t="shared" si="24"/>
        <v>4263.25</v>
      </c>
      <c r="G91" s="25">
        <f t="shared" si="13"/>
        <v>1.0470884888289451</v>
      </c>
      <c r="H91" s="25">
        <f t="shared" si="20"/>
        <v>0.99527237982370798</v>
      </c>
      <c r="I91" s="4">
        <f t="shared" si="14"/>
        <v>4485.2043425446063</v>
      </c>
      <c r="J91" s="25">
        <f t="shared" si="21"/>
        <v>4314.145327039023</v>
      </c>
      <c r="K91" s="15">
        <f t="shared" si="15"/>
        <v>4293.7496865474577</v>
      </c>
      <c r="L91" s="36">
        <f t="shared" si="16"/>
        <v>170.25031345254229</v>
      </c>
      <c r="M91" s="36">
        <f t="shared" si="17"/>
        <v>170.25031345254229</v>
      </c>
      <c r="N91" s="36">
        <f t="shared" si="18"/>
        <v>3.8138511078078467E-2</v>
      </c>
      <c r="O91" s="36">
        <f t="shared" si="19"/>
        <v>28985.169230688902</v>
      </c>
      <c r="P91" s="35">
        <f t="shared" si="22"/>
        <v>28985.169230688902</v>
      </c>
    </row>
    <row r="92" spans="1:16" x14ac:dyDescent="0.4">
      <c r="A92" s="1">
        <v>91</v>
      </c>
      <c r="B92" s="21">
        <v>39904</v>
      </c>
      <c r="C92" s="43">
        <v>3</v>
      </c>
      <c r="D92" s="23">
        <v>4294</v>
      </c>
      <c r="E92" s="25">
        <f t="shared" si="23"/>
        <v>4102.5</v>
      </c>
      <c r="F92" s="25">
        <f t="shared" si="24"/>
        <v>4102.375</v>
      </c>
      <c r="G92" s="25">
        <f t="shared" si="13"/>
        <v>1.0467107468234864</v>
      </c>
      <c r="H92" s="25">
        <f t="shared" si="20"/>
        <v>1.0036361732327763</v>
      </c>
      <c r="I92" s="4">
        <f t="shared" si="14"/>
        <v>4278.4428406648112</v>
      </c>
      <c r="J92" s="25">
        <f t="shared" si="21"/>
        <v>4314.0074642591399</v>
      </c>
      <c r="K92" s="15">
        <f t="shared" si="15"/>
        <v>4329.6939427266761</v>
      </c>
      <c r="L92" s="36">
        <f t="shared" si="16"/>
        <v>-35.693942726676141</v>
      </c>
      <c r="M92" s="36">
        <f t="shared" si="17"/>
        <v>35.693942726676141</v>
      </c>
      <c r="N92" s="36">
        <f t="shared" si="18"/>
        <v>8.312515772397798E-3</v>
      </c>
      <c r="O92" s="36">
        <f t="shared" si="19"/>
        <v>1274.0575473752367</v>
      </c>
      <c r="P92" s="35">
        <f t="shared" si="22"/>
        <v>1274.0575473752367</v>
      </c>
    </row>
    <row r="93" spans="1:16" x14ac:dyDescent="0.4">
      <c r="A93" s="1">
        <v>92</v>
      </c>
      <c r="B93" s="21">
        <v>39905</v>
      </c>
      <c r="C93" s="43">
        <v>4</v>
      </c>
      <c r="D93" s="23">
        <v>3422</v>
      </c>
      <c r="E93" s="25">
        <f t="shared" si="23"/>
        <v>4102.25</v>
      </c>
      <c r="F93" s="25">
        <f t="shared" si="24"/>
        <v>4055.125</v>
      </c>
      <c r="G93" s="25">
        <f t="shared" si="13"/>
        <v>0.84387041089978732</v>
      </c>
      <c r="H93" s="25">
        <f t="shared" si="20"/>
        <v>0.99966434347522648</v>
      </c>
      <c r="I93" s="4">
        <f t="shared" si="14"/>
        <v>3423.1490022978933</v>
      </c>
      <c r="J93" s="25">
        <f t="shared" si="21"/>
        <v>4313.8696014792567</v>
      </c>
      <c r="K93" s="15">
        <f t="shared" si="15"/>
        <v>4312.4216230004977</v>
      </c>
      <c r="L93" s="36">
        <f t="shared" si="16"/>
        <v>-890.42162300049768</v>
      </c>
      <c r="M93" s="36">
        <f t="shared" si="17"/>
        <v>890.42162300049768</v>
      </c>
      <c r="N93" s="36">
        <f t="shared" si="18"/>
        <v>0.26020503302177023</v>
      </c>
      <c r="O93" s="36">
        <f t="shared" si="19"/>
        <v>792850.66670684039</v>
      </c>
      <c r="P93" s="35">
        <f t="shared" si="22"/>
        <v>792850.66670684039</v>
      </c>
    </row>
    <row r="94" spans="1:16" x14ac:dyDescent="0.4">
      <c r="A94" s="1">
        <v>93</v>
      </c>
      <c r="B94" s="21">
        <v>39906</v>
      </c>
      <c r="C94" s="43">
        <v>1</v>
      </c>
      <c r="D94" s="23">
        <v>4229</v>
      </c>
      <c r="E94" s="25">
        <f t="shared" si="23"/>
        <v>4008</v>
      </c>
      <c r="F94" s="25">
        <f t="shared" si="24"/>
        <v>3990.75</v>
      </c>
      <c r="G94" s="25">
        <f t="shared" si="13"/>
        <v>1.0597005575393097</v>
      </c>
      <c r="H94" s="25">
        <f t="shared" si="20"/>
        <v>1.0014271034682889</v>
      </c>
      <c r="I94" s="4">
        <f t="shared" si="14"/>
        <v>4222.9733800428494</v>
      </c>
      <c r="J94" s="25">
        <f t="shared" si="21"/>
        <v>4313.7317386993727</v>
      </c>
      <c r="K94" s="15">
        <f t="shared" si="15"/>
        <v>4319.8878802249383</v>
      </c>
      <c r="L94" s="36">
        <f t="shared" si="16"/>
        <v>-90.887880224938272</v>
      </c>
      <c r="M94" s="36">
        <f t="shared" si="17"/>
        <v>90.887880224938272</v>
      </c>
      <c r="N94" s="36">
        <f t="shared" si="18"/>
        <v>2.1491577258202475E-2</v>
      </c>
      <c r="O94" s="36">
        <f t="shared" si="19"/>
        <v>8260.6067717827245</v>
      </c>
      <c r="P94" s="35">
        <f t="shared" si="22"/>
        <v>8260.6067717827245</v>
      </c>
    </row>
    <row r="95" spans="1:16" x14ac:dyDescent="0.4">
      <c r="A95" s="1">
        <v>94</v>
      </c>
      <c r="B95" s="21">
        <v>39907</v>
      </c>
      <c r="C95" s="43">
        <v>2</v>
      </c>
      <c r="D95" s="23">
        <v>4087</v>
      </c>
      <c r="E95" s="25">
        <f t="shared" si="23"/>
        <v>3973.5</v>
      </c>
      <c r="F95" s="25">
        <f t="shared" si="24"/>
        <v>4074.625</v>
      </c>
      <c r="G95" s="25">
        <f t="shared" si="13"/>
        <v>1.0030370893026965</v>
      </c>
      <c r="H95" s="25">
        <f t="shared" si="20"/>
        <v>0.99527237982370798</v>
      </c>
      <c r="I95" s="4">
        <f t="shared" si="14"/>
        <v>4106.4135636155479</v>
      </c>
      <c r="J95" s="25">
        <f t="shared" si="21"/>
        <v>4313.5938759194896</v>
      </c>
      <c r="K95" s="15">
        <f t="shared" si="15"/>
        <v>4293.200842479363</v>
      </c>
      <c r="L95" s="36">
        <f t="shared" si="16"/>
        <v>-206.20084247936302</v>
      </c>
      <c r="M95" s="36">
        <f t="shared" si="17"/>
        <v>206.20084247936302</v>
      </c>
      <c r="N95" s="36">
        <f t="shared" si="18"/>
        <v>5.0452860895366533E-2</v>
      </c>
      <c r="O95" s="36">
        <f t="shared" si="19"/>
        <v>42518.787439199077</v>
      </c>
      <c r="P95" s="35">
        <f t="shared" si="22"/>
        <v>42518.787439199077</v>
      </c>
    </row>
    <row r="96" spans="1:16" x14ac:dyDescent="0.4">
      <c r="A96" s="1">
        <v>95</v>
      </c>
      <c r="B96" s="21">
        <v>39908</v>
      </c>
      <c r="C96" s="43">
        <v>3</v>
      </c>
      <c r="D96" s="23">
        <v>4156</v>
      </c>
      <c r="E96" s="25">
        <f t="shared" si="23"/>
        <v>4175.75</v>
      </c>
      <c r="F96" s="25">
        <f t="shared" si="24"/>
        <v>4186</v>
      </c>
      <c r="G96" s="25">
        <f t="shared" si="13"/>
        <v>0.99283325370281894</v>
      </c>
      <c r="H96" s="25">
        <f t="shared" si="20"/>
        <v>1.0036361732327763</v>
      </c>
      <c r="I96" s="4">
        <f t="shared" si="14"/>
        <v>4140.9428145791699</v>
      </c>
      <c r="J96" s="25">
        <f t="shared" si="21"/>
        <v>4313.4560131396065</v>
      </c>
      <c r="K96" s="15">
        <f t="shared" si="15"/>
        <v>4329.1404864353426</v>
      </c>
      <c r="L96" s="36">
        <f t="shared" si="16"/>
        <v>-173.14048643534261</v>
      </c>
      <c r="M96" s="36">
        <f t="shared" si="17"/>
        <v>173.14048643534261</v>
      </c>
      <c r="N96" s="36">
        <f t="shared" si="18"/>
        <v>4.1660367284731138E-2</v>
      </c>
      <c r="O96" s="36">
        <f t="shared" si="19"/>
        <v>29977.628043067059</v>
      </c>
      <c r="P96" s="35">
        <f t="shared" si="22"/>
        <v>29977.628043067059</v>
      </c>
    </row>
    <row r="97" spans="1:16" x14ac:dyDescent="0.4">
      <c r="A97" s="1">
        <v>96</v>
      </c>
      <c r="B97" s="21">
        <v>39909</v>
      </c>
      <c r="C97" s="43">
        <v>4</v>
      </c>
      <c r="D97" s="23">
        <v>4231</v>
      </c>
      <c r="E97" s="25">
        <f t="shared" si="23"/>
        <v>4196.25</v>
      </c>
      <c r="F97" s="25">
        <f t="shared" si="24"/>
        <v>4254.625</v>
      </c>
      <c r="G97" s="25">
        <f t="shared" si="13"/>
        <v>0.99444721920263246</v>
      </c>
      <c r="H97" s="25">
        <f t="shared" si="20"/>
        <v>0.99966434347522648</v>
      </c>
      <c r="I97" s="4">
        <f t="shared" si="14"/>
        <v>4232.4206396032687</v>
      </c>
      <c r="J97" s="25">
        <f t="shared" si="21"/>
        <v>4313.3181503597225</v>
      </c>
      <c r="K97" s="15">
        <f t="shared" si="15"/>
        <v>4311.8703569791305</v>
      </c>
      <c r="L97" s="36">
        <f t="shared" si="16"/>
        <v>-80.87035697913052</v>
      </c>
      <c r="M97" s="36">
        <f t="shared" si="17"/>
        <v>80.87035697913052</v>
      </c>
      <c r="N97" s="36">
        <f t="shared" si="18"/>
        <v>1.91137690803901E-2</v>
      </c>
      <c r="O97" s="36">
        <f t="shared" si="19"/>
        <v>6540.014637932004</v>
      </c>
      <c r="P97" s="35">
        <f t="shared" si="22"/>
        <v>6540.014637932004</v>
      </c>
    </row>
    <row r="98" spans="1:16" x14ac:dyDescent="0.4">
      <c r="A98" s="1">
        <v>97</v>
      </c>
      <c r="B98" s="21">
        <v>39910</v>
      </c>
      <c r="C98" s="43">
        <v>1</v>
      </c>
      <c r="D98" s="23">
        <v>4311</v>
      </c>
      <c r="E98" s="25">
        <f t="shared" si="23"/>
        <v>4313</v>
      </c>
      <c r="F98" s="25">
        <f t="shared" si="24"/>
        <v>4257.875</v>
      </c>
      <c r="G98" s="25">
        <f t="shared" si="13"/>
        <v>1.0124768810733054</v>
      </c>
      <c r="H98" s="25">
        <f t="shared" si="20"/>
        <v>1.0014271034682889</v>
      </c>
      <c r="I98" s="4">
        <f t="shared" si="14"/>
        <v>4304.8565243236517</v>
      </c>
      <c r="J98" s="25">
        <f t="shared" si="21"/>
        <v>4313.1802875798394</v>
      </c>
      <c r="K98" s="15">
        <f t="shared" si="15"/>
        <v>4319.3356421276003</v>
      </c>
      <c r="L98" s="36">
        <f t="shared" si="16"/>
        <v>-8.3356421276002948</v>
      </c>
      <c r="M98" s="36">
        <f t="shared" si="17"/>
        <v>8.3356421276002948</v>
      </c>
      <c r="N98" s="36">
        <f t="shared" si="18"/>
        <v>1.933575070192599E-3</v>
      </c>
      <c r="O98" s="36">
        <f t="shared" si="19"/>
        <v>69.482929679424771</v>
      </c>
      <c r="P98" s="35">
        <f t="shared" si="22"/>
        <v>69.482929679424771</v>
      </c>
    </row>
    <row r="99" spans="1:16" x14ac:dyDescent="0.4">
      <c r="A99" s="1">
        <v>98</v>
      </c>
      <c r="B99" s="21">
        <v>39911</v>
      </c>
      <c r="C99" s="43">
        <v>2</v>
      </c>
      <c r="D99" s="23">
        <v>4554</v>
      </c>
      <c r="E99" s="25">
        <f t="shared" si="23"/>
        <v>4202.75</v>
      </c>
      <c r="F99" s="25">
        <f t="shared" si="24"/>
        <v>4276</v>
      </c>
      <c r="G99" s="25">
        <f t="shared" si="13"/>
        <v>1.0650140318054255</v>
      </c>
      <c r="H99" s="25">
        <f t="shared" si="20"/>
        <v>0.99527237982370798</v>
      </c>
      <c r="I99" s="4">
        <f t="shared" si="14"/>
        <v>4575.6318494507477</v>
      </c>
      <c r="J99" s="25">
        <f t="shared" si="21"/>
        <v>4313.0424247999554</v>
      </c>
      <c r="K99" s="15">
        <f t="shared" si="15"/>
        <v>4292.6519984112674</v>
      </c>
      <c r="L99" s="36">
        <f t="shared" si="16"/>
        <v>261.34800158873259</v>
      </c>
      <c r="M99" s="36">
        <f t="shared" si="17"/>
        <v>261.34800158873259</v>
      </c>
      <c r="N99" s="36">
        <f t="shared" si="18"/>
        <v>5.7388669650578081E-2</v>
      </c>
      <c r="O99" s="36">
        <f t="shared" si="19"/>
        <v>68302.777934424172</v>
      </c>
      <c r="P99" s="35">
        <f t="shared" si="22"/>
        <v>68302.777934424172</v>
      </c>
    </row>
    <row r="100" spans="1:16" x14ac:dyDescent="0.4">
      <c r="A100" s="1">
        <v>99</v>
      </c>
      <c r="B100" s="21">
        <v>39912</v>
      </c>
      <c r="C100" s="43">
        <v>3</v>
      </c>
      <c r="D100" s="23">
        <v>3715</v>
      </c>
      <c r="E100" s="25">
        <f t="shared" si="23"/>
        <v>4349.25</v>
      </c>
      <c r="F100" s="25">
        <f t="shared" si="24"/>
        <v>4440.25</v>
      </c>
      <c r="G100" s="25">
        <f t="shared" si="13"/>
        <v>0.8366646022183436</v>
      </c>
      <c r="H100" s="25">
        <f t="shared" si="20"/>
        <v>1.0036361732327763</v>
      </c>
      <c r="I100" s="4">
        <f t="shared" si="14"/>
        <v>3701.54055730549</v>
      </c>
      <c r="J100" s="25">
        <f t="shared" si="21"/>
        <v>4312.9045620200723</v>
      </c>
      <c r="K100" s="15">
        <f t="shared" si="15"/>
        <v>4328.5870301440082</v>
      </c>
      <c r="L100" s="36">
        <f t="shared" si="16"/>
        <v>-613.58703014400817</v>
      </c>
      <c r="M100" s="36">
        <f t="shared" si="17"/>
        <v>613.58703014400817</v>
      </c>
      <c r="N100" s="36">
        <f t="shared" si="18"/>
        <v>0.16516474566460515</v>
      </c>
      <c r="O100" s="36">
        <f t="shared" si="19"/>
        <v>376489.04356094397</v>
      </c>
      <c r="P100" s="35">
        <f t="shared" si="22"/>
        <v>376489.04356094397</v>
      </c>
    </row>
    <row r="101" spans="1:16" x14ac:dyDescent="0.4">
      <c r="A101" s="1">
        <v>100</v>
      </c>
      <c r="B101" s="21">
        <v>39913</v>
      </c>
      <c r="C101" s="43">
        <v>4</v>
      </c>
      <c r="D101" s="23">
        <v>4817</v>
      </c>
      <c r="E101" s="25">
        <f t="shared" si="23"/>
        <v>4531.25</v>
      </c>
      <c r="F101" s="25">
        <f t="shared" si="24"/>
        <v>4473.875</v>
      </c>
      <c r="G101" s="25">
        <f t="shared" si="13"/>
        <v>1.0766952585845604</v>
      </c>
      <c r="H101" s="25">
        <f t="shared" si="20"/>
        <v>0.99966434347522648</v>
      </c>
      <c r="I101" s="4">
        <f t="shared" si="14"/>
        <v>4818.617400370822</v>
      </c>
      <c r="J101" s="25">
        <f t="shared" si="21"/>
        <v>4312.7666992401892</v>
      </c>
      <c r="K101" s="15">
        <f t="shared" si="15"/>
        <v>4311.3190909577634</v>
      </c>
      <c r="L101" s="36">
        <f t="shared" si="16"/>
        <v>505.68090904223664</v>
      </c>
      <c r="M101" s="36">
        <f t="shared" si="17"/>
        <v>505.68090904223664</v>
      </c>
      <c r="N101" s="36">
        <f t="shared" si="18"/>
        <v>0.1049783909159719</v>
      </c>
      <c r="O101" s="36">
        <f t="shared" si="19"/>
        <v>255713.18176978279</v>
      </c>
      <c r="P101" s="35">
        <f t="shared" si="22"/>
        <v>255713.18176978279</v>
      </c>
    </row>
    <row r="102" spans="1:16" x14ac:dyDescent="0.4">
      <c r="A102" s="1">
        <v>101</v>
      </c>
      <c r="B102" s="21">
        <v>39914</v>
      </c>
      <c r="C102" s="43">
        <v>1</v>
      </c>
      <c r="D102" s="23">
        <v>5039</v>
      </c>
      <c r="E102" s="25">
        <f t="shared" si="23"/>
        <v>4416.5</v>
      </c>
      <c r="F102" s="25">
        <f t="shared" si="24"/>
        <v>4602.375</v>
      </c>
      <c r="G102" s="25">
        <f t="shared" si="13"/>
        <v>1.0948694967272332</v>
      </c>
      <c r="H102" s="25">
        <f t="shared" si="20"/>
        <v>1.0014271034682889</v>
      </c>
      <c r="I102" s="4">
        <f t="shared" si="14"/>
        <v>5031.8190735483367</v>
      </c>
      <c r="J102" s="25">
        <f t="shared" si="21"/>
        <v>4312.6288364603051</v>
      </c>
      <c r="K102" s="15">
        <f t="shared" si="15"/>
        <v>4318.7834040302605</v>
      </c>
      <c r="L102" s="36">
        <f t="shared" si="16"/>
        <v>720.2165959697395</v>
      </c>
      <c r="M102" s="36">
        <f t="shared" si="17"/>
        <v>720.2165959697395</v>
      </c>
      <c r="N102" s="36">
        <f t="shared" si="18"/>
        <v>0.14292847707278022</v>
      </c>
      <c r="O102" s="36">
        <f t="shared" si="19"/>
        <v>518711.94511023897</v>
      </c>
      <c r="P102" s="35">
        <f t="shared" si="22"/>
        <v>518711.94511023897</v>
      </c>
    </row>
    <row r="103" spans="1:16" x14ac:dyDescent="0.4">
      <c r="A103" s="1">
        <v>102</v>
      </c>
      <c r="B103" s="21">
        <v>39915</v>
      </c>
      <c r="C103" s="43">
        <v>2</v>
      </c>
      <c r="D103" s="23">
        <v>4095</v>
      </c>
      <c r="E103" s="25">
        <f t="shared" si="23"/>
        <v>4788.25</v>
      </c>
      <c r="F103" s="25">
        <f t="shared" si="24"/>
        <v>4814.375</v>
      </c>
      <c r="G103" s="25">
        <f t="shared" si="13"/>
        <v>0.85057769700116836</v>
      </c>
      <c r="H103" s="25">
        <f t="shared" si="20"/>
        <v>0.99527237982370798</v>
      </c>
      <c r="I103" s="4">
        <f t="shared" si="14"/>
        <v>4114.4515642294273</v>
      </c>
      <c r="J103" s="25">
        <f t="shared" si="21"/>
        <v>4312.490973680422</v>
      </c>
      <c r="K103" s="15">
        <f t="shared" si="15"/>
        <v>4292.1031543431736</v>
      </c>
      <c r="L103" s="36">
        <f t="shared" si="16"/>
        <v>-197.10315434317363</v>
      </c>
      <c r="M103" s="36">
        <f t="shared" si="17"/>
        <v>197.10315434317363</v>
      </c>
      <c r="N103" s="36">
        <f t="shared" si="18"/>
        <v>4.8132638423241426E-2</v>
      </c>
      <c r="O103" s="36">
        <f t="shared" si="19"/>
        <v>38849.653452028928</v>
      </c>
      <c r="P103" s="35">
        <f t="shared" si="22"/>
        <v>38849.653452028928</v>
      </c>
    </row>
    <row r="104" spans="1:16" x14ac:dyDescent="0.4">
      <c r="A104" s="1">
        <v>103</v>
      </c>
      <c r="B104" s="21">
        <v>39916</v>
      </c>
      <c r="C104" s="43">
        <v>3</v>
      </c>
      <c r="D104" s="23">
        <v>5202</v>
      </c>
      <c r="E104" s="25">
        <f t="shared" si="23"/>
        <v>4840.5</v>
      </c>
      <c r="F104" s="25">
        <f t="shared" si="24"/>
        <v>4804.625</v>
      </c>
      <c r="G104" s="25">
        <f t="shared" si="13"/>
        <v>1.0827067669172932</v>
      </c>
      <c r="H104" s="25">
        <f t="shared" si="20"/>
        <v>1.0036361732327763</v>
      </c>
      <c r="I104" s="4">
        <f t="shared" si="14"/>
        <v>5183.1531572283066</v>
      </c>
      <c r="J104" s="25">
        <f t="shared" si="21"/>
        <v>4312.3531109005389</v>
      </c>
      <c r="K104" s="15">
        <f t="shared" si="15"/>
        <v>4328.0335738526755</v>
      </c>
      <c r="L104" s="36">
        <f t="shared" si="16"/>
        <v>873.96642614732446</v>
      </c>
      <c r="M104" s="36">
        <f t="shared" si="17"/>
        <v>873.96642614732446</v>
      </c>
      <c r="N104" s="36">
        <f t="shared" si="18"/>
        <v>0.16800584893258833</v>
      </c>
      <c r="O104" s="36">
        <f t="shared" si="19"/>
        <v>763817.31403272669</v>
      </c>
      <c r="P104" s="35">
        <f t="shared" si="22"/>
        <v>763817.31403272669</v>
      </c>
    </row>
    <row r="105" spans="1:16" x14ac:dyDescent="0.4">
      <c r="A105" s="1">
        <v>104</v>
      </c>
      <c r="B105" s="21">
        <v>39917</v>
      </c>
      <c r="C105" s="43">
        <v>4</v>
      </c>
      <c r="D105" s="23">
        <v>5026</v>
      </c>
      <c r="E105" s="25">
        <f t="shared" si="23"/>
        <v>4768.75</v>
      </c>
      <c r="F105" s="25">
        <f t="shared" si="24"/>
        <v>4741.375</v>
      </c>
      <c r="G105" s="25">
        <f t="shared" si="13"/>
        <v>1.060030054572777</v>
      </c>
      <c r="H105" s="25">
        <f t="shared" si="20"/>
        <v>0.99966434347522648</v>
      </c>
      <c r="I105" s="4">
        <f t="shared" si="14"/>
        <v>5027.687576139454</v>
      </c>
      <c r="J105" s="25">
        <f t="shared" si="21"/>
        <v>4312.2152481206549</v>
      </c>
      <c r="K105" s="15">
        <f t="shared" si="15"/>
        <v>4310.7678249363953</v>
      </c>
      <c r="L105" s="36">
        <f t="shared" si="16"/>
        <v>715.2321750636047</v>
      </c>
      <c r="M105" s="36">
        <f t="shared" si="17"/>
        <v>715.2321750636047</v>
      </c>
      <c r="N105" s="36">
        <f t="shared" si="18"/>
        <v>0.14230644151683342</v>
      </c>
      <c r="O105" s="36">
        <f t="shared" si="19"/>
        <v>511557.06424621487</v>
      </c>
      <c r="P105" s="35">
        <f t="shared" si="22"/>
        <v>511557.06424621487</v>
      </c>
    </row>
    <row r="106" spans="1:16" x14ac:dyDescent="0.4">
      <c r="A106" s="1">
        <v>105</v>
      </c>
      <c r="B106" s="21">
        <v>39918</v>
      </c>
      <c r="C106" s="43">
        <v>1</v>
      </c>
      <c r="D106" s="23">
        <v>4752</v>
      </c>
      <c r="E106" s="25">
        <f t="shared" si="23"/>
        <v>4714</v>
      </c>
      <c r="F106" s="25">
        <f t="shared" si="24"/>
        <v>4709.5</v>
      </c>
      <c r="G106" s="25">
        <f t="shared" si="13"/>
        <v>1.0090243125597198</v>
      </c>
      <c r="H106" s="25">
        <f t="shared" si="20"/>
        <v>1.0014271034682889</v>
      </c>
      <c r="I106" s="4">
        <f t="shared" si="14"/>
        <v>4745.2280685655287</v>
      </c>
      <c r="J106" s="25">
        <f t="shared" si="21"/>
        <v>4312.0773853407718</v>
      </c>
      <c r="K106" s="15">
        <f t="shared" si="15"/>
        <v>4318.2311659329216</v>
      </c>
      <c r="L106" s="36">
        <f t="shared" si="16"/>
        <v>433.76883406707839</v>
      </c>
      <c r="M106" s="36">
        <f t="shared" si="17"/>
        <v>433.76883406707839</v>
      </c>
      <c r="N106" s="36">
        <f t="shared" si="18"/>
        <v>9.1281320300311108E-2</v>
      </c>
      <c r="O106" s="36">
        <f t="shared" si="19"/>
        <v>188155.40140791258</v>
      </c>
      <c r="P106" s="35">
        <f t="shared" si="22"/>
        <v>188155.40140791258</v>
      </c>
    </row>
    <row r="107" spans="1:16" x14ac:dyDescent="0.4">
      <c r="A107" s="1">
        <v>106</v>
      </c>
      <c r="B107" s="21">
        <v>39919</v>
      </c>
      <c r="C107" s="43">
        <v>2</v>
      </c>
      <c r="D107" s="23">
        <v>3876</v>
      </c>
      <c r="E107" s="25">
        <f t="shared" si="23"/>
        <v>4705</v>
      </c>
      <c r="F107" s="25">
        <f t="shared" si="24"/>
        <v>4694</v>
      </c>
      <c r="G107" s="25">
        <f t="shared" si="13"/>
        <v>0.82573498082658714</v>
      </c>
      <c r="H107" s="25">
        <f t="shared" si="20"/>
        <v>0.99527237982370798</v>
      </c>
      <c r="I107" s="4">
        <f t="shared" si="14"/>
        <v>3894.4112974244836</v>
      </c>
      <c r="J107" s="25">
        <f t="shared" si="21"/>
        <v>4311.9395225608887</v>
      </c>
      <c r="K107" s="15">
        <f t="shared" si="15"/>
        <v>4291.5543102750789</v>
      </c>
      <c r="L107" s="36">
        <f t="shared" si="16"/>
        <v>-415.55431027507893</v>
      </c>
      <c r="M107" s="36">
        <f t="shared" si="17"/>
        <v>415.55431027507893</v>
      </c>
      <c r="N107" s="36">
        <f t="shared" si="18"/>
        <v>0.10721215435373553</v>
      </c>
      <c r="O107" s="36">
        <f t="shared" si="19"/>
        <v>172685.38478819656</v>
      </c>
      <c r="P107" s="35">
        <f t="shared" si="22"/>
        <v>172685.38478819656</v>
      </c>
    </row>
    <row r="108" spans="1:16" x14ac:dyDescent="0.4">
      <c r="A108" s="1">
        <v>107</v>
      </c>
      <c r="B108" s="21">
        <v>39920</v>
      </c>
      <c r="C108" s="43">
        <v>3</v>
      </c>
      <c r="D108" s="23">
        <v>5166</v>
      </c>
      <c r="E108" s="25">
        <f t="shared" si="23"/>
        <v>4683</v>
      </c>
      <c r="F108" s="25">
        <f t="shared" si="24"/>
        <v>4734.75</v>
      </c>
      <c r="G108" s="25">
        <f t="shared" si="13"/>
        <v>1.0910818945034058</v>
      </c>
      <c r="H108" s="25">
        <f t="shared" si="20"/>
        <v>1.0036361732327763</v>
      </c>
      <c r="I108" s="4">
        <f t="shared" si="14"/>
        <v>5147.2835852059652</v>
      </c>
      <c r="J108" s="25">
        <f t="shared" si="21"/>
        <v>4311.8016597810047</v>
      </c>
      <c r="K108" s="15">
        <f t="shared" si="15"/>
        <v>4327.4801175613411</v>
      </c>
      <c r="L108" s="36">
        <f t="shared" si="16"/>
        <v>838.5198824386589</v>
      </c>
      <c r="M108" s="36">
        <f t="shared" si="17"/>
        <v>838.5198824386589</v>
      </c>
      <c r="N108" s="36">
        <f t="shared" si="18"/>
        <v>0.16231511468034435</v>
      </c>
      <c r="O108" s="36">
        <f t="shared" si="19"/>
        <v>703115.59324494237</v>
      </c>
      <c r="P108" s="35">
        <f t="shared" si="22"/>
        <v>703115.59324494237</v>
      </c>
    </row>
    <row r="109" spans="1:16" x14ac:dyDescent="0.4">
      <c r="A109" s="1">
        <v>108</v>
      </c>
      <c r="B109" s="21">
        <v>39921</v>
      </c>
      <c r="C109" s="43">
        <v>4</v>
      </c>
      <c r="D109" s="23">
        <v>4938</v>
      </c>
      <c r="E109" s="25">
        <f t="shared" si="23"/>
        <v>4786.5</v>
      </c>
      <c r="F109" s="25">
        <f t="shared" si="24"/>
        <v>4931.875</v>
      </c>
      <c r="G109" s="25">
        <f t="shared" ref="G109:G172" si="25">D109/F109</f>
        <v>1.0012419211760233</v>
      </c>
      <c r="H109" s="25">
        <f t="shared" si="20"/>
        <v>0.99966434347522648</v>
      </c>
      <c r="I109" s="4">
        <f t="shared" ref="I109:I172" si="26">D109/H109</f>
        <v>4939.6580284473985</v>
      </c>
      <c r="J109" s="25">
        <f t="shared" si="21"/>
        <v>4311.6637970011216</v>
      </c>
      <c r="K109" s="15">
        <f t="shared" ref="K109:K172" si="27">H109*J109</f>
        <v>4310.2165589150281</v>
      </c>
      <c r="L109" s="36">
        <f t="shared" ref="L109:L172" si="28">D109-K109</f>
        <v>627.78344108497186</v>
      </c>
      <c r="M109" s="36">
        <f t="shared" ref="M109:M172" si="29">ABS(L109)</f>
        <v>627.78344108497186</v>
      </c>
      <c r="N109" s="36">
        <f t="shared" ref="N109:N172" si="30">M109/D109</f>
        <v>0.12713313914235963</v>
      </c>
      <c r="O109" s="36">
        <f t="shared" ref="O109:O172" si="31">L109^2</f>
        <v>394112.04890048836</v>
      </c>
      <c r="P109" s="35">
        <f t="shared" si="22"/>
        <v>394112.04890048836</v>
      </c>
    </row>
    <row r="110" spans="1:16" x14ac:dyDescent="0.4">
      <c r="A110" s="1">
        <v>109</v>
      </c>
      <c r="B110" s="21">
        <v>39922</v>
      </c>
      <c r="C110" s="43">
        <v>1</v>
      </c>
      <c r="D110" s="23">
        <v>5166</v>
      </c>
      <c r="E110" s="25">
        <f t="shared" si="23"/>
        <v>5077.25</v>
      </c>
      <c r="F110" s="25">
        <f t="shared" si="24"/>
        <v>5062.625</v>
      </c>
      <c r="G110" s="25">
        <f t="shared" si="25"/>
        <v>1.0204192489074344</v>
      </c>
      <c r="H110" s="25">
        <f t="shared" si="20"/>
        <v>1.0014271034682889</v>
      </c>
      <c r="I110" s="4">
        <f t="shared" si="26"/>
        <v>5158.6380896905557</v>
      </c>
      <c r="J110" s="25">
        <f t="shared" si="21"/>
        <v>4311.5259342212375</v>
      </c>
      <c r="K110" s="15">
        <f t="shared" si="27"/>
        <v>4317.6789278355818</v>
      </c>
      <c r="L110" s="36">
        <f t="shared" si="28"/>
        <v>848.32107216441818</v>
      </c>
      <c r="M110" s="36">
        <f t="shared" si="29"/>
        <v>848.32107216441818</v>
      </c>
      <c r="N110" s="36">
        <f t="shared" si="30"/>
        <v>0.16421236394975186</v>
      </c>
      <c r="O110" s="36">
        <f t="shared" si="31"/>
        <v>719648.64147818799</v>
      </c>
      <c r="P110" s="35">
        <f t="shared" si="22"/>
        <v>719648.64147818799</v>
      </c>
    </row>
    <row r="111" spans="1:16" x14ac:dyDescent="0.4">
      <c r="A111" s="1">
        <v>110</v>
      </c>
      <c r="B111" s="21">
        <v>39923</v>
      </c>
      <c r="C111" s="43">
        <v>2</v>
      </c>
      <c r="D111" s="23">
        <v>5039</v>
      </c>
      <c r="E111" s="25">
        <f t="shared" si="23"/>
        <v>5048</v>
      </c>
      <c r="F111" s="25">
        <f t="shared" si="24"/>
        <v>5037.125</v>
      </c>
      <c r="G111" s="25">
        <f t="shared" si="25"/>
        <v>1.0003722361466114</v>
      </c>
      <c r="H111" s="25">
        <f t="shared" si="20"/>
        <v>0.99527237982370798</v>
      </c>
      <c r="I111" s="4">
        <f t="shared" si="26"/>
        <v>5062.9356366671755</v>
      </c>
      <c r="J111" s="25">
        <f t="shared" si="21"/>
        <v>4311.3880714413544</v>
      </c>
      <c r="K111" s="15">
        <f t="shared" si="27"/>
        <v>4291.0054662069833</v>
      </c>
      <c r="L111" s="36">
        <f t="shared" si="28"/>
        <v>747.99453379301667</v>
      </c>
      <c r="M111" s="36">
        <f t="shared" si="29"/>
        <v>747.99453379301667</v>
      </c>
      <c r="N111" s="36">
        <f t="shared" si="30"/>
        <v>0.14844106644036845</v>
      </c>
      <c r="O111" s="36">
        <f t="shared" si="31"/>
        <v>559495.82258423232</v>
      </c>
      <c r="P111" s="35">
        <f t="shared" si="22"/>
        <v>559495.82258423232</v>
      </c>
    </row>
    <row r="112" spans="1:16" x14ac:dyDescent="0.4">
      <c r="A112" s="1">
        <v>111</v>
      </c>
      <c r="B112" s="21">
        <v>39924</v>
      </c>
      <c r="C112" s="43">
        <v>3</v>
      </c>
      <c r="D112" s="23">
        <v>5049</v>
      </c>
      <c r="E112" s="25">
        <f t="shared" si="23"/>
        <v>5026.25</v>
      </c>
      <c r="F112" s="25">
        <f t="shared" si="24"/>
        <v>4899.75</v>
      </c>
      <c r="G112" s="25">
        <f t="shared" si="25"/>
        <v>1.0304607377927446</v>
      </c>
      <c r="H112" s="25">
        <f t="shared" si="20"/>
        <v>1.0036361732327763</v>
      </c>
      <c r="I112" s="4">
        <f t="shared" si="26"/>
        <v>5030.7074761333561</v>
      </c>
      <c r="J112" s="25">
        <f t="shared" si="21"/>
        <v>4311.2502086614713</v>
      </c>
      <c r="K112" s="15">
        <f t="shared" si="27"/>
        <v>4326.9266612700076</v>
      </c>
      <c r="L112" s="36">
        <f t="shared" si="28"/>
        <v>722.07333872999243</v>
      </c>
      <c r="M112" s="36">
        <f t="shared" si="29"/>
        <v>722.07333872999243</v>
      </c>
      <c r="N112" s="36">
        <f t="shared" si="30"/>
        <v>0.14301313898395571</v>
      </c>
      <c r="O112" s="36">
        <f t="shared" si="31"/>
        <v>521389.90650467837</v>
      </c>
      <c r="P112" s="35">
        <f t="shared" si="22"/>
        <v>521389.90650467837</v>
      </c>
    </row>
    <row r="113" spans="1:16" x14ac:dyDescent="0.4">
      <c r="A113" s="1">
        <v>112</v>
      </c>
      <c r="B113" s="21">
        <v>39925</v>
      </c>
      <c r="C113" s="43">
        <v>4</v>
      </c>
      <c r="D113" s="23">
        <v>4851</v>
      </c>
      <c r="E113" s="25">
        <f t="shared" si="23"/>
        <v>4773.25</v>
      </c>
      <c r="F113" s="25">
        <f t="shared" si="24"/>
        <v>4783.25</v>
      </c>
      <c r="G113" s="25">
        <f t="shared" si="25"/>
        <v>1.0141640098259552</v>
      </c>
      <c r="H113" s="25">
        <f t="shared" si="20"/>
        <v>0.99966434347522648</v>
      </c>
      <c r="I113" s="4">
        <f t="shared" si="26"/>
        <v>4852.6288165245705</v>
      </c>
      <c r="J113" s="25">
        <f t="shared" si="21"/>
        <v>4311.1123458815873</v>
      </c>
      <c r="K113" s="15">
        <f t="shared" si="27"/>
        <v>4309.6652928936601</v>
      </c>
      <c r="L113" s="36">
        <f t="shared" si="28"/>
        <v>541.33470710633992</v>
      </c>
      <c r="M113" s="36">
        <f t="shared" si="29"/>
        <v>541.33470710633992</v>
      </c>
      <c r="N113" s="36">
        <f t="shared" si="30"/>
        <v>0.11159239478588744</v>
      </c>
      <c r="O113" s="36">
        <f t="shared" si="31"/>
        <v>293043.26511790685</v>
      </c>
      <c r="P113" s="35">
        <f t="shared" si="22"/>
        <v>293043.26511790685</v>
      </c>
    </row>
    <row r="114" spans="1:16" x14ac:dyDescent="0.4">
      <c r="A114" s="1">
        <v>113</v>
      </c>
      <c r="B114" s="21">
        <v>39926</v>
      </c>
      <c r="C114" s="43">
        <v>1</v>
      </c>
      <c r="D114" s="23">
        <v>4154</v>
      </c>
      <c r="E114" s="25">
        <f t="shared" si="23"/>
        <v>4793.25</v>
      </c>
      <c r="F114" s="25">
        <f t="shared" si="24"/>
        <v>4756.875</v>
      </c>
      <c r="G114" s="25">
        <f t="shared" si="25"/>
        <v>0.87326238339245832</v>
      </c>
      <c r="H114" s="25">
        <f t="shared" si="20"/>
        <v>1.0014271034682889</v>
      </c>
      <c r="I114" s="4">
        <f t="shared" si="26"/>
        <v>4148.0802602738222</v>
      </c>
      <c r="J114" s="25">
        <f t="shared" si="21"/>
        <v>4310.9744831017042</v>
      </c>
      <c r="K114" s="15">
        <f t="shared" si="27"/>
        <v>4317.1266897382438</v>
      </c>
      <c r="L114" s="36">
        <f t="shared" si="28"/>
        <v>-163.12668973824384</v>
      </c>
      <c r="M114" s="36">
        <f t="shared" si="29"/>
        <v>163.12668973824384</v>
      </c>
      <c r="N114" s="36">
        <f t="shared" si="30"/>
        <v>3.9269785685662938E-2</v>
      </c>
      <c r="O114" s="36">
        <f t="shared" si="31"/>
        <v>26610.316904957268</v>
      </c>
      <c r="P114" s="35">
        <f t="shared" si="22"/>
        <v>26610.316904957268</v>
      </c>
    </row>
    <row r="115" spans="1:16" x14ac:dyDescent="0.4">
      <c r="A115" s="1">
        <v>114</v>
      </c>
      <c r="B115" s="21">
        <v>39927</v>
      </c>
      <c r="C115" s="43">
        <v>2</v>
      </c>
      <c r="D115" s="23">
        <v>5119</v>
      </c>
      <c r="E115" s="25">
        <f t="shared" si="23"/>
        <v>4720.5</v>
      </c>
      <c r="F115" s="25">
        <f t="shared" si="24"/>
        <v>4683.875</v>
      </c>
      <c r="G115" s="25">
        <f t="shared" si="25"/>
        <v>1.0928985081796589</v>
      </c>
      <c r="H115" s="25">
        <f t="shared" si="20"/>
        <v>0.99527237982370798</v>
      </c>
      <c r="I115" s="4">
        <f t="shared" si="26"/>
        <v>5143.3156428059683</v>
      </c>
      <c r="J115" s="25">
        <f t="shared" si="21"/>
        <v>4310.8366203218211</v>
      </c>
      <c r="K115" s="15">
        <f t="shared" si="27"/>
        <v>4290.4566221388895</v>
      </c>
      <c r="L115" s="36">
        <f t="shared" si="28"/>
        <v>828.54337786111046</v>
      </c>
      <c r="M115" s="36">
        <f t="shared" si="29"/>
        <v>828.54337786111046</v>
      </c>
      <c r="N115" s="36">
        <f t="shared" si="30"/>
        <v>0.16185649108441305</v>
      </c>
      <c r="O115" s="36">
        <f t="shared" si="31"/>
        <v>686484.12899749889</v>
      </c>
      <c r="P115" s="35">
        <f t="shared" si="22"/>
        <v>686484.12899749889</v>
      </c>
    </row>
    <row r="116" spans="1:16" x14ac:dyDescent="0.4">
      <c r="A116" s="1">
        <v>115</v>
      </c>
      <c r="B116" s="21">
        <v>39928</v>
      </c>
      <c r="C116" s="43">
        <v>3</v>
      </c>
      <c r="D116" s="23">
        <v>4758</v>
      </c>
      <c r="E116" s="25">
        <f t="shared" si="23"/>
        <v>4647.25</v>
      </c>
      <c r="F116" s="25">
        <f t="shared" si="24"/>
        <v>4704.375</v>
      </c>
      <c r="G116" s="25">
        <f t="shared" si="25"/>
        <v>1.01139896373057</v>
      </c>
      <c r="H116" s="25">
        <f t="shared" si="20"/>
        <v>1.0036361732327763</v>
      </c>
      <c r="I116" s="4">
        <f t="shared" si="26"/>
        <v>4740.7617689527642</v>
      </c>
      <c r="J116" s="25">
        <f t="shared" si="21"/>
        <v>4310.6987575419371</v>
      </c>
      <c r="K116" s="15">
        <f t="shared" si="27"/>
        <v>4326.3732049786731</v>
      </c>
      <c r="L116" s="36">
        <f t="shared" si="28"/>
        <v>431.62679502132687</v>
      </c>
      <c r="M116" s="36">
        <f t="shared" si="29"/>
        <v>431.62679502132687</v>
      </c>
      <c r="N116" s="36">
        <f t="shared" si="30"/>
        <v>9.0716014086029181E-2</v>
      </c>
      <c r="O116" s="36">
        <f t="shared" si="31"/>
        <v>186301.69018038252</v>
      </c>
      <c r="P116" s="35">
        <f t="shared" si="22"/>
        <v>186301.69018038252</v>
      </c>
    </row>
    <row r="117" spans="1:16" x14ac:dyDescent="0.4">
      <c r="A117" s="1">
        <v>116</v>
      </c>
      <c r="B117" s="21">
        <v>39929</v>
      </c>
      <c r="C117" s="43">
        <v>4</v>
      </c>
      <c r="D117" s="23">
        <v>4558</v>
      </c>
      <c r="E117" s="25">
        <f t="shared" si="23"/>
        <v>4761.5</v>
      </c>
      <c r="F117" s="25">
        <f t="shared" si="24"/>
        <v>4679.875</v>
      </c>
      <c r="G117" s="25">
        <f t="shared" si="25"/>
        <v>0.97395763775741873</v>
      </c>
      <c r="H117" s="25">
        <f t="shared" si="20"/>
        <v>0.99966434347522648</v>
      </c>
      <c r="I117" s="4">
        <f t="shared" si="26"/>
        <v>4559.5304361407943</v>
      </c>
      <c r="J117" s="25">
        <f t="shared" si="21"/>
        <v>4310.560894762054</v>
      </c>
      <c r="K117" s="15">
        <f t="shared" si="27"/>
        <v>4309.1140268722938</v>
      </c>
      <c r="L117" s="36">
        <f t="shared" si="28"/>
        <v>248.88597312770617</v>
      </c>
      <c r="M117" s="36">
        <f t="shared" si="29"/>
        <v>248.88597312770617</v>
      </c>
      <c r="N117" s="36">
        <f t="shared" si="30"/>
        <v>5.4604206478215483E-2</v>
      </c>
      <c r="O117" s="36">
        <f t="shared" si="31"/>
        <v>61944.227619725272</v>
      </c>
      <c r="P117" s="35">
        <f t="shared" si="22"/>
        <v>61944.227619725272</v>
      </c>
    </row>
    <row r="118" spans="1:16" x14ac:dyDescent="0.4">
      <c r="A118" s="1">
        <v>117</v>
      </c>
      <c r="B118" s="21">
        <v>39930</v>
      </c>
      <c r="C118" s="43">
        <v>1</v>
      </c>
      <c r="D118" s="23">
        <v>4611</v>
      </c>
      <c r="E118" s="25">
        <f t="shared" si="23"/>
        <v>4598.25</v>
      </c>
      <c r="F118" s="25">
        <f t="shared" si="24"/>
        <v>4552.375</v>
      </c>
      <c r="G118" s="25">
        <f t="shared" si="25"/>
        <v>1.0128778934072875</v>
      </c>
      <c r="H118" s="25">
        <f t="shared" si="20"/>
        <v>1.0014271034682889</v>
      </c>
      <c r="I118" s="4">
        <f t="shared" si="26"/>
        <v>4604.4290033997586</v>
      </c>
      <c r="J118" s="25">
        <f t="shared" si="21"/>
        <v>4310.42303198217</v>
      </c>
      <c r="K118" s="15">
        <f t="shared" si="27"/>
        <v>4316.574451640904</v>
      </c>
      <c r="L118" s="36">
        <f t="shared" si="28"/>
        <v>294.42554835909596</v>
      </c>
      <c r="M118" s="36">
        <f t="shared" si="29"/>
        <v>294.42554835909596</v>
      </c>
      <c r="N118" s="36">
        <f t="shared" si="30"/>
        <v>6.3852862363716317E-2</v>
      </c>
      <c r="O118" s="36">
        <f t="shared" si="31"/>
        <v>86686.40352655435</v>
      </c>
      <c r="P118" s="35">
        <f t="shared" si="22"/>
        <v>86686.40352655435</v>
      </c>
    </row>
    <row r="119" spans="1:16" x14ac:dyDescent="0.4">
      <c r="A119" s="1">
        <v>118</v>
      </c>
      <c r="B119" s="21">
        <v>39931</v>
      </c>
      <c r="C119" s="43">
        <v>2</v>
      </c>
      <c r="D119" s="23">
        <v>4466</v>
      </c>
      <c r="E119" s="25">
        <f t="shared" si="23"/>
        <v>4506.5</v>
      </c>
      <c r="F119" s="25">
        <f t="shared" si="24"/>
        <v>4293.75</v>
      </c>
      <c r="G119" s="25">
        <f t="shared" si="25"/>
        <v>1.0401164483260552</v>
      </c>
      <c r="H119" s="25">
        <f t="shared" si="20"/>
        <v>0.99527237982370798</v>
      </c>
      <c r="I119" s="4">
        <f t="shared" si="26"/>
        <v>4487.2138426980764</v>
      </c>
      <c r="J119" s="25">
        <f t="shared" si="21"/>
        <v>4310.2851692022869</v>
      </c>
      <c r="K119" s="15">
        <f t="shared" si="27"/>
        <v>4289.9077780707939</v>
      </c>
      <c r="L119" s="36">
        <f t="shared" si="28"/>
        <v>176.09222192920606</v>
      </c>
      <c r="M119" s="36">
        <f t="shared" si="29"/>
        <v>176.09222192920606</v>
      </c>
      <c r="N119" s="36">
        <f t="shared" si="30"/>
        <v>3.9429516777699521E-2</v>
      </c>
      <c r="O119" s="36">
        <f t="shared" si="31"/>
        <v>31008.47062396476</v>
      </c>
      <c r="P119" s="35">
        <f t="shared" si="22"/>
        <v>31008.47062396476</v>
      </c>
    </row>
    <row r="120" spans="1:16" x14ac:dyDescent="0.4">
      <c r="A120" s="1">
        <v>119</v>
      </c>
      <c r="B120" s="21">
        <v>39932</v>
      </c>
      <c r="C120" s="43">
        <v>3</v>
      </c>
      <c r="D120" s="23">
        <v>4391</v>
      </c>
      <c r="E120" s="25">
        <f t="shared" si="23"/>
        <v>4081</v>
      </c>
      <c r="F120" s="25">
        <f t="shared" si="24"/>
        <v>4043.5</v>
      </c>
      <c r="G120" s="25">
        <f t="shared" si="25"/>
        <v>1.0859403981699023</v>
      </c>
      <c r="H120" s="25">
        <f t="shared" si="20"/>
        <v>1.0036361732327763</v>
      </c>
      <c r="I120" s="4">
        <f t="shared" si="26"/>
        <v>4375.0914097250079</v>
      </c>
      <c r="J120" s="25">
        <f t="shared" si="21"/>
        <v>4310.1473064224037</v>
      </c>
      <c r="K120" s="15">
        <f t="shared" si="27"/>
        <v>4325.8197486873396</v>
      </c>
      <c r="L120" s="36">
        <f t="shared" si="28"/>
        <v>65.180251312660403</v>
      </c>
      <c r="M120" s="36">
        <f t="shared" si="29"/>
        <v>65.180251312660403</v>
      </c>
      <c r="N120" s="36">
        <f t="shared" si="30"/>
        <v>1.4844056322628195E-2</v>
      </c>
      <c r="O120" s="36">
        <f t="shared" si="31"/>
        <v>4248.465161181568</v>
      </c>
      <c r="P120" s="35">
        <f t="shared" si="22"/>
        <v>4248.465161181568</v>
      </c>
    </row>
    <row r="121" spans="1:16" x14ac:dyDescent="0.4">
      <c r="A121" s="1">
        <v>120</v>
      </c>
      <c r="B121" s="21">
        <v>39933</v>
      </c>
      <c r="C121" s="43">
        <v>4</v>
      </c>
      <c r="D121" s="23">
        <v>2856</v>
      </c>
      <c r="E121" s="25">
        <f t="shared" si="23"/>
        <v>4006</v>
      </c>
      <c r="F121" s="25">
        <f t="shared" si="24"/>
        <v>3986.5</v>
      </c>
      <c r="G121" s="25">
        <f t="shared" si="25"/>
        <v>0.71641791044776115</v>
      </c>
      <c r="H121" s="25">
        <f t="shared" si="20"/>
        <v>0.99966434347522648</v>
      </c>
      <c r="I121" s="4">
        <f t="shared" si="26"/>
        <v>2856.9589569148984</v>
      </c>
      <c r="J121" s="25">
        <f t="shared" si="21"/>
        <v>4310.0094436425197</v>
      </c>
      <c r="K121" s="15">
        <f t="shared" si="27"/>
        <v>4308.5627608509258</v>
      </c>
      <c r="L121" s="36">
        <f t="shared" si="28"/>
        <v>-1452.5627608509258</v>
      </c>
      <c r="M121" s="36">
        <f t="shared" si="29"/>
        <v>1452.5627608509258</v>
      </c>
      <c r="N121" s="36">
        <f t="shared" si="30"/>
        <v>0.50860040646040816</v>
      </c>
      <c r="O121" s="36">
        <f t="shared" si="31"/>
        <v>2109938.5742108636</v>
      </c>
      <c r="P121" s="35">
        <f t="shared" si="22"/>
        <v>2109938.5742108636</v>
      </c>
    </row>
    <row r="122" spans="1:16" x14ac:dyDescent="0.4">
      <c r="A122" s="1">
        <v>121</v>
      </c>
      <c r="B122" s="21">
        <v>39934</v>
      </c>
      <c r="C122" s="43">
        <v>1</v>
      </c>
      <c r="D122" s="23">
        <v>4311</v>
      </c>
      <c r="E122" s="25">
        <f t="shared" si="23"/>
        <v>3967</v>
      </c>
      <c r="F122" s="25">
        <f t="shared" si="24"/>
        <v>3959.75</v>
      </c>
      <c r="G122" s="25">
        <f t="shared" si="25"/>
        <v>1.088705095018625</v>
      </c>
      <c r="H122" s="25">
        <f t="shared" si="20"/>
        <v>1.0014271034682889</v>
      </c>
      <c r="I122" s="4">
        <f t="shared" si="26"/>
        <v>4304.8565243236517</v>
      </c>
      <c r="J122" s="25">
        <f t="shared" si="21"/>
        <v>4309.8715808626366</v>
      </c>
      <c r="K122" s="15">
        <f t="shared" si="27"/>
        <v>4316.0222135435652</v>
      </c>
      <c r="L122" s="36">
        <f t="shared" si="28"/>
        <v>-5.022213543565158</v>
      </c>
      <c r="M122" s="36">
        <f t="shared" si="29"/>
        <v>5.022213543565158</v>
      </c>
      <c r="N122" s="36">
        <f t="shared" si="30"/>
        <v>1.1649764656843328E-3</v>
      </c>
      <c r="O122" s="36">
        <f t="shared" si="31"/>
        <v>25.222628877169303</v>
      </c>
      <c r="P122" s="35">
        <f t="shared" si="22"/>
        <v>25.222628877169303</v>
      </c>
    </row>
    <row r="123" spans="1:16" x14ac:dyDescent="0.4">
      <c r="A123" s="1">
        <v>122</v>
      </c>
      <c r="B123" s="21">
        <v>39935</v>
      </c>
      <c r="C123" s="43">
        <v>2</v>
      </c>
      <c r="D123" s="23">
        <v>4310</v>
      </c>
      <c r="E123" s="25">
        <f t="shared" si="23"/>
        <v>3952.5</v>
      </c>
      <c r="F123" s="25">
        <f t="shared" si="24"/>
        <v>4138</v>
      </c>
      <c r="G123" s="25">
        <f t="shared" si="25"/>
        <v>1.041565973900435</v>
      </c>
      <c r="H123" s="25">
        <f t="shared" si="20"/>
        <v>0.99527237982370798</v>
      </c>
      <c r="I123" s="4">
        <f t="shared" si="26"/>
        <v>4330.4728307274318</v>
      </c>
      <c r="J123" s="25">
        <f t="shared" si="21"/>
        <v>4309.7337180827535</v>
      </c>
      <c r="K123" s="15">
        <f t="shared" si="27"/>
        <v>4289.3589340026992</v>
      </c>
      <c r="L123" s="36">
        <f t="shared" si="28"/>
        <v>20.641065997300757</v>
      </c>
      <c r="M123" s="36">
        <f t="shared" si="29"/>
        <v>20.641065997300757</v>
      </c>
      <c r="N123" s="36">
        <f t="shared" si="30"/>
        <v>4.7891104402089926E-3</v>
      </c>
      <c r="O123" s="36">
        <f t="shared" si="31"/>
        <v>426.05360550492549</v>
      </c>
      <c r="P123" s="35">
        <f t="shared" si="22"/>
        <v>426.05360550492549</v>
      </c>
    </row>
    <row r="124" spans="1:16" x14ac:dyDescent="0.4">
      <c r="A124" s="1">
        <v>123</v>
      </c>
      <c r="B124" s="21">
        <v>39936</v>
      </c>
      <c r="C124" s="43">
        <v>3</v>
      </c>
      <c r="D124" s="23">
        <v>4333</v>
      </c>
      <c r="E124" s="25">
        <f t="shared" si="23"/>
        <v>4323.5</v>
      </c>
      <c r="F124" s="25">
        <f t="shared" si="24"/>
        <v>4351.875</v>
      </c>
      <c r="G124" s="25">
        <f t="shared" si="25"/>
        <v>0.99566278902771799</v>
      </c>
      <c r="H124" s="25">
        <f t="shared" si="20"/>
        <v>1.0036361732327763</v>
      </c>
      <c r="I124" s="4">
        <f t="shared" si="26"/>
        <v>4317.3015436890146</v>
      </c>
      <c r="J124" s="25">
        <f t="shared" si="21"/>
        <v>4309.5958553028695</v>
      </c>
      <c r="K124" s="15">
        <f t="shared" si="27"/>
        <v>4325.2662923960052</v>
      </c>
      <c r="L124" s="36">
        <f t="shared" si="28"/>
        <v>7.7337076039948442</v>
      </c>
      <c r="M124" s="36">
        <f t="shared" si="29"/>
        <v>7.7337076039948442</v>
      </c>
      <c r="N124" s="36">
        <f t="shared" si="30"/>
        <v>1.7848390500795855E-3</v>
      </c>
      <c r="O124" s="36">
        <f t="shared" si="31"/>
        <v>59.810233304087674</v>
      </c>
      <c r="P124" s="35">
        <f t="shared" si="22"/>
        <v>59.810233304087674</v>
      </c>
    </row>
    <row r="125" spans="1:16" x14ac:dyDescent="0.4">
      <c r="A125" s="1">
        <v>124</v>
      </c>
      <c r="B125" s="21">
        <v>39937</v>
      </c>
      <c r="C125" s="43">
        <v>4</v>
      </c>
      <c r="D125" s="23">
        <v>4340</v>
      </c>
      <c r="E125" s="25">
        <f t="shared" si="23"/>
        <v>4380.25</v>
      </c>
      <c r="F125" s="25">
        <f t="shared" si="24"/>
        <v>4390.75</v>
      </c>
      <c r="G125" s="25">
        <f t="shared" si="25"/>
        <v>0.98844161020326826</v>
      </c>
      <c r="H125" s="25">
        <f t="shared" si="20"/>
        <v>0.99966434347522648</v>
      </c>
      <c r="I125" s="4">
        <f t="shared" si="26"/>
        <v>4341.4572384491103</v>
      </c>
      <c r="J125" s="25">
        <f t="shared" si="21"/>
        <v>4309.4579925229864</v>
      </c>
      <c r="K125" s="15">
        <f t="shared" si="27"/>
        <v>4308.0114948295586</v>
      </c>
      <c r="L125" s="36">
        <f t="shared" si="28"/>
        <v>31.988505170441385</v>
      </c>
      <c r="M125" s="36">
        <f t="shared" si="29"/>
        <v>31.988505170441385</v>
      </c>
      <c r="N125" s="36">
        <f t="shared" si="30"/>
        <v>7.3706233111616093E-3</v>
      </c>
      <c r="O125" s="36">
        <f t="shared" si="31"/>
        <v>1023.2644630393553</v>
      </c>
      <c r="P125" s="35">
        <f t="shared" si="22"/>
        <v>1023.2644630393553</v>
      </c>
    </row>
    <row r="126" spans="1:16" x14ac:dyDescent="0.4">
      <c r="A126" s="1">
        <v>125</v>
      </c>
      <c r="B126" s="21">
        <v>39938</v>
      </c>
      <c r="C126" s="43">
        <v>1</v>
      </c>
      <c r="D126" s="23">
        <v>4538</v>
      </c>
      <c r="E126" s="25">
        <f t="shared" si="23"/>
        <v>4401.25</v>
      </c>
      <c r="F126" s="25">
        <f t="shared" si="24"/>
        <v>4323.625</v>
      </c>
      <c r="G126" s="25">
        <f t="shared" si="25"/>
        <v>1.0495822371274104</v>
      </c>
      <c r="H126" s="25">
        <f t="shared" si="20"/>
        <v>1.0014271034682889</v>
      </c>
      <c r="I126" s="4">
        <f t="shared" si="26"/>
        <v>4531.5330334912387</v>
      </c>
      <c r="J126" s="25">
        <f t="shared" si="21"/>
        <v>4309.3201297431024</v>
      </c>
      <c r="K126" s="15">
        <f t="shared" si="27"/>
        <v>4315.4699754462263</v>
      </c>
      <c r="L126" s="36">
        <f t="shared" si="28"/>
        <v>222.53002455377373</v>
      </c>
      <c r="M126" s="36">
        <f t="shared" si="29"/>
        <v>222.53002455377373</v>
      </c>
      <c r="N126" s="36">
        <f t="shared" si="30"/>
        <v>4.9037026124674685E-2</v>
      </c>
      <c r="O126" s="36">
        <f t="shared" si="31"/>
        <v>49519.611827903136</v>
      </c>
      <c r="P126" s="35">
        <f t="shared" si="22"/>
        <v>49519.611827903136</v>
      </c>
    </row>
    <row r="127" spans="1:16" x14ac:dyDescent="0.4">
      <c r="A127" s="1">
        <v>126</v>
      </c>
      <c r="B127" s="21">
        <v>39939</v>
      </c>
      <c r="C127" s="43">
        <v>2</v>
      </c>
      <c r="D127" s="23">
        <v>4394</v>
      </c>
      <c r="E127" s="25">
        <f t="shared" si="23"/>
        <v>4246</v>
      </c>
      <c r="F127" s="25">
        <f t="shared" si="24"/>
        <v>4301.25</v>
      </c>
      <c r="G127" s="25">
        <f t="shared" si="25"/>
        <v>1.0215634989828539</v>
      </c>
      <c r="H127" s="25">
        <f t="shared" si="20"/>
        <v>0.99527237982370798</v>
      </c>
      <c r="I127" s="4">
        <f t="shared" si="26"/>
        <v>4414.8718371731629</v>
      </c>
      <c r="J127" s="25">
        <f t="shared" si="21"/>
        <v>4309.1822669632193</v>
      </c>
      <c r="K127" s="15">
        <f t="shared" si="27"/>
        <v>4288.8100899346045</v>
      </c>
      <c r="L127" s="36">
        <f t="shared" si="28"/>
        <v>105.18991006539545</v>
      </c>
      <c r="M127" s="36">
        <f t="shared" si="29"/>
        <v>105.18991006539545</v>
      </c>
      <c r="N127" s="36">
        <f t="shared" si="30"/>
        <v>2.393944243636674E-2</v>
      </c>
      <c r="O127" s="36">
        <f t="shared" si="31"/>
        <v>11064.917179565984</v>
      </c>
      <c r="P127" s="35">
        <f t="shared" si="22"/>
        <v>11064.917179565984</v>
      </c>
    </row>
    <row r="128" spans="1:16" x14ac:dyDescent="0.4">
      <c r="A128" s="1">
        <v>127</v>
      </c>
      <c r="B128" s="21">
        <v>39940</v>
      </c>
      <c r="C128" s="43">
        <v>3</v>
      </c>
      <c r="D128" s="23">
        <v>3712</v>
      </c>
      <c r="E128" s="25">
        <f t="shared" si="23"/>
        <v>4356.5</v>
      </c>
      <c r="F128" s="25">
        <f t="shared" si="24"/>
        <v>4363.5</v>
      </c>
      <c r="G128" s="25">
        <f t="shared" si="25"/>
        <v>0.85069325083075509</v>
      </c>
      <c r="H128" s="25">
        <f t="shared" si="20"/>
        <v>1.0036361732327763</v>
      </c>
      <c r="I128" s="4">
        <f t="shared" si="26"/>
        <v>3698.551426303628</v>
      </c>
      <c r="J128" s="25">
        <f t="shared" si="21"/>
        <v>4309.0444041833362</v>
      </c>
      <c r="K128" s="15">
        <f t="shared" si="27"/>
        <v>4324.7128361046725</v>
      </c>
      <c r="L128" s="36">
        <f t="shared" si="28"/>
        <v>-612.71283610467253</v>
      </c>
      <c r="M128" s="36">
        <f t="shared" si="29"/>
        <v>612.71283610467253</v>
      </c>
      <c r="N128" s="36">
        <f t="shared" si="30"/>
        <v>0.16506272524371565</v>
      </c>
      <c r="O128" s="36">
        <f t="shared" si="31"/>
        <v>375417.01952743129</v>
      </c>
      <c r="P128" s="35">
        <f t="shared" si="22"/>
        <v>375417.01952743129</v>
      </c>
    </row>
    <row r="129" spans="1:16" x14ac:dyDescent="0.4">
      <c r="A129" s="1">
        <v>128</v>
      </c>
      <c r="B129" s="21">
        <v>39941</v>
      </c>
      <c r="C129" s="43">
        <v>4</v>
      </c>
      <c r="D129" s="23">
        <v>4782</v>
      </c>
      <c r="E129" s="25">
        <f t="shared" si="23"/>
        <v>4370.5</v>
      </c>
      <c r="F129" s="25">
        <f t="shared" si="24"/>
        <v>4437.75</v>
      </c>
      <c r="G129" s="25">
        <f t="shared" si="25"/>
        <v>1.0775730944735509</v>
      </c>
      <c r="H129" s="25">
        <f t="shared" si="20"/>
        <v>0.99966434347522648</v>
      </c>
      <c r="I129" s="4">
        <f t="shared" si="26"/>
        <v>4783.6056484478449</v>
      </c>
      <c r="J129" s="25">
        <f t="shared" si="21"/>
        <v>4308.9065414034521</v>
      </c>
      <c r="K129" s="15">
        <f t="shared" si="27"/>
        <v>4307.4602288081905</v>
      </c>
      <c r="L129" s="36">
        <f t="shared" si="28"/>
        <v>474.53977119180945</v>
      </c>
      <c r="M129" s="36">
        <f t="shared" si="29"/>
        <v>474.53977119180945</v>
      </c>
      <c r="N129" s="36">
        <f t="shared" si="30"/>
        <v>9.9234582014180145E-2</v>
      </c>
      <c r="O129" s="36">
        <f t="shared" si="31"/>
        <v>225187.99444277486</v>
      </c>
      <c r="P129" s="35">
        <f t="shared" si="22"/>
        <v>225187.99444277486</v>
      </c>
    </row>
    <row r="130" spans="1:16" x14ac:dyDescent="0.4">
      <c r="A130" s="1">
        <v>129</v>
      </c>
      <c r="B130" s="21">
        <v>39942</v>
      </c>
      <c r="C130" s="43">
        <v>1</v>
      </c>
      <c r="D130" s="23">
        <v>4594</v>
      </c>
      <c r="E130" s="25">
        <f t="shared" si="23"/>
        <v>4505</v>
      </c>
      <c r="F130" s="25">
        <f t="shared" si="24"/>
        <v>4645.5</v>
      </c>
      <c r="G130" s="25">
        <f t="shared" si="25"/>
        <v>0.98891400279840702</v>
      </c>
      <c r="H130" s="25">
        <f t="shared" ref="H130:H193" si="32">VLOOKUP(C130,$Q$38:$S$42,3,FALSE)</f>
        <v>1.0014271034682889</v>
      </c>
      <c r="I130" s="4">
        <f t="shared" si="26"/>
        <v>4587.4532295854451</v>
      </c>
      <c r="J130" s="25">
        <f t="shared" si="21"/>
        <v>4308.768678623569</v>
      </c>
      <c r="K130" s="15">
        <f t="shared" si="27"/>
        <v>4314.9177373488874</v>
      </c>
      <c r="L130" s="36">
        <f t="shared" si="28"/>
        <v>279.08226265111261</v>
      </c>
      <c r="M130" s="36">
        <f t="shared" si="29"/>
        <v>279.08226265111261</v>
      </c>
      <c r="N130" s="36">
        <f t="shared" si="30"/>
        <v>6.0749295309341013E-2</v>
      </c>
      <c r="O130" s="36">
        <f t="shared" si="31"/>
        <v>77886.909326464607</v>
      </c>
      <c r="P130" s="35">
        <f t="shared" si="22"/>
        <v>77886.909326464607</v>
      </c>
    </row>
    <row r="131" spans="1:16" x14ac:dyDescent="0.4">
      <c r="A131" s="1">
        <v>130</v>
      </c>
      <c r="B131" s="21">
        <v>39943</v>
      </c>
      <c r="C131" s="43">
        <v>2</v>
      </c>
      <c r="D131" s="23">
        <v>4932</v>
      </c>
      <c r="E131" s="25">
        <f t="shared" si="23"/>
        <v>4786</v>
      </c>
      <c r="F131" s="25">
        <f t="shared" si="24"/>
        <v>4794.5</v>
      </c>
      <c r="G131" s="25">
        <f t="shared" si="25"/>
        <v>1.0286786943372614</v>
      </c>
      <c r="H131" s="25">
        <f t="shared" si="32"/>
        <v>0.99527237982370798</v>
      </c>
      <c r="I131" s="4">
        <f t="shared" si="26"/>
        <v>4955.4273784565412</v>
      </c>
      <c r="J131" s="25">
        <f t="shared" ref="J131:J194" si="33">INTERCEPT($I$2:$I$3896,$A$2:$A$3896)+SLOPE($I$2:$I$3896,$A$2:$A$3896)*A131</f>
        <v>4308.6308158436859</v>
      </c>
      <c r="K131" s="15">
        <f t="shared" si="27"/>
        <v>4288.2612458665099</v>
      </c>
      <c r="L131" s="36">
        <f t="shared" si="28"/>
        <v>643.73875413349015</v>
      </c>
      <c r="M131" s="36">
        <f t="shared" si="29"/>
        <v>643.73875413349015</v>
      </c>
      <c r="N131" s="36">
        <f t="shared" si="30"/>
        <v>0.13052286174644975</v>
      </c>
      <c r="O131" s="36">
        <f t="shared" si="31"/>
        <v>414399.58357333805</v>
      </c>
      <c r="P131" s="35">
        <f t="shared" ref="P131:P194" si="34">(D131-K131)^2</f>
        <v>414399.58357333805</v>
      </c>
    </row>
    <row r="132" spans="1:16" x14ac:dyDescent="0.4">
      <c r="A132" s="1">
        <v>131</v>
      </c>
      <c r="B132" s="21">
        <v>39944</v>
      </c>
      <c r="C132" s="43">
        <v>3</v>
      </c>
      <c r="D132" s="23">
        <v>4836</v>
      </c>
      <c r="E132" s="25">
        <f t="shared" si="23"/>
        <v>4803</v>
      </c>
      <c r="F132" s="25">
        <f t="shared" si="24"/>
        <v>4552.125</v>
      </c>
      <c r="G132" s="25">
        <f t="shared" si="25"/>
        <v>1.0623609852541396</v>
      </c>
      <c r="H132" s="25">
        <f t="shared" si="32"/>
        <v>1.0036361732327763</v>
      </c>
      <c r="I132" s="4">
        <f t="shared" si="26"/>
        <v>4818.4791750011709</v>
      </c>
      <c r="J132" s="25">
        <f t="shared" si="33"/>
        <v>4308.4929530638019</v>
      </c>
      <c r="K132" s="15">
        <f t="shared" si="27"/>
        <v>4324.1593798133381</v>
      </c>
      <c r="L132" s="36">
        <f t="shared" si="28"/>
        <v>511.84062018666191</v>
      </c>
      <c r="M132" s="36">
        <f t="shared" si="29"/>
        <v>511.84062018666191</v>
      </c>
      <c r="N132" s="36">
        <f t="shared" si="30"/>
        <v>0.10583966505100535</v>
      </c>
      <c r="O132" s="36">
        <f t="shared" si="31"/>
        <v>261980.82047306671</v>
      </c>
      <c r="P132" s="35">
        <f t="shared" si="34"/>
        <v>261980.82047306671</v>
      </c>
    </row>
    <row r="133" spans="1:16" x14ac:dyDescent="0.4">
      <c r="A133" s="1">
        <v>132</v>
      </c>
      <c r="B133" s="21">
        <v>39945</v>
      </c>
      <c r="C133" s="43">
        <v>4</v>
      </c>
      <c r="D133" s="23">
        <v>4850</v>
      </c>
      <c r="E133" s="25">
        <f t="shared" ref="E133:E196" si="35">AVERAGE(D131:D134)</f>
        <v>4301.25</v>
      </c>
      <c r="F133" s="25">
        <f t="shared" ref="F133:F196" si="36">AVERAGE(E133:E134)</f>
        <v>4327.5</v>
      </c>
      <c r="G133" s="25">
        <f t="shared" si="25"/>
        <v>1.1207394569612941</v>
      </c>
      <c r="H133" s="25">
        <f t="shared" si="32"/>
        <v>0.99966434347522648</v>
      </c>
      <c r="I133" s="4">
        <f t="shared" si="26"/>
        <v>4851.6284807553429</v>
      </c>
      <c r="J133" s="25">
        <f t="shared" si="33"/>
        <v>4308.3550902839188</v>
      </c>
      <c r="K133" s="15">
        <f t="shared" si="27"/>
        <v>4306.9089627868234</v>
      </c>
      <c r="L133" s="36">
        <f t="shared" si="28"/>
        <v>543.09103721317661</v>
      </c>
      <c r="M133" s="36">
        <f t="shared" si="29"/>
        <v>543.09103721317661</v>
      </c>
      <c r="N133" s="36">
        <f t="shared" si="30"/>
        <v>0.1119775334460158</v>
      </c>
      <c r="O133" s="36">
        <f t="shared" si="31"/>
        <v>294947.87470128399</v>
      </c>
      <c r="P133" s="35">
        <f t="shared" si="34"/>
        <v>294947.87470128399</v>
      </c>
    </row>
    <row r="134" spans="1:16" x14ac:dyDescent="0.4">
      <c r="A134" s="1">
        <v>133</v>
      </c>
      <c r="B134" s="21">
        <v>39946</v>
      </c>
      <c r="C134" s="43">
        <v>1</v>
      </c>
      <c r="D134" s="23">
        <v>2587</v>
      </c>
      <c r="E134" s="25">
        <f t="shared" si="35"/>
        <v>4353.75</v>
      </c>
      <c r="F134" s="25">
        <f t="shared" si="36"/>
        <v>4380.5</v>
      </c>
      <c r="G134" s="25">
        <f t="shared" si="25"/>
        <v>0.59057185252825017</v>
      </c>
      <c r="H134" s="25">
        <f t="shared" si="32"/>
        <v>1.0014271034682889</v>
      </c>
      <c r="I134" s="4">
        <f t="shared" si="26"/>
        <v>2583.3133445662925</v>
      </c>
      <c r="J134" s="25">
        <f t="shared" si="33"/>
        <v>4308.2172275040348</v>
      </c>
      <c r="K134" s="15">
        <f t="shared" si="27"/>
        <v>4314.3654992515476</v>
      </c>
      <c r="L134" s="36">
        <f t="shared" si="28"/>
        <v>-1727.3654992515476</v>
      </c>
      <c r="M134" s="36">
        <f t="shared" si="29"/>
        <v>1727.3654992515476</v>
      </c>
      <c r="N134" s="36">
        <f t="shared" si="30"/>
        <v>0.66770989534269332</v>
      </c>
      <c r="O134" s="36">
        <f t="shared" si="31"/>
        <v>2983791.5680045481</v>
      </c>
      <c r="P134" s="35">
        <f t="shared" si="34"/>
        <v>2983791.5680045481</v>
      </c>
    </row>
    <row r="135" spans="1:16" x14ac:dyDescent="0.4">
      <c r="A135" s="1">
        <v>134</v>
      </c>
      <c r="B135" s="21">
        <v>39947</v>
      </c>
      <c r="C135" s="43">
        <v>2</v>
      </c>
      <c r="D135" s="23">
        <v>5142</v>
      </c>
      <c r="E135" s="25">
        <f t="shared" si="35"/>
        <v>4407.25</v>
      </c>
      <c r="F135" s="25">
        <f t="shared" si="36"/>
        <v>4102.5</v>
      </c>
      <c r="G135" s="25">
        <f t="shared" si="25"/>
        <v>1.253382084095064</v>
      </c>
      <c r="H135" s="25">
        <f t="shared" si="32"/>
        <v>0.99527237982370798</v>
      </c>
      <c r="I135" s="4">
        <f t="shared" si="26"/>
        <v>5166.4248945708705</v>
      </c>
      <c r="J135" s="25">
        <f t="shared" si="33"/>
        <v>4308.0793647241517</v>
      </c>
      <c r="K135" s="15">
        <f t="shared" si="27"/>
        <v>4287.7124017984142</v>
      </c>
      <c r="L135" s="36">
        <f t="shared" si="28"/>
        <v>854.28759820158575</v>
      </c>
      <c r="M135" s="36">
        <f t="shared" si="29"/>
        <v>854.28759820158575</v>
      </c>
      <c r="N135" s="36">
        <f t="shared" si="30"/>
        <v>0.166139167289301</v>
      </c>
      <c r="O135" s="36">
        <f t="shared" si="31"/>
        <v>729807.30044103402</v>
      </c>
      <c r="P135" s="35">
        <f t="shared" si="34"/>
        <v>729807.30044103402</v>
      </c>
    </row>
    <row r="136" spans="1:16" x14ac:dyDescent="0.4">
      <c r="A136" s="1">
        <v>135</v>
      </c>
      <c r="B136" s="21">
        <v>39948</v>
      </c>
      <c r="C136" s="43">
        <v>3</v>
      </c>
      <c r="D136" s="23">
        <v>5050</v>
      </c>
      <c r="E136" s="25">
        <f t="shared" si="35"/>
        <v>3797.75</v>
      </c>
      <c r="F136" s="25">
        <f t="shared" si="36"/>
        <v>4172.5</v>
      </c>
      <c r="G136" s="25">
        <f t="shared" si="25"/>
        <v>1.2103055721989215</v>
      </c>
      <c r="H136" s="25">
        <f t="shared" si="32"/>
        <v>1.0036361732327763</v>
      </c>
      <c r="I136" s="4">
        <f t="shared" si="26"/>
        <v>5031.7038531339767</v>
      </c>
      <c r="J136" s="25">
        <f t="shared" si="33"/>
        <v>4307.9415019442686</v>
      </c>
      <c r="K136" s="15">
        <f t="shared" si="27"/>
        <v>4323.6059235220046</v>
      </c>
      <c r="L136" s="36">
        <f t="shared" si="28"/>
        <v>726.39407647799544</v>
      </c>
      <c r="M136" s="36">
        <f t="shared" si="29"/>
        <v>726.39407647799544</v>
      </c>
      <c r="N136" s="36">
        <f t="shared" si="30"/>
        <v>0.14384041118376148</v>
      </c>
      <c r="O136" s="36">
        <f t="shared" si="31"/>
        <v>527648.35434231989</v>
      </c>
      <c r="P136" s="35">
        <f t="shared" si="34"/>
        <v>527648.35434231989</v>
      </c>
    </row>
    <row r="137" spans="1:16" x14ac:dyDescent="0.4">
      <c r="A137" s="1">
        <v>136</v>
      </c>
      <c r="B137" s="21">
        <v>39949</v>
      </c>
      <c r="C137" s="43">
        <v>4</v>
      </c>
      <c r="D137" s="23">
        <v>2412</v>
      </c>
      <c r="E137" s="25">
        <f t="shared" si="35"/>
        <v>4547.25</v>
      </c>
      <c r="F137" s="25">
        <f t="shared" si="36"/>
        <v>4392.5</v>
      </c>
      <c r="G137" s="25">
        <f t="shared" si="25"/>
        <v>0.54911781445645991</v>
      </c>
      <c r="H137" s="25">
        <f t="shared" si="32"/>
        <v>0.99966434347522648</v>
      </c>
      <c r="I137" s="4">
        <f t="shared" si="26"/>
        <v>2412.8098753777085</v>
      </c>
      <c r="J137" s="25">
        <f t="shared" si="33"/>
        <v>4307.8036391643845</v>
      </c>
      <c r="K137" s="15">
        <f t="shared" si="27"/>
        <v>4306.3576967654562</v>
      </c>
      <c r="L137" s="36">
        <f t="shared" si="28"/>
        <v>-1894.3576967654562</v>
      </c>
      <c r="M137" s="36">
        <f t="shared" si="29"/>
        <v>1894.3576967654562</v>
      </c>
      <c r="N137" s="36">
        <f t="shared" si="30"/>
        <v>0.78538876316975803</v>
      </c>
      <c r="O137" s="36">
        <f t="shared" si="31"/>
        <v>3588591.0832945243</v>
      </c>
      <c r="P137" s="35">
        <f t="shared" si="34"/>
        <v>3588591.0832945243</v>
      </c>
    </row>
    <row r="138" spans="1:16" x14ac:dyDescent="0.4">
      <c r="A138" s="1">
        <v>137</v>
      </c>
      <c r="B138" s="21">
        <v>39950</v>
      </c>
      <c r="C138" s="43">
        <v>1</v>
      </c>
      <c r="D138" s="23">
        <v>5585</v>
      </c>
      <c r="E138" s="25">
        <f t="shared" si="35"/>
        <v>4237.75</v>
      </c>
      <c r="F138" s="25">
        <f t="shared" si="36"/>
        <v>4193.125</v>
      </c>
      <c r="G138" s="25">
        <f t="shared" si="25"/>
        <v>1.3319421672380385</v>
      </c>
      <c r="H138" s="25">
        <f t="shared" si="32"/>
        <v>1.0014271034682889</v>
      </c>
      <c r="I138" s="4">
        <f t="shared" si="26"/>
        <v>5577.0409854668505</v>
      </c>
      <c r="J138" s="25">
        <f t="shared" si="33"/>
        <v>4307.6657763845014</v>
      </c>
      <c r="K138" s="15">
        <f t="shared" si="27"/>
        <v>4313.8132611542087</v>
      </c>
      <c r="L138" s="36">
        <f t="shared" si="28"/>
        <v>1271.1867388457913</v>
      </c>
      <c r="M138" s="36">
        <f t="shared" si="29"/>
        <v>1271.1867388457913</v>
      </c>
      <c r="N138" s="36">
        <f t="shared" si="30"/>
        <v>0.22760729433228133</v>
      </c>
      <c r="O138" s="36">
        <f t="shared" si="31"/>
        <v>1615915.7250173979</v>
      </c>
      <c r="P138" s="35">
        <f t="shared" si="34"/>
        <v>1615915.7250173979</v>
      </c>
    </row>
    <row r="139" spans="1:16" x14ac:dyDescent="0.4">
      <c r="A139" s="1">
        <v>138</v>
      </c>
      <c r="B139" s="21">
        <v>39951</v>
      </c>
      <c r="C139" s="43">
        <v>2</v>
      </c>
      <c r="D139" s="23">
        <v>3904</v>
      </c>
      <c r="E139" s="25">
        <f t="shared" si="35"/>
        <v>4148.5</v>
      </c>
      <c r="F139" s="25">
        <f t="shared" si="36"/>
        <v>4294.625</v>
      </c>
      <c r="G139" s="25">
        <f t="shared" si="25"/>
        <v>0.90904328084524255</v>
      </c>
      <c r="H139" s="25">
        <f t="shared" si="32"/>
        <v>0.99527237982370798</v>
      </c>
      <c r="I139" s="4">
        <f t="shared" si="26"/>
        <v>3922.5442995730609</v>
      </c>
      <c r="J139" s="25">
        <f t="shared" si="33"/>
        <v>4307.5279136046183</v>
      </c>
      <c r="K139" s="15">
        <f t="shared" si="27"/>
        <v>4287.1635577303205</v>
      </c>
      <c r="L139" s="36">
        <f t="shared" si="28"/>
        <v>-383.16355773032046</v>
      </c>
      <c r="M139" s="36">
        <f t="shared" si="29"/>
        <v>383.16355773032046</v>
      </c>
      <c r="N139" s="36">
        <f t="shared" si="30"/>
        <v>9.8146403107151753E-2</v>
      </c>
      <c r="O139" s="36">
        <f t="shared" si="31"/>
        <v>146814.31197255664</v>
      </c>
      <c r="P139" s="35">
        <f t="shared" si="34"/>
        <v>146814.31197255664</v>
      </c>
    </row>
    <row r="140" spans="1:16" x14ac:dyDescent="0.4">
      <c r="A140" s="1">
        <v>139</v>
      </c>
      <c r="B140" s="21">
        <v>39952</v>
      </c>
      <c r="C140" s="43">
        <v>3</v>
      </c>
      <c r="D140" s="23">
        <v>4693</v>
      </c>
      <c r="E140" s="25">
        <f t="shared" si="35"/>
        <v>4440.75</v>
      </c>
      <c r="F140" s="25">
        <f t="shared" si="36"/>
        <v>4154.625</v>
      </c>
      <c r="G140" s="25">
        <f t="shared" si="25"/>
        <v>1.1295844992026958</v>
      </c>
      <c r="H140" s="25">
        <f t="shared" si="32"/>
        <v>1.0036361732327763</v>
      </c>
      <c r="I140" s="4">
        <f t="shared" si="26"/>
        <v>4675.9972639124262</v>
      </c>
      <c r="J140" s="25">
        <f t="shared" si="33"/>
        <v>4307.3900508247343</v>
      </c>
      <c r="K140" s="15">
        <f t="shared" si="27"/>
        <v>4323.0524672306701</v>
      </c>
      <c r="L140" s="36">
        <f t="shared" si="28"/>
        <v>369.94753276932988</v>
      </c>
      <c r="M140" s="36">
        <f t="shared" si="29"/>
        <v>369.94753276932988</v>
      </c>
      <c r="N140" s="36">
        <f t="shared" si="30"/>
        <v>7.882964687179414E-2</v>
      </c>
      <c r="O140" s="36">
        <f t="shared" si="31"/>
        <v>136861.17700211442</v>
      </c>
      <c r="P140" s="35">
        <f t="shared" si="34"/>
        <v>136861.17700211442</v>
      </c>
    </row>
    <row r="141" spans="1:16" x14ac:dyDescent="0.4">
      <c r="A141" s="1">
        <v>140</v>
      </c>
      <c r="B141" s="21">
        <v>39953</v>
      </c>
      <c r="C141" s="43">
        <v>4</v>
      </c>
      <c r="D141" s="23">
        <v>3581</v>
      </c>
      <c r="E141" s="25">
        <f t="shared" si="35"/>
        <v>3868.5</v>
      </c>
      <c r="F141" s="25">
        <f t="shared" si="36"/>
        <v>3658.25</v>
      </c>
      <c r="G141" s="25">
        <f t="shared" si="25"/>
        <v>0.97888334586209258</v>
      </c>
      <c r="H141" s="25">
        <f t="shared" si="32"/>
        <v>0.99966434347522648</v>
      </c>
      <c r="I141" s="4">
        <f t="shared" si="26"/>
        <v>3582.2023896051301</v>
      </c>
      <c r="J141" s="25">
        <f t="shared" si="33"/>
        <v>4307.2521880448512</v>
      </c>
      <c r="K141" s="15">
        <f t="shared" si="27"/>
        <v>4305.8064307440891</v>
      </c>
      <c r="L141" s="36">
        <f t="shared" si="28"/>
        <v>-724.80643074408908</v>
      </c>
      <c r="M141" s="36">
        <f t="shared" si="29"/>
        <v>724.80643074408908</v>
      </c>
      <c r="N141" s="36">
        <f t="shared" si="30"/>
        <v>0.20240335960460459</v>
      </c>
      <c r="O141" s="36">
        <f t="shared" si="31"/>
        <v>525344.36204798601</v>
      </c>
      <c r="P141" s="35">
        <f t="shared" si="34"/>
        <v>525344.36204798601</v>
      </c>
    </row>
    <row r="142" spans="1:16" x14ac:dyDescent="0.4">
      <c r="A142" s="1">
        <v>141</v>
      </c>
      <c r="B142" s="21">
        <v>39954</v>
      </c>
      <c r="C142" s="43">
        <v>1</v>
      </c>
      <c r="D142" s="23">
        <v>3296</v>
      </c>
      <c r="E142" s="25">
        <f t="shared" si="35"/>
        <v>3448</v>
      </c>
      <c r="F142" s="25">
        <f t="shared" si="36"/>
        <v>3576.5</v>
      </c>
      <c r="G142" s="25">
        <f t="shared" si="25"/>
        <v>0.92157136865650779</v>
      </c>
      <c r="H142" s="25">
        <f t="shared" si="32"/>
        <v>1.0014271034682889</v>
      </c>
      <c r="I142" s="4">
        <f t="shared" si="26"/>
        <v>3291.3029701161577</v>
      </c>
      <c r="J142" s="25">
        <f t="shared" si="33"/>
        <v>4307.1143252649672</v>
      </c>
      <c r="K142" s="15">
        <f t="shared" si="27"/>
        <v>4313.2610230568698</v>
      </c>
      <c r="L142" s="36">
        <f t="shared" si="28"/>
        <v>-1017.2610230568698</v>
      </c>
      <c r="M142" s="36">
        <f t="shared" si="29"/>
        <v>1017.2610230568698</v>
      </c>
      <c r="N142" s="36">
        <f t="shared" si="30"/>
        <v>0.30863501913133184</v>
      </c>
      <c r="O142" s="36">
        <f t="shared" si="31"/>
        <v>1034819.9890307094</v>
      </c>
      <c r="P142" s="35">
        <f t="shared" si="34"/>
        <v>1034819.9890307094</v>
      </c>
    </row>
    <row r="143" spans="1:16" x14ac:dyDescent="0.4">
      <c r="A143" s="1">
        <v>142</v>
      </c>
      <c r="B143" s="21">
        <v>39955</v>
      </c>
      <c r="C143" s="43">
        <v>2</v>
      </c>
      <c r="D143" s="23">
        <v>2222</v>
      </c>
      <c r="E143" s="25">
        <f t="shared" si="35"/>
        <v>3705</v>
      </c>
      <c r="F143" s="25">
        <f t="shared" si="36"/>
        <v>3665.375</v>
      </c>
      <c r="G143" s="25">
        <f t="shared" si="25"/>
        <v>0.60621355250144937</v>
      </c>
      <c r="H143" s="25">
        <f t="shared" si="32"/>
        <v>0.99527237982370798</v>
      </c>
      <c r="I143" s="4">
        <f t="shared" si="26"/>
        <v>2232.5546705049542</v>
      </c>
      <c r="J143" s="25">
        <f t="shared" si="33"/>
        <v>4306.9764624850841</v>
      </c>
      <c r="K143" s="15">
        <f t="shared" si="27"/>
        <v>4286.6147136622249</v>
      </c>
      <c r="L143" s="36">
        <f t="shared" si="28"/>
        <v>-2064.6147136622249</v>
      </c>
      <c r="M143" s="36">
        <f t="shared" si="29"/>
        <v>2064.6147136622249</v>
      </c>
      <c r="N143" s="36">
        <f t="shared" si="30"/>
        <v>0.92916953810181135</v>
      </c>
      <c r="O143" s="36">
        <f t="shared" si="31"/>
        <v>4262633.915870551</v>
      </c>
      <c r="P143" s="35">
        <f t="shared" si="34"/>
        <v>4262633.915870551</v>
      </c>
    </row>
    <row r="144" spans="1:16" x14ac:dyDescent="0.4">
      <c r="A144" s="1">
        <v>143</v>
      </c>
      <c r="B144" s="21">
        <v>39956</v>
      </c>
      <c r="C144" s="43">
        <v>3</v>
      </c>
      <c r="D144" s="23">
        <v>5721</v>
      </c>
      <c r="E144" s="25">
        <f t="shared" si="35"/>
        <v>3625.75</v>
      </c>
      <c r="F144" s="25">
        <f t="shared" si="36"/>
        <v>3902.5</v>
      </c>
      <c r="G144" s="25">
        <f t="shared" si="25"/>
        <v>1.4659833440102499</v>
      </c>
      <c r="H144" s="25">
        <f t="shared" si="32"/>
        <v>1.0036361732327763</v>
      </c>
      <c r="I144" s="4">
        <f t="shared" si="26"/>
        <v>5700.2728205503927</v>
      </c>
      <c r="J144" s="25">
        <f t="shared" si="33"/>
        <v>4306.838599705201</v>
      </c>
      <c r="K144" s="15">
        <f t="shared" si="27"/>
        <v>4322.4990109393366</v>
      </c>
      <c r="L144" s="36">
        <f t="shared" si="28"/>
        <v>1398.5009890606634</v>
      </c>
      <c r="M144" s="36">
        <f t="shared" si="29"/>
        <v>1398.5009890606634</v>
      </c>
      <c r="N144" s="36">
        <f t="shared" si="30"/>
        <v>0.2444504438141345</v>
      </c>
      <c r="O144" s="36">
        <f t="shared" si="31"/>
        <v>1955805.0164036539</v>
      </c>
      <c r="P144" s="35">
        <f t="shared" si="34"/>
        <v>1955805.0164036539</v>
      </c>
    </row>
    <row r="145" spans="1:16" x14ac:dyDescent="0.4">
      <c r="A145" s="1">
        <v>144</v>
      </c>
      <c r="B145" s="21">
        <v>39957</v>
      </c>
      <c r="C145" s="43">
        <v>4</v>
      </c>
      <c r="D145" s="23">
        <v>3264</v>
      </c>
      <c r="E145" s="25">
        <f t="shared" si="35"/>
        <v>4179.25</v>
      </c>
      <c r="F145" s="25">
        <f t="shared" si="36"/>
        <v>4408.25</v>
      </c>
      <c r="G145" s="25">
        <f t="shared" si="25"/>
        <v>0.74042987580105479</v>
      </c>
      <c r="H145" s="25">
        <f t="shared" si="32"/>
        <v>0.99966434347522648</v>
      </c>
      <c r="I145" s="4">
        <f t="shared" si="26"/>
        <v>3265.0959507598841</v>
      </c>
      <c r="J145" s="25">
        <f t="shared" si="33"/>
        <v>4306.700736925317</v>
      </c>
      <c r="K145" s="15">
        <f t="shared" si="27"/>
        <v>4305.255164722721</v>
      </c>
      <c r="L145" s="36">
        <f t="shared" si="28"/>
        <v>-1041.255164722721</v>
      </c>
      <c r="M145" s="36">
        <f t="shared" si="29"/>
        <v>1041.255164722721</v>
      </c>
      <c r="N145" s="36">
        <f t="shared" si="30"/>
        <v>0.31901199899593169</v>
      </c>
      <c r="O145" s="36">
        <f t="shared" si="31"/>
        <v>1084212.3180617408</v>
      </c>
      <c r="P145" s="35">
        <f t="shared" si="34"/>
        <v>1084212.3180617408</v>
      </c>
    </row>
    <row r="146" spans="1:16" x14ac:dyDescent="0.4">
      <c r="A146" s="1">
        <v>145</v>
      </c>
      <c r="B146" s="21">
        <v>39958</v>
      </c>
      <c r="C146" s="43">
        <v>1</v>
      </c>
      <c r="D146" s="23">
        <v>5510</v>
      </c>
      <c r="E146" s="25">
        <f t="shared" si="35"/>
        <v>4637.25</v>
      </c>
      <c r="F146" s="25">
        <f t="shared" si="36"/>
        <v>4513.25</v>
      </c>
      <c r="G146" s="25">
        <f t="shared" si="25"/>
        <v>1.2208497202680995</v>
      </c>
      <c r="H146" s="25">
        <f t="shared" si="32"/>
        <v>1.0014271034682889</v>
      </c>
      <c r="I146" s="4">
        <f t="shared" si="26"/>
        <v>5502.1478656978243</v>
      </c>
      <c r="J146" s="25">
        <f t="shared" si="33"/>
        <v>4306.5628741454339</v>
      </c>
      <c r="K146" s="15">
        <f t="shared" si="27"/>
        <v>4312.7087849595309</v>
      </c>
      <c r="L146" s="36">
        <f t="shared" si="28"/>
        <v>1197.2912150404691</v>
      </c>
      <c r="M146" s="36">
        <f t="shared" si="29"/>
        <v>1197.2912150404691</v>
      </c>
      <c r="N146" s="36">
        <f t="shared" si="30"/>
        <v>0.21729423140480383</v>
      </c>
      <c r="O146" s="36">
        <f t="shared" si="31"/>
        <v>1433506.2536130827</v>
      </c>
      <c r="P146" s="35">
        <f t="shared" si="34"/>
        <v>1433506.2536130827</v>
      </c>
    </row>
    <row r="147" spans="1:16" x14ac:dyDescent="0.4">
      <c r="A147" s="1">
        <v>146</v>
      </c>
      <c r="B147" s="21">
        <v>39959</v>
      </c>
      <c r="C147" s="43">
        <v>2</v>
      </c>
      <c r="D147" s="23">
        <v>4054</v>
      </c>
      <c r="E147" s="25">
        <f t="shared" si="35"/>
        <v>4389.25</v>
      </c>
      <c r="F147" s="25">
        <f t="shared" si="36"/>
        <v>4463.625</v>
      </c>
      <c r="G147" s="25">
        <f t="shared" si="25"/>
        <v>0.9082304181018791</v>
      </c>
      <c r="H147" s="25">
        <f t="shared" si="32"/>
        <v>0.99527237982370798</v>
      </c>
      <c r="I147" s="4">
        <f t="shared" si="26"/>
        <v>4073.2568110832963</v>
      </c>
      <c r="J147" s="25">
        <f t="shared" si="33"/>
        <v>4306.4250113655507</v>
      </c>
      <c r="K147" s="15">
        <f t="shared" si="27"/>
        <v>4286.0658695941302</v>
      </c>
      <c r="L147" s="36">
        <f t="shared" si="28"/>
        <v>-232.06586959413016</v>
      </c>
      <c r="M147" s="36">
        <f t="shared" si="29"/>
        <v>232.06586959413016</v>
      </c>
      <c r="N147" s="36">
        <f t="shared" si="30"/>
        <v>5.7243677748922091E-2</v>
      </c>
      <c r="O147" s="36">
        <f t="shared" si="31"/>
        <v>53854.567830479828</v>
      </c>
      <c r="P147" s="35">
        <f t="shared" si="34"/>
        <v>53854.567830479828</v>
      </c>
    </row>
    <row r="148" spans="1:16" x14ac:dyDescent="0.4">
      <c r="A148" s="1">
        <v>147</v>
      </c>
      <c r="B148" s="21">
        <v>39960</v>
      </c>
      <c r="C148" s="43">
        <v>3</v>
      </c>
      <c r="D148" s="23">
        <v>4729</v>
      </c>
      <c r="E148" s="25">
        <f t="shared" si="35"/>
        <v>4538</v>
      </c>
      <c r="F148" s="25">
        <f t="shared" si="36"/>
        <v>4428.375</v>
      </c>
      <c r="G148" s="25">
        <f t="shared" si="25"/>
        <v>1.0678860755920625</v>
      </c>
      <c r="H148" s="25">
        <f t="shared" si="32"/>
        <v>1.0036361732327763</v>
      </c>
      <c r="I148" s="4">
        <f t="shared" si="26"/>
        <v>4711.8668359347676</v>
      </c>
      <c r="J148" s="25">
        <f t="shared" si="33"/>
        <v>4306.2871485856667</v>
      </c>
      <c r="K148" s="15">
        <f t="shared" si="27"/>
        <v>4321.9455546480021</v>
      </c>
      <c r="L148" s="36">
        <f t="shared" si="28"/>
        <v>407.05444535199786</v>
      </c>
      <c r="M148" s="36">
        <f t="shared" si="29"/>
        <v>407.05444535199786</v>
      </c>
      <c r="N148" s="36">
        <f t="shared" si="30"/>
        <v>8.607622020553983E-2</v>
      </c>
      <c r="O148" s="36">
        <f t="shared" si="31"/>
        <v>165693.3214808226</v>
      </c>
      <c r="P148" s="35">
        <f t="shared" si="34"/>
        <v>165693.3214808226</v>
      </c>
    </row>
    <row r="149" spans="1:16" x14ac:dyDescent="0.4">
      <c r="A149" s="1">
        <v>148</v>
      </c>
      <c r="B149" s="21">
        <v>39961</v>
      </c>
      <c r="C149" s="43">
        <v>4</v>
      </c>
      <c r="D149" s="23">
        <v>3859</v>
      </c>
      <c r="E149" s="25">
        <f t="shared" si="35"/>
        <v>4318.75</v>
      </c>
      <c r="F149" s="25">
        <f t="shared" si="36"/>
        <v>4397.25</v>
      </c>
      <c r="G149" s="25">
        <f t="shared" si="25"/>
        <v>0.8775939507646825</v>
      </c>
      <c r="H149" s="25">
        <f t="shared" si="32"/>
        <v>0.99966434347522648</v>
      </c>
      <c r="I149" s="4">
        <f t="shared" si="26"/>
        <v>3860.2957334504881</v>
      </c>
      <c r="J149" s="25">
        <f t="shared" si="33"/>
        <v>4306.1492858057836</v>
      </c>
      <c r="K149" s="15">
        <f t="shared" si="27"/>
        <v>4304.7038987013539</v>
      </c>
      <c r="L149" s="36">
        <f t="shared" si="28"/>
        <v>-445.70389870135386</v>
      </c>
      <c r="M149" s="36">
        <f t="shared" si="29"/>
        <v>445.70389870135386</v>
      </c>
      <c r="N149" s="36">
        <f t="shared" si="30"/>
        <v>0.1154972528378735</v>
      </c>
      <c r="O149" s="36">
        <f t="shared" si="31"/>
        <v>198651.9653175867</v>
      </c>
      <c r="P149" s="35">
        <f t="shared" si="34"/>
        <v>198651.9653175867</v>
      </c>
    </row>
    <row r="150" spans="1:16" x14ac:dyDescent="0.4">
      <c r="A150" s="1">
        <v>149</v>
      </c>
      <c r="B150" s="21">
        <v>39962</v>
      </c>
      <c r="C150" s="43">
        <v>1</v>
      </c>
      <c r="D150" s="23">
        <v>4633</v>
      </c>
      <c r="E150" s="25">
        <f t="shared" si="35"/>
        <v>4475.75</v>
      </c>
      <c r="F150" s="25">
        <f t="shared" si="36"/>
        <v>4505.5</v>
      </c>
      <c r="G150" s="25">
        <f t="shared" si="25"/>
        <v>1.0282987459771391</v>
      </c>
      <c r="H150" s="25">
        <f t="shared" si="32"/>
        <v>1.0014271034682889</v>
      </c>
      <c r="I150" s="4">
        <f t="shared" si="26"/>
        <v>4626.397651865339</v>
      </c>
      <c r="J150" s="25">
        <f t="shared" si="33"/>
        <v>4306.0114230258996</v>
      </c>
      <c r="K150" s="15">
        <f t="shared" si="27"/>
        <v>4312.1565468621911</v>
      </c>
      <c r="L150" s="36">
        <f t="shared" si="28"/>
        <v>320.84345313780886</v>
      </c>
      <c r="M150" s="36">
        <f t="shared" si="29"/>
        <v>320.84345313780886</v>
      </c>
      <c r="N150" s="36">
        <f t="shared" si="30"/>
        <v>6.9251770588778086E-2</v>
      </c>
      <c r="O150" s="36">
        <f t="shared" si="31"/>
        <v>102940.52142139335</v>
      </c>
      <c r="P150" s="35">
        <f t="shared" si="34"/>
        <v>102940.52142139335</v>
      </c>
    </row>
    <row r="151" spans="1:16" x14ac:dyDescent="0.4">
      <c r="A151" s="1">
        <v>150</v>
      </c>
      <c r="B151" s="21">
        <v>39963</v>
      </c>
      <c r="C151" s="43">
        <v>2</v>
      </c>
      <c r="D151" s="23">
        <v>4682</v>
      </c>
      <c r="E151" s="25">
        <f t="shared" si="35"/>
        <v>4535.25</v>
      </c>
      <c r="F151" s="25">
        <f t="shared" si="36"/>
        <v>4671.625</v>
      </c>
      <c r="G151" s="25">
        <f t="shared" si="25"/>
        <v>1.0022208546276723</v>
      </c>
      <c r="H151" s="25">
        <f t="shared" si="32"/>
        <v>0.99527237982370798</v>
      </c>
      <c r="I151" s="4">
        <f t="shared" si="26"/>
        <v>4704.239859272815</v>
      </c>
      <c r="J151" s="25">
        <f t="shared" si="33"/>
        <v>4305.8735602460165</v>
      </c>
      <c r="K151" s="15">
        <f t="shared" si="27"/>
        <v>4285.5170255260355</v>
      </c>
      <c r="L151" s="36">
        <f t="shared" si="28"/>
        <v>396.48297447396453</v>
      </c>
      <c r="M151" s="36">
        <f t="shared" si="29"/>
        <v>396.48297447396453</v>
      </c>
      <c r="N151" s="36">
        <f t="shared" si="30"/>
        <v>8.468239523151741E-2</v>
      </c>
      <c r="O151" s="36">
        <f t="shared" si="31"/>
        <v>157198.74904772241</v>
      </c>
      <c r="P151" s="35">
        <f t="shared" si="34"/>
        <v>157198.74904772241</v>
      </c>
    </row>
    <row r="152" spans="1:16" x14ac:dyDescent="0.4">
      <c r="A152" s="1">
        <v>151</v>
      </c>
      <c r="B152" s="21">
        <v>39964</v>
      </c>
      <c r="C152" s="43">
        <v>3</v>
      </c>
      <c r="D152" s="23">
        <v>4967</v>
      </c>
      <c r="E152" s="25">
        <f t="shared" si="35"/>
        <v>4808</v>
      </c>
      <c r="F152" s="25">
        <f t="shared" si="36"/>
        <v>4873.875</v>
      </c>
      <c r="G152" s="25">
        <f t="shared" si="25"/>
        <v>1.0191069734041189</v>
      </c>
      <c r="H152" s="25">
        <f t="shared" si="32"/>
        <v>1.0036361732327763</v>
      </c>
      <c r="I152" s="4">
        <f t="shared" si="26"/>
        <v>4949.0045620824676</v>
      </c>
      <c r="J152" s="25">
        <f t="shared" si="33"/>
        <v>4305.7356974661334</v>
      </c>
      <c r="K152" s="15">
        <f t="shared" si="27"/>
        <v>4321.3920983566695</v>
      </c>
      <c r="L152" s="36">
        <f t="shared" si="28"/>
        <v>645.60790164333048</v>
      </c>
      <c r="M152" s="36">
        <f t="shared" si="29"/>
        <v>645.60790164333048</v>
      </c>
      <c r="N152" s="36">
        <f t="shared" si="30"/>
        <v>0.12997944466344483</v>
      </c>
      <c r="O152" s="36">
        <f t="shared" si="31"/>
        <v>416809.56266430428</v>
      </c>
      <c r="P152" s="35">
        <f t="shared" si="34"/>
        <v>416809.56266430428</v>
      </c>
    </row>
    <row r="153" spans="1:16" x14ac:dyDescent="0.4">
      <c r="A153" s="1">
        <v>152</v>
      </c>
      <c r="B153" s="21">
        <v>39965</v>
      </c>
      <c r="C153" s="43">
        <v>4</v>
      </c>
      <c r="D153" s="23">
        <v>4950</v>
      </c>
      <c r="E153" s="25">
        <f t="shared" si="35"/>
        <v>4939.75</v>
      </c>
      <c r="F153" s="25">
        <f t="shared" si="36"/>
        <v>4944.375</v>
      </c>
      <c r="G153" s="25">
        <f t="shared" si="25"/>
        <v>1.0011376564277588</v>
      </c>
      <c r="H153" s="25">
        <f t="shared" si="32"/>
        <v>0.99966434347522648</v>
      </c>
      <c r="I153" s="4">
        <f t="shared" si="26"/>
        <v>4951.6620576781334</v>
      </c>
      <c r="J153" s="25">
        <f t="shared" si="33"/>
        <v>4305.5978346862494</v>
      </c>
      <c r="K153" s="15">
        <f t="shared" si="27"/>
        <v>4304.1526326799858</v>
      </c>
      <c r="L153" s="36">
        <f t="shared" si="28"/>
        <v>645.8473673200142</v>
      </c>
      <c r="M153" s="36">
        <f t="shared" si="29"/>
        <v>645.8473673200142</v>
      </c>
      <c r="N153" s="36">
        <f t="shared" si="30"/>
        <v>0.13047421562020489</v>
      </c>
      <c r="O153" s="36">
        <f t="shared" si="31"/>
        <v>417118.82187419332</v>
      </c>
      <c r="P153" s="35">
        <f t="shared" si="34"/>
        <v>417118.82187419332</v>
      </c>
    </row>
    <row r="154" spans="1:16" x14ac:dyDescent="0.4">
      <c r="A154" s="1">
        <v>153</v>
      </c>
      <c r="B154" s="21">
        <v>39966</v>
      </c>
      <c r="C154" s="43">
        <v>1</v>
      </c>
      <c r="D154" s="23">
        <v>5160</v>
      </c>
      <c r="E154" s="25">
        <f t="shared" si="35"/>
        <v>4949</v>
      </c>
      <c r="F154" s="25">
        <f t="shared" si="36"/>
        <v>4887.25</v>
      </c>
      <c r="G154" s="25">
        <f t="shared" si="25"/>
        <v>1.0558084812522379</v>
      </c>
      <c r="H154" s="25">
        <f t="shared" si="32"/>
        <v>1.0014271034682889</v>
      </c>
      <c r="I154" s="4">
        <f t="shared" si="26"/>
        <v>5152.6466401090329</v>
      </c>
      <c r="J154" s="25">
        <f t="shared" si="33"/>
        <v>4305.4599719063663</v>
      </c>
      <c r="K154" s="15">
        <f t="shared" si="27"/>
        <v>4311.6043087648532</v>
      </c>
      <c r="L154" s="36">
        <f t="shared" si="28"/>
        <v>848.39569123514684</v>
      </c>
      <c r="M154" s="36">
        <f t="shared" si="29"/>
        <v>848.39569123514684</v>
      </c>
      <c r="N154" s="36">
        <f t="shared" si="30"/>
        <v>0.1644177696192145</v>
      </c>
      <c r="O154" s="36">
        <f t="shared" si="31"/>
        <v>719775.24890636257</v>
      </c>
      <c r="P154" s="35">
        <f t="shared" si="34"/>
        <v>719775.24890636257</v>
      </c>
    </row>
    <row r="155" spans="1:16" x14ac:dyDescent="0.4">
      <c r="A155" s="1">
        <v>154</v>
      </c>
      <c r="B155" s="21">
        <v>39967</v>
      </c>
      <c r="C155" s="43">
        <v>2</v>
      </c>
      <c r="D155" s="23">
        <v>4719</v>
      </c>
      <c r="E155" s="25">
        <f t="shared" si="35"/>
        <v>4825.5</v>
      </c>
      <c r="F155" s="25">
        <f t="shared" si="36"/>
        <v>4928.875</v>
      </c>
      <c r="G155" s="25">
        <f t="shared" si="25"/>
        <v>0.95741928939159548</v>
      </c>
      <c r="H155" s="25">
        <f t="shared" si="32"/>
        <v>0.99527237982370798</v>
      </c>
      <c r="I155" s="4">
        <f t="shared" si="26"/>
        <v>4741.4156121120068</v>
      </c>
      <c r="J155" s="25">
        <f t="shared" si="33"/>
        <v>4305.3221091264832</v>
      </c>
      <c r="K155" s="15">
        <f t="shared" si="27"/>
        <v>4284.9681814579408</v>
      </c>
      <c r="L155" s="36">
        <f t="shared" si="28"/>
        <v>434.03181854205923</v>
      </c>
      <c r="M155" s="36">
        <f t="shared" si="29"/>
        <v>434.03181854205923</v>
      </c>
      <c r="N155" s="36">
        <f t="shared" si="30"/>
        <v>9.1975380068247348E-2</v>
      </c>
      <c r="O155" s="36">
        <f t="shared" si="31"/>
        <v>188383.61950692703</v>
      </c>
      <c r="P155" s="35">
        <f t="shared" si="34"/>
        <v>188383.61950692703</v>
      </c>
    </row>
    <row r="156" spans="1:16" x14ac:dyDescent="0.4">
      <c r="A156" s="1">
        <v>155</v>
      </c>
      <c r="B156" s="21">
        <v>39968</v>
      </c>
      <c r="C156" s="43">
        <v>3</v>
      </c>
      <c r="D156" s="23">
        <v>4473</v>
      </c>
      <c r="E156" s="25">
        <f t="shared" si="35"/>
        <v>5032.25</v>
      </c>
      <c r="F156" s="25">
        <f t="shared" si="36"/>
        <v>5031</v>
      </c>
      <c r="G156" s="25">
        <f t="shared" si="25"/>
        <v>0.88908765652951705</v>
      </c>
      <c r="H156" s="25">
        <f t="shared" si="32"/>
        <v>1.0036361732327763</v>
      </c>
      <c r="I156" s="4">
        <f t="shared" si="26"/>
        <v>4456.7943237758964</v>
      </c>
      <c r="J156" s="25">
        <f t="shared" si="33"/>
        <v>4305.1842463465991</v>
      </c>
      <c r="K156" s="15">
        <f t="shared" si="27"/>
        <v>4320.8386420653351</v>
      </c>
      <c r="L156" s="36">
        <f t="shared" si="28"/>
        <v>152.16135793466492</v>
      </c>
      <c r="M156" s="36">
        <f t="shared" si="29"/>
        <v>152.16135793466492</v>
      </c>
      <c r="N156" s="36">
        <f t="shared" si="30"/>
        <v>3.4017741545867411E-2</v>
      </c>
      <c r="O156" s="36">
        <f t="shared" si="31"/>
        <v>23153.078848521214</v>
      </c>
      <c r="P156" s="35">
        <f t="shared" si="34"/>
        <v>23153.078848521214</v>
      </c>
    </row>
    <row r="157" spans="1:16" x14ac:dyDescent="0.4">
      <c r="A157" s="1">
        <v>156</v>
      </c>
      <c r="B157" s="21">
        <v>39969</v>
      </c>
      <c r="C157" s="43">
        <v>4</v>
      </c>
      <c r="D157" s="23">
        <v>5777</v>
      </c>
      <c r="E157" s="25">
        <f t="shared" si="35"/>
        <v>5029.75</v>
      </c>
      <c r="F157" s="25">
        <f t="shared" si="36"/>
        <v>5116.25</v>
      </c>
      <c r="G157" s="25">
        <f t="shared" si="25"/>
        <v>1.1291473247007084</v>
      </c>
      <c r="H157" s="25">
        <f t="shared" si="32"/>
        <v>0.99966434347522648</v>
      </c>
      <c r="I157" s="4">
        <f t="shared" si="26"/>
        <v>5778.9397388296111</v>
      </c>
      <c r="J157" s="25">
        <f t="shared" si="33"/>
        <v>4305.046383566716</v>
      </c>
      <c r="K157" s="15">
        <f t="shared" si="27"/>
        <v>4303.6013666586196</v>
      </c>
      <c r="L157" s="36">
        <f t="shared" si="28"/>
        <v>1473.3986333413804</v>
      </c>
      <c r="M157" s="36">
        <f t="shared" si="29"/>
        <v>1473.3986333413804</v>
      </c>
      <c r="N157" s="36">
        <f t="shared" si="30"/>
        <v>0.25504563499071842</v>
      </c>
      <c r="O157" s="36">
        <f t="shared" si="31"/>
        <v>2170903.5327322478</v>
      </c>
      <c r="P157" s="35">
        <f t="shared" si="34"/>
        <v>2170903.5327322478</v>
      </c>
    </row>
    <row r="158" spans="1:16" x14ac:dyDescent="0.4">
      <c r="A158" s="1">
        <v>157</v>
      </c>
      <c r="B158" s="21">
        <v>39970</v>
      </c>
      <c r="C158" s="43">
        <v>1</v>
      </c>
      <c r="D158" s="23">
        <v>5150</v>
      </c>
      <c r="E158" s="25">
        <f t="shared" si="35"/>
        <v>5202.75</v>
      </c>
      <c r="F158" s="25">
        <f t="shared" si="36"/>
        <v>5342.125</v>
      </c>
      <c r="G158" s="25">
        <f t="shared" si="25"/>
        <v>0.96403584715820012</v>
      </c>
      <c r="H158" s="25">
        <f t="shared" si="32"/>
        <v>1.0014271034682889</v>
      </c>
      <c r="I158" s="4">
        <f t="shared" si="26"/>
        <v>5142.6608908064964</v>
      </c>
      <c r="J158" s="25">
        <f t="shared" si="33"/>
        <v>4304.9085207868329</v>
      </c>
      <c r="K158" s="15">
        <f t="shared" si="27"/>
        <v>4311.0520706675143</v>
      </c>
      <c r="L158" s="36">
        <f t="shared" si="28"/>
        <v>838.94792933248573</v>
      </c>
      <c r="M158" s="36">
        <f t="shared" si="29"/>
        <v>838.94792933248573</v>
      </c>
      <c r="N158" s="36">
        <f t="shared" si="30"/>
        <v>0.16290251054999724</v>
      </c>
      <c r="O158" s="36">
        <f t="shared" si="31"/>
        <v>703833.62813126552</v>
      </c>
      <c r="P158" s="35">
        <f t="shared" si="34"/>
        <v>703833.62813126552</v>
      </c>
    </row>
    <row r="159" spans="1:16" x14ac:dyDescent="0.4">
      <c r="A159" s="1">
        <v>158</v>
      </c>
      <c r="B159" s="21">
        <v>39971</v>
      </c>
      <c r="C159" s="43">
        <v>2</v>
      </c>
      <c r="D159" s="23">
        <v>5411</v>
      </c>
      <c r="E159" s="25">
        <f t="shared" si="35"/>
        <v>5481.5</v>
      </c>
      <c r="F159" s="25">
        <f t="shared" si="36"/>
        <v>5456.375</v>
      </c>
      <c r="G159" s="25">
        <f t="shared" si="25"/>
        <v>0.99168403931181415</v>
      </c>
      <c r="H159" s="25">
        <f t="shared" si="32"/>
        <v>0.99527237982370798</v>
      </c>
      <c r="I159" s="4">
        <f t="shared" si="26"/>
        <v>5436.7026652125596</v>
      </c>
      <c r="J159" s="25">
        <f t="shared" si="33"/>
        <v>4304.7706580069489</v>
      </c>
      <c r="K159" s="15">
        <f t="shared" si="27"/>
        <v>4284.4193373898452</v>
      </c>
      <c r="L159" s="36">
        <f t="shared" si="28"/>
        <v>1126.5806626101548</v>
      </c>
      <c r="M159" s="36">
        <f t="shared" si="29"/>
        <v>1126.5806626101548</v>
      </c>
      <c r="N159" s="36">
        <f t="shared" si="30"/>
        <v>0.20820193358162167</v>
      </c>
      <c r="O159" s="36">
        <f t="shared" si="31"/>
        <v>1269183.9893671356</v>
      </c>
      <c r="P159" s="35">
        <f t="shared" si="34"/>
        <v>1269183.9893671356</v>
      </c>
    </row>
    <row r="160" spans="1:16" x14ac:dyDescent="0.4">
      <c r="A160" s="1">
        <v>159</v>
      </c>
      <c r="B160" s="21">
        <v>39972</v>
      </c>
      <c r="C160" s="43">
        <v>3</v>
      </c>
      <c r="D160" s="23">
        <v>5588</v>
      </c>
      <c r="E160" s="25">
        <f t="shared" si="35"/>
        <v>5431.25</v>
      </c>
      <c r="F160" s="25">
        <f t="shared" si="36"/>
        <v>5534.875</v>
      </c>
      <c r="G160" s="25">
        <f t="shared" si="25"/>
        <v>1.0095982294089749</v>
      </c>
      <c r="H160" s="25">
        <f t="shared" si="32"/>
        <v>1.0036361732327763</v>
      </c>
      <c r="I160" s="4">
        <f t="shared" si="26"/>
        <v>5567.7546794678537</v>
      </c>
      <c r="J160" s="25">
        <f t="shared" si="33"/>
        <v>4304.6327952270658</v>
      </c>
      <c r="K160" s="15">
        <f t="shared" si="27"/>
        <v>4320.2851857740015</v>
      </c>
      <c r="L160" s="36">
        <f t="shared" si="28"/>
        <v>1267.7148142259985</v>
      </c>
      <c r="M160" s="36">
        <f t="shared" si="29"/>
        <v>1267.7148142259985</v>
      </c>
      <c r="N160" s="36">
        <f t="shared" si="30"/>
        <v>0.22686378207337124</v>
      </c>
      <c r="O160" s="36">
        <f t="shared" si="31"/>
        <v>1607100.8502080578</v>
      </c>
      <c r="P160" s="35">
        <f t="shared" si="34"/>
        <v>1607100.8502080578</v>
      </c>
    </row>
    <row r="161" spans="1:16" x14ac:dyDescent="0.4">
      <c r="A161" s="1">
        <v>160</v>
      </c>
      <c r="B161" s="21">
        <v>39973</v>
      </c>
      <c r="C161" s="43">
        <v>4</v>
      </c>
      <c r="D161" s="23">
        <v>5576</v>
      </c>
      <c r="E161" s="25">
        <f t="shared" si="35"/>
        <v>5638.5</v>
      </c>
      <c r="F161" s="25">
        <f t="shared" si="36"/>
        <v>5534.375</v>
      </c>
      <c r="G161" s="25">
        <f t="shared" si="25"/>
        <v>1.0075211744776962</v>
      </c>
      <c r="H161" s="25">
        <f t="shared" si="32"/>
        <v>0.99966434347522648</v>
      </c>
      <c r="I161" s="4">
        <f t="shared" si="26"/>
        <v>5577.8722492148017</v>
      </c>
      <c r="J161" s="25">
        <f t="shared" si="33"/>
        <v>4304.4949324471818</v>
      </c>
      <c r="K161" s="15">
        <f t="shared" si="27"/>
        <v>4303.0501006372515</v>
      </c>
      <c r="L161" s="36">
        <f t="shared" si="28"/>
        <v>1272.9498993627485</v>
      </c>
      <c r="M161" s="36">
        <f t="shared" si="29"/>
        <v>1272.9498993627485</v>
      </c>
      <c r="N161" s="36">
        <f t="shared" si="30"/>
        <v>0.22829087147825475</v>
      </c>
      <c r="O161" s="36">
        <f t="shared" si="31"/>
        <v>1620401.4462876315</v>
      </c>
      <c r="P161" s="35">
        <f t="shared" si="34"/>
        <v>1620401.4462876315</v>
      </c>
    </row>
    <row r="162" spans="1:16" x14ac:dyDescent="0.4">
      <c r="A162" s="1">
        <v>161</v>
      </c>
      <c r="B162" s="21">
        <v>39974</v>
      </c>
      <c r="C162" s="43">
        <v>1</v>
      </c>
      <c r="D162" s="23">
        <v>5979</v>
      </c>
      <c r="E162" s="25">
        <f t="shared" si="35"/>
        <v>5430.25</v>
      </c>
      <c r="F162" s="25">
        <f t="shared" si="36"/>
        <v>5428.625</v>
      </c>
      <c r="G162" s="25">
        <f t="shared" si="25"/>
        <v>1.101383867922356</v>
      </c>
      <c r="H162" s="25">
        <f t="shared" si="32"/>
        <v>1.0014271034682889</v>
      </c>
      <c r="I162" s="4">
        <f t="shared" si="26"/>
        <v>5970.4795079868045</v>
      </c>
      <c r="J162" s="25">
        <f t="shared" si="33"/>
        <v>4304.3570696672987</v>
      </c>
      <c r="K162" s="15">
        <f t="shared" si="27"/>
        <v>4310.4998325701745</v>
      </c>
      <c r="L162" s="36">
        <f t="shared" si="28"/>
        <v>1668.5001674298255</v>
      </c>
      <c r="M162" s="36">
        <f t="shared" si="29"/>
        <v>1668.5001674298255</v>
      </c>
      <c r="N162" s="36">
        <f t="shared" si="30"/>
        <v>0.27906007148851403</v>
      </c>
      <c r="O162" s="36">
        <f t="shared" si="31"/>
        <v>2783892.808713356</v>
      </c>
      <c r="P162" s="35">
        <f t="shared" si="34"/>
        <v>2783892.808713356</v>
      </c>
    </row>
    <row r="163" spans="1:16" x14ac:dyDescent="0.4">
      <c r="A163" s="1">
        <v>162</v>
      </c>
      <c r="B163" s="21">
        <v>39975</v>
      </c>
      <c r="C163" s="43">
        <v>2</v>
      </c>
      <c r="D163" s="23">
        <v>4578</v>
      </c>
      <c r="E163" s="25">
        <f t="shared" si="35"/>
        <v>5427</v>
      </c>
      <c r="F163" s="25">
        <f t="shared" si="36"/>
        <v>5382.875</v>
      </c>
      <c r="G163" s="25">
        <f t="shared" si="25"/>
        <v>0.8504748856326777</v>
      </c>
      <c r="H163" s="25">
        <f t="shared" si="32"/>
        <v>0.99527237982370798</v>
      </c>
      <c r="I163" s="4">
        <f t="shared" si="26"/>
        <v>4599.7458512923859</v>
      </c>
      <c r="J163" s="25">
        <f t="shared" si="33"/>
        <v>4304.2192068874156</v>
      </c>
      <c r="K163" s="15">
        <f t="shared" si="27"/>
        <v>4283.8704933217514</v>
      </c>
      <c r="L163" s="36">
        <f t="shared" si="28"/>
        <v>294.12950667824862</v>
      </c>
      <c r="M163" s="36">
        <f t="shared" si="29"/>
        <v>294.12950667824862</v>
      </c>
      <c r="N163" s="36">
        <f t="shared" si="30"/>
        <v>6.4248472406782137E-2</v>
      </c>
      <c r="O163" s="36">
        <f t="shared" si="31"/>
        <v>86512.166698789893</v>
      </c>
      <c r="P163" s="35">
        <f t="shared" si="34"/>
        <v>86512.166698789893</v>
      </c>
    </row>
    <row r="164" spans="1:16" x14ac:dyDescent="0.4">
      <c r="A164" s="1">
        <v>163</v>
      </c>
      <c r="B164" s="21">
        <v>39976</v>
      </c>
      <c r="C164" s="43">
        <v>3</v>
      </c>
      <c r="D164" s="23">
        <v>5575</v>
      </c>
      <c r="E164" s="25">
        <f t="shared" si="35"/>
        <v>5338.75</v>
      </c>
      <c r="F164" s="25">
        <f t="shared" si="36"/>
        <v>5260.625</v>
      </c>
      <c r="G164" s="25">
        <f t="shared" si="25"/>
        <v>1.0597600095045741</v>
      </c>
      <c r="H164" s="25">
        <f t="shared" si="32"/>
        <v>1.0036361732327763</v>
      </c>
      <c r="I164" s="4">
        <f t="shared" si="26"/>
        <v>5554.801778459786</v>
      </c>
      <c r="J164" s="25">
        <f t="shared" si="33"/>
        <v>4304.0813441075315</v>
      </c>
      <c r="K164" s="15">
        <f t="shared" si="27"/>
        <v>4319.7317294826671</v>
      </c>
      <c r="L164" s="36">
        <f t="shared" si="28"/>
        <v>1255.2682705173329</v>
      </c>
      <c r="M164" s="36">
        <f t="shared" si="29"/>
        <v>1255.2682705173329</v>
      </c>
      <c r="N164" s="36">
        <f t="shared" si="30"/>
        <v>0.22516022789548573</v>
      </c>
      <c r="O164" s="36">
        <f t="shared" si="31"/>
        <v>1575698.4309675761</v>
      </c>
      <c r="P164" s="35">
        <f t="shared" si="34"/>
        <v>1575698.4309675761</v>
      </c>
    </row>
    <row r="165" spans="1:16" x14ac:dyDescent="0.4">
      <c r="A165" s="1">
        <v>164</v>
      </c>
      <c r="B165" s="21">
        <v>39977</v>
      </c>
      <c r="C165" s="43">
        <v>4</v>
      </c>
      <c r="D165" s="23">
        <v>5223</v>
      </c>
      <c r="E165" s="25">
        <f t="shared" si="35"/>
        <v>5182.5</v>
      </c>
      <c r="F165" s="25">
        <f t="shared" si="36"/>
        <v>5238.5</v>
      </c>
      <c r="G165" s="25">
        <f t="shared" si="25"/>
        <v>0.99704113773026626</v>
      </c>
      <c r="H165" s="25">
        <f t="shared" si="32"/>
        <v>0.99966434347522648</v>
      </c>
      <c r="I165" s="4">
        <f t="shared" si="26"/>
        <v>5224.7537226773511</v>
      </c>
      <c r="J165" s="25">
        <f t="shared" si="33"/>
        <v>4303.9434813276484</v>
      </c>
      <c r="K165" s="15">
        <f t="shared" si="27"/>
        <v>4302.4988346158843</v>
      </c>
      <c r="L165" s="36">
        <f t="shared" si="28"/>
        <v>920.50116538411567</v>
      </c>
      <c r="M165" s="36">
        <f t="shared" si="29"/>
        <v>920.50116538411567</v>
      </c>
      <c r="N165" s="36">
        <f t="shared" si="30"/>
        <v>0.17623993210494268</v>
      </c>
      <c r="O165" s="36">
        <f t="shared" si="31"/>
        <v>847322.39547351503</v>
      </c>
      <c r="P165" s="35">
        <f t="shared" si="34"/>
        <v>847322.39547351503</v>
      </c>
    </row>
    <row r="166" spans="1:16" x14ac:dyDescent="0.4">
      <c r="A166" s="1">
        <v>165</v>
      </c>
      <c r="B166" s="21">
        <v>39978</v>
      </c>
      <c r="C166" s="43">
        <v>1</v>
      </c>
      <c r="D166" s="23">
        <v>5354</v>
      </c>
      <c r="E166" s="25">
        <f t="shared" si="35"/>
        <v>5294.5</v>
      </c>
      <c r="F166" s="25">
        <f t="shared" si="36"/>
        <v>5232</v>
      </c>
      <c r="G166" s="25">
        <f t="shared" si="25"/>
        <v>1.0233180428134556</v>
      </c>
      <c r="H166" s="25">
        <f t="shared" si="32"/>
        <v>1.0014271034682889</v>
      </c>
      <c r="I166" s="4">
        <f t="shared" si="26"/>
        <v>5346.3701765782489</v>
      </c>
      <c r="J166" s="25">
        <f t="shared" si="33"/>
        <v>4303.8056185477653</v>
      </c>
      <c r="K166" s="15">
        <f t="shared" si="27"/>
        <v>4309.9475944728365</v>
      </c>
      <c r="L166" s="36">
        <f t="shared" si="28"/>
        <v>1044.0524055271635</v>
      </c>
      <c r="M166" s="36">
        <f t="shared" si="29"/>
        <v>1044.0524055271635</v>
      </c>
      <c r="N166" s="36">
        <f t="shared" si="30"/>
        <v>0.19500418482016502</v>
      </c>
      <c r="O166" s="36">
        <f t="shared" si="31"/>
        <v>1090045.4254870566</v>
      </c>
      <c r="P166" s="35">
        <f t="shared" si="34"/>
        <v>1090045.4254870566</v>
      </c>
    </row>
    <row r="167" spans="1:16" x14ac:dyDescent="0.4">
      <c r="A167" s="1">
        <v>166</v>
      </c>
      <c r="B167" s="21">
        <v>39979</v>
      </c>
      <c r="C167" s="43">
        <v>2</v>
      </c>
      <c r="D167" s="23">
        <v>5026</v>
      </c>
      <c r="E167" s="25">
        <f t="shared" si="35"/>
        <v>5169.5</v>
      </c>
      <c r="F167" s="25">
        <f t="shared" si="36"/>
        <v>5146.875</v>
      </c>
      <c r="G167" s="25">
        <f t="shared" si="25"/>
        <v>0.97651487553126892</v>
      </c>
      <c r="H167" s="25">
        <f t="shared" si="32"/>
        <v>0.99527237982370798</v>
      </c>
      <c r="I167" s="4">
        <f t="shared" si="26"/>
        <v>5049.8738856696218</v>
      </c>
      <c r="J167" s="25">
        <f t="shared" si="33"/>
        <v>4303.6677557678813</v>
      </c>
      <c r="K167" s="15">
        <f t="shared" si="27"/>
        <v>4283.3216492536558</v>
      </c>
      <c r="L167" s="36">
        <f t="shared" si="28"/>
        <v>742.67835074634422</v>
      </c>
      <c r="M167" s="36">
        <f t="shared" si="29"/>
        <v>742.67835074634422</v>
      </c>
      <c r="N167" s="36">
        <f t="shared" si="30"/>
        <v>0.14776728029175173</v>
      </c>
      <c r="O167" s="36">
        <f t="shared" si="31"/>
        <v>551571.13266730984</v>
      </c>
      <c r="P167" s="35">
        <f t="shared" si="34"/>
        <v>551571.13266730984</v>
      </c>
    </row>
    <row r="168" spans="1:16" x14ac:dyDescent="0.4">
      <c r="A168" s="1">
        <v>167</v>
      </c>
      <c r="B168" s="21">
        <v>39980</v>
      </c>
      <c r="C168" s="43">
        <v>3</v>
      </c>
      <c r="D168" s="23">
        <v>5075</v>
      </c>
      <c r="E168" s="25">
        <f t="shared" si="35"/>
        <v>5124.25</v>
      </c>
      <c r="F168" s="25">
        <f t="shared" si="36"/>
        <v>5000.875</v>
      </c>
      <c r="G168" s="25">
        <f t="shared" si="25"/>
        <v>1.0148224060789361</v>
      </c>
      <c r="H168" s="25">
        <f t="shared" si="32"/>
        <v>1.0036361732327763</v>
      </c>
      <c r="I168" s="4">
        <f t="shared" si="26"/>
        <v>5056.6132781494916</v>
      </c>
      <c r="J168" s="25">
        <f t="shared" si="33"/>
        <v>4303.5298929879982</v>
      </c>
      <c r="K168" s="15">
        <f t="shared" si="27"/>
        <v>4319.1782731913336</v>
      </c>
      <c r="L168" s="36">
        <f t="shared" si="28"/>
        <v>755.82172680866643</v>
      </c>
      <c r="M168" s="36">
        <f t="shared" si="29"/>
        <v>755.82172680866643</v>
      </c>
      <c r="N168" s="36">
        <f t="shared" si="30"/>
        <v>0.14893038951894905</v>
      </c>
      <c r="O168" s="36">
        <f t="shared" si="31"/>
        <v>571266.4827160344</v>
      </c>
      <c r="P168" s="35">
        <f t="shared" si="34"/>
        <v>571266.4827160344</v>
      </c>
    </row>
    <row r="169" spans="1:16" x14ac:dyDescent="0.4">
      <c r="A169" s="1">
        <v>168</v>
      </c>
      <c r="B169" s="21">
        <v>39981</v>
      </c>
      <c r="C169" s="43">
        <v>4</v>
      </c>
      <c r="D169" s="23">
        <v>5042</v>
      </c>
      <c r="E169" s="25">
        <f t="shared" si="35"/>
        <v>4877.5</v>
      </c>
      <c r="F169" s="25">
        <f t="shared" si="36"/>
        <v>4918.875</v>
      </c>
      <c r="G169" s="25">
        <f t="shared" si="25"/>
        <v>1.0250311300856394</v>
      </c>
      <c r="H169" s="25">
        <f t="shared" si="32"/>
        <v>0.99966434347522648</v>
      </c>
      <c r="I169" s="4">
        <f t="shared" si="26"/>
        <v>5043.6929484471002</v>
      </c>
      <c r="J169" s="25">
        <f t="shared" si="33"/>
        <v>4303.3920302081142</v>
      </c>
      <c r="K169" s="15">
        <f t="shared" si="27"/>
        <v>4301.9475685945163</v>
      </c>
      <c r="L169" s="36">
        <f t="shared" si="28"/>
        <v>740.05243140548373</v>
      </c>
      <c r="M169" s="36">
        <f t="shared" si="29"/>
        <v>740.05243140548373</v>
      </c>
      <c r="N169" s="36">
        <f t="shared" si="30"/>
        <v>0.14677755482060367</v>
      </c>
      <c r="O169" s="36">
        <f t="shared" si="31"/>
        <v>547677.60122916824</v>
      </c>
      <c r="P169" s="35">
        <f t="shared" si="34"/>
        <v>547677.60122916824</v>
      </c>
    </row>
    <row r="170" spans="1:16" x14ac:dyDescent="0.4">
      <c r="A170" s="1">
        <v>169</v>
      </c>
      <c r="B170" s="21">
        <v>39982</v>
      </c>
      <c r="C170" s="43">
        <v>1</v>
      </c>
      <c r="D170" s="23">
        <v>4367</v>
      </c>
      <c r="E170" s="25">
        <f t="shared" si="35"/>
        <v>4960.25</v>
      </c>
      <c r="F170" s="25">
        <f t="shared" si="36"/>
        <v>4855.875</v>
      </c>
      <c r="G170" s="25">
        <f t="shared" si="25"/>
        <v>0.89932298504389019</v>
      </c>
      <c r="H170" s="25">
        <f t="shared" si="32"/>
        <v>1.0014271034682889</v>
      </c>
      <c r="I170" s="4">
        <f t="shared" si="26"/>
        <v>4360.7767204178581</v>
      </c>
      <c r="J170" s="25">
        <f t="shared" si="33"/>
        <v>4303.2541674282311</v>
      </c>
      <c r="K170" s="15">
        <f t="shared" si="27"/>
        <v>4309.3953563754967</v>
      </c>
      <c r="L170" s="36">
        <f t="shared" si="28"/>
        <v>57.604643624503296</v>
      </c>
      <c r="M170" s="36">
        <f t="shared" si="29"/>
        <v>57.604643624503296</v>
      </c>
      <c r="N170" s="36">
        <f t="shared" si="30"/>
        <v>1.3190896181475452E-2</v>
      </c>
      <c r="O170" s="36">
        <f t="shared" si="31"/>
        <v>3318.2949671060283</v>
      </c>
      <c r="P170" s="35">
        <f t="shared" si="34"/>
        <v>3318.2949671060283</v>
      </c>
    </row>
    <row r="171" spans="1:16" x14ac:dyDescent="0.4">
      <c r="A171" s="1">
        <v>170</v>
      </c>
      <c r="B171" s="21">
        <v>39983</v>
      </c>
      <c r="C171" s="43">
        <v>2</v>
      </c>
      <c r="D171" s="23">
        <v>5357</v>
      </c>
      <c r="E171" s="25">
        <f t="shared" si="35"/>
        <v>4751.5</v>
      </c>
      <c r="F171" s="25">
        <f t="shared" si="36"/>
        <v>4757.75</v>
      </c>
      <c r="G171" s="25">
        <f t="shared" si="25"/>
        <v>1.1259523934632967</v>
      </c>
      <c r="H171" s="25">
        <f t="shared" si="32"/>
        <v>0.99527237982370798</v>
      </c>
      <c r="I171" s="4">
        <f t="shared" si="26"/>
        <v>5382.446161068875</v>
      </c>
      <c r="J171" s="25">
        <f t="shared" si="33"/>
        <v>4303.116304648348</v>
      </c>
      <c r="K171" s="15">
        <f t="shared" si="27"/>
        <v>4282.7728051855611</v>
      </c>
      <c r="L171" s="36">
        <f t="shared" si="28"/>
        <v>1074.2271948144389</v>
      </c>
      <c r="M171" s="36">
        <f t="shared" si="29"/>
        <v>1074.2271948144389</v>
      </c>
      <c r="N171" s="36">
        <f t="shared" si="30"/>
        <v>0.2005277571055514</v>
      </c>
      <c r="O171" s="36">
        <f t="shared" si="31"/>
        <v>1153964.0660788985</v>
      </c>
      <c r="P171" s="35">
        <f t="shared" si="34"/>
        <v>1153964.0660788985</v>
      </c>
    </row>
    <row r="172" spans="1:16" x14ac:dyDescent="0.4">
      <c r="A172" s="1">
        <v>171</v>
      </c>
      <c r="B172" s="21">
        <v>39984</v>
      </c>
      <c r="C172" s="43">
        <v>3</v>
      </c>
      <c r="D172" s="23">
        <v>4240</v>
      </c>
      <c r="E172" s="25">
        <f t="shared" si="35"/>
        <v>4764</v>
      </c>
      <c r="F172" s="25">
        <f t="shared" si="36"/>
        <v>4641</v>
      </c>
      <c r="G172" s="25">
        <f t="shared" si="25"/>
        <v>0.91359620771385475</v>
      </c>
      <c r="H172" s="25">
        <f t="shared" si="32"/>
        <v>1.0036361732327763</v>
      </c>
      <c r="I172" s="4">
        <f t="shared" si="26"/>
        <v>4224.6384826312997</v>
      </c>
      <c r="J172" s="25">
        <f t="shared" si="33"/>
        <v>4302.978441868464</v>
      </c>
      <c r="K172" s="15">
        <f t="shared" si="27"/>
        <v>4318.6248169</v>
      </c>
      <c r="L172" s="36">
        <f t="shared" si="28"/>
        <v>-78.624816900000042</v>
      </c>
      <c r="M172" s="36">
        <f t="shared" si="29"/>
        <v>78.624816900000042</v>
      </c>
      <c r="N172" s="36">
        <f t="shared" si="30"/>
        <v>1.8543588891509442E-2</v>
      </c>
      <c r="O172" s="36">
        <f t="shared" si="31"/>
        <v>6181.8618325585321</v>
      </c>
      <c r="P172" s="35">
        <f t="shared" si="34"/>
        <v>6181.8618325585321</v>
      </c>
    </row>
    <row r="173" spans="1:16" x14ac:dyDescent="0.4">
      <c r="A173" s="1">
        <v>172</v>
      </c>
      <c r="B173" s="21">
        <v>39985</v>
      </c>
      <c r="C173" s="43">
        <v>4</v>
      </c>
      <c r="D173" s="23">
        <v>5092</v>
      </c>
      <c r="E173" s="25">
        <f t="shared" si="35"/>
        <v>4518</v>
      </c>
      <c r="F173" s="25">
        <f t="shared" si="36"/>
        <v>4547.5</v>
      </c>
      <c r="G173" s="25">
        <f t="shared" ref="G173:G236" si="37">D173/F173</f>
        <v>1.119736118746564</v>
      </c>
      <c r="H173" s="25">
        <f t="shared" si="32"/>
        <v>0.99966434347522648</v>
      </c>
      <c r="I173" s="4">
        <f t="shared" ref="I173:I236" si="38">D173/H173</f>
        <v>5093.7097369084959</v>
      </c>
      <c r="J173" s="25">
        <f t="shared" si="33"/>
        <v>4302.8405790885809</v>
      </c>
      <c r="K173" s="15">
        <f t="shared" ref="K173:K236" si="39">H173*J173</f>
        <v>4301.3963025731491</v>
      </c>
      <c r="L173" s="36">
        <f t="shared" ref="L173:L236" si="40">D173-K173</f>
        <v>790.60369742685089</v>
      </c>
      <c r="M173" s="36">
        <f t="shared" ref="M173:M236" si="41">ABS(L173)</f>
        <v>790.60369742685089</v>
      </c>
      <c r="N173" s="36">
        <f t="shared" ref="N173:N236" si="42">M173/D173</f>
        <v>0.15526388401941299</v>
      </c>
      <c r="O173" s="36">
        <f t="shared" ref="O173:O236" si="43">L173^2</f>
        <v>625054.20638500759</v>
      </c>
      <c r="P173" s="35">
        <f t="shared" si="34"/>
        <v>625054.20638500759</v>
      </c>
    </row>
    <row r="174" spans="1:16" x14ac:dyDescent="0.4">
      <c r="A174" s="1">
        <v>173</v>
      </c>
      <c r="B174" s="21">
        <v>39986</v>
      </c>
      <c r="C174" s="43">
        <v>1</v>
      </c>
      <c r="D174" s="23">
        <v>3383</v>
      </c>
      <c r="E174" s="25">
        <f t="shared" si="35"/>
        <v>4577</v>
      </c>
      <c r="F174" s="25">
        <f t="shared" si="36"/>
        <v>4576.5</v>
      </c>
      <c r="G174" s="25">
        <f t="shared" si="37"/>
        <v>0.73921118758876869</v>
      </c>
      <c r="H174" s="25">
        <f t="shared" si="32"/>
        <v>1.0014271034682889</v>
      </c>
      <c r="I174" s="4">
        <f t="shared" si="38"/>
        <v>3378.1789890482287</v>
      </c>
      <c r="J174" s="25">
        <f t="shared" si="33"/>
        <v>4302.7027163086977</v>
      </c>
      <c r="K174" s="15">
        <f t="shared" si="39"/>
        <v>4308.8431182781578</v>
      </c>
      <c r="L174" s="36">
        <f t="shared" si="40"/>
        <v>-925.84311827815782</v>
      </c>
      <c r="M174" s="36">
        <f t="shared" si="41"/>
        <v>925.84311827815782</v>
      </c>
      <c r="N174" s="36">
        <f t="shared" si="42"/>
        <v>0.27367517537042796</v>
      </c>
      <c r="O174" s="36">
        <f t="shared" si="43"/>
        <v>857185.47966302291</v>
      </c>
      <c r="P174" s="35">
        <f t="shared" si="34"/>
        <v>857185.47966302291</v>
      </c>
    </row>
    <row r="175" spans="1:16" x14ac:dyDescent="0.4">
      <c r="A175" s="1">
        <v>174</v>
      </c>
      <c r="B175" s="21">
        <v>39987</v>
      </c>
      <c r="C175" s="43">
        <v>2</v>
      </c>
      <c r="D175" s="23">
        <v>5593</v>
      </c>
      <c r="E175" s="25">
        <f t="shared" si="35"/>
        <v>4576</v>
      </c>
      <c r="F175" s="25">
        <f t="shared" si="36"/>
        <v>4510.375</v>
      </c>
      <c r="G175" s="25">
        <f t="shared" si="37"/>
        <v>1.2400299309924341</v>
      </c>
      <c r="H175" s="25">
        <f t="shared" si="32"/>
        <v>0.99527237982370798</v>
      </c>
      <c r="I175" s="4">
        <f t="shared" si="38"/>
        <v>5619.5671791783116</v>
      </c>
      <c r="J175" s="25">
        <f t="shared" si="33"/>
        <v>4302.5648535288137</v>
      </c>
      <c r="K175" s="15">
        <f t="shared" si="39"/>
        <v>4282.2239611174664</v>
      </c>
      <c r="L175" s="36">
        <f t="shared" si="40"/>
        <v>1310.7760388825336</v>
      </c>
      <c r="M175" s="36">
        <f t="shared" si="41"/>
        <v>1310.7760388825336</v>
      </c>
      <c r="N175" s="36">
        <f t="shared" si="42"/>
        <v>0.23436009992535914</v>
      </c>
      <c r="O175" s="36">
        <f t="shared" si="43"/>
        <v>1718133.8241085852</v>
      </c>
      <c r="P175" s="35">
        <f t="shared" si="34"/>
        <v>1718133.8241085852</v>
      </c>
    </row>
    <row r="176" spans="1:16" x14ac:dyDescent="0.4">
      <c r="A176" s="1">
        <v>175</v>
      </c>
      <c r="B176" s="21">
        <v>39988</v>
      </c>
      <c r="C176" s="43">
        <v>3</v>
      </c>
      <c r="D176" s="23">
        <v>4236</v>
      </c>
      <c r="E176" s="25">
        <f t="shared" si="35"/>
        <v>4444.75</v>
      </c>
      <c r="F176" s="25">
        <f t="shared" si="36"/>
        <v>4679.75</v>
      </c>
      <c r="G176" s="25">
        <f t="shared" si="37"/>
        <v>0.90517655857684709</v>
      </c>
      <c r="H176" s="25">
        <f t="shared" si="32"/>
        <v>1.0036361732327763</v>
      </c>
      <c r="I176" s="4">
        <f t="shared" si="38"/>
        <v>4220.652974628817</v>
      </c>
      <c r="J176" s="25">
        <f t="shared" si="33"/>
        <v>4302.4269907489306</v>
      </c>
      <c r="K176" s="15">
        <f t="shared" si="39"/>
        <v>4318.0713606086665</v>
      </c>
      <c r="L176" s="36">
        <f t="shared" si="40"/>
        <v>-82.07136060866651</v>
      </c>
      <c r="M176" s="36">
        <f t="shared" si="41"/>
        <v>82.07136060866651</v>
      </c>
      <c r="N176" s="36">
        <f t="shared" si="42"/>
        <v>1.9374731021875948E-2</v>
      </c>
      <c r="O176" s="36">
        <f t="shared" si="43"/>
        <v>6735.7082321577764</v>
      </c>
      <c r="P176" s="35">
        <f t="shared" si="34"/>
        <v>6735.7082321577764</v>
      </c>
    </row>
    <row r="177" spans="1:16" x14ac:dyDescent="0.4">
      <c r="A177" s="1">
        <v>176</v>
      </c>
      <c r="B177" s="21">
        <v>39989</v>
      </c>
      <c r="C177" s="43">
        <v>4</v>
      </c>
      <c r="D177" s="23">
        <v>4567</v>
      </c>
      <c r="E177" s="25">
        <f t="shared" si="35"/>
        <v>4914.75</v>
      </c>
      <c r="F177" s="25">
        <f t="shared" si="36"/>
        <v>4829</v>
      </c>
      <c r="G177" s="25">
        <f t="shared" si="37"/>
        <v>0.94574446055083872</v>
      </c>
      <c r="H177" s="25">
        <f t="shared" si="32"/>
        <v>0.99966434347522648</v>
      </c>
      <c r="I177" s="4">
        <f t="shared" si="38"/>
        <v>4568.5334580638455</v>
      </c>
      <c r="J177" s="25">
        <f t="shared" si="33"/>
        <v>4302.2891279690466</v>
      </c>
      <c r="K177" s="15">
        <f t="shared" si="39"/>
        <v>4300.845036551782</v>
      </c>
      <c r="L177" s="36">
        <f t="shared" si="40"/>
        <v>266.15496344821804</v>
      </c>
      <c r="M177" s="36">
        <f t="shared" si="41"/>
        <v>266.15496344821804</v>
      </c>
      <c r="N177" s="36">
        <f t="shared" si="42"/>
        <v>5.8277854926257505E-2</v>
      </c>
      <c r="O177" s="36">
        <f t="shared" si="43"/>
        <v>70838.464568122276</v>
      </c>
      <c r="P177" s="35">
        <f t="shared" si="34"/>
        <v>70838.464568122276</v>
      </c>
    </row>
    <row r="178" spans="1:16" x14ac:dyDescent="0.4">
      <c r="A178" s="1">
        <v>177</v>
      </c>
      <c r="B178" s="21">
        <v>39990</v>
      </c>
      <c r="C178" s="43">
        <v>1</v>
      </c>
      <c r="D178" s="23">
        <v>5263</v>
      </c>
      <c r="E178" s="25">
        <f t="shared" si="35"/>
        <v>4743.25</v>
      </c>
      <c r="F178" s="25">
        <f t="shared" si="36"/>
        <v>4825.375</v>
      </c>
      <c r="G178" s="25">
        <f t="shared" si="37"/>
        <v>1.0906924332305779</v>
      </c>
      <c r="H178" s="25">
        <f t="shared" si="32"/>
        <v>1.0014271034682889</v>
      </c>
      <c r="I178" s="4">
        <f t="shared" si="38"/>
        <v>5255.4998579251633</v>
      </c>
      <c r="J178" s="25">
        <f t="shared" si="33"/>
        <v>4302.1512651891635</v>
      </c>
      <c r="K178" s="15">
        <f t="shared" si="39"/>
        <v>4308.290880180818</v>
      </c>
      <c r="L178" s="36">
        <f t="shared" si="40"/>
        <v>954.70911981918198</v>
      </c>
      <c r="M178" s="36">
        <f t="shared" si="41"/>
        <v>954.70911981918198</v>
      </c>
      <c r="N178" s="36">
        <f t="shared" si="42"/>
        <v>0.18140017477088771</v>
      </c>
      <c r="O178" s="36">
        <f t="shared" si="43"/>
        <v>911469.50346591719</v>
      </c>
      <c r="P178" s="35">
        <f t="shared" si="34"/>
        <v>911469.50346591719</v>
      </c>
    </row>
    <row r="179" spans="1:16" x14ac:dyDescent="0.4">
      <c r="A179" s="1">
        <v>178</v>
      </c>
      <c r="B179" s="21">
        <v>39991</v>
      </c>
      <c r="C179" s="43">
        <v>2</v>
      </c>
      <c r="D179" s="23">
        <v>4907</v>
      </c>
      <c r="E179" s="25">
        <f t="shared" si="35"/>
        <v>4907.5</v>
      </c>
      <c r="F179" s="25">
        <f t="shared" si="36"/>
        <v>4961.25</v>
      </c>
      <c r="G179" s="25">
        <f t="shared" si="37"/>
        <v>0.98906525573192239</v>
      </c>
      <c r="H179" s="25">
        <f t="shared" si="32"/>
        <v>0.99527237982370798</v>
      </c>
      <c r="I179" s="4">
        <f t="shared" si="38"/>
        <v>4930.308626538168</v>
      </c>
      <c r="J179" s="25">
        <f t="shared" si="33"/>
        <v>4302.0134024092804</v>
      </c>
      <c r="K179" s="15">
        <f t="shared" si="39"/>
        <v>4281.6751170493717</v>
      </c>
      <c r="L179" s="36">
        <f t="shared" si="40"/>
        <v>625.32488295062831</v>
      </c>
      <c r="M179" s="36">
        <f t="shared" si="41"/>
        <v>625.32488295062831</v>
      </c>
      <c r="N179" s="36">
        <f t="shared" si="42"/>
        <v>0.12743527266163202</v>
      </c>
      <c r="O179" s="36">
        <f t="shared" si="43"/>
        <v>391031.20923721697</v>
      </c>
      <c r="P179" s="35">
        <f t="shared" si="34"/>
        <v>391031.20923721697</v>
      </c>
    </row>
    <row r="180" spans="1:16" x14ac:dyDescent="0.4">
      <c r="A180" s="1">
        <v>179</v>
      </c>
      <c r="B180" s="21">
        <v>39992</v>
      </c>
      <c r="C180" s="43">
        <v>3</v>
      </c>
      <c r="D180" s="23">
        <v>4893</v>
      </c>
      <c r="E180" s="25">
        <f t="shared" si="35"/>
        <v>5015</v>
      </c>
      <c r="F180" s="25">
        <f t="shared" si="36"/>
        <v>4982.875</v>
      </c>
      <c r="G180" s="25">
        <f t="shared" si="37"/>
        <v>0.98196322404234504</v>
      </c>
      <c r="H180" s="25">
        <f t="shared" si="32"/>
        <v>1.0036361732327763</v>
      </c>
      <c r="I180" s="4">
        <f t="shared" si="38"/>
        <v>4875.2726640365445</v>
      </c>
      <c r="J180" s="25">
        <f t="shared" si="33"/>
        <v>4301.8755396293964</v>
      </c>
      <c r="K180" s="15">
        <f t="shared" si="39"/>
        <v>4317.5179043173321</v>
      </c>
      <c r="L180" s="36">
        <f t="shared" si="40"/>
        <v>575.48209568266793</v>
      </c>
      <c r="M180" s="36">
        <f t="shared" si="41"/>
        <v>575.48209568266793</v>
      </c>
      <c r="N180" s="36">
        <f t="shared" si="42"/>
        <v>0.11761334471340035</v>
      </c>
      <c r="O180" s="36">
        <f t="shared" si="43"/>
        <v>331179.64245131536</v>
      </c>
      <c r="P180" s="35">
        <f t="shared" si="34"/>
        <v>331179.64245131536</v>
      </c>
    </row>
    <row r="181" spans="1:16" x14ac:dyDescent="0.4">
      <c r="A181" s="1">
        <v>180</v>
      </c>
      <c r="B181" s="21">
        <v>39993</v>
      </c>
      <c r="C181" s="43">
        <v>4</v>
      </c>
      <c r="D181" s="23">
        <v>4997</v>
      </c>
      <c r="E181" s="25">
        <f t="shared" si="35"/>
        <v>4950.75</v>
      </c>
      <c r="F181" s="25">
        <f t="shared" si="36"/>
        <v>4968.625</v>
      </c>
      <c r="G181" s="25">
        <f t="shared" si="37"/>
        <v>1.0057108354927169</v>
      </c>
      <c r="H181" s="25">
        <f t="shared" si="32"/>
        <v>0.99966434347522648</v>
      </c>
      <c r="I181" s="4">
        <f t="shared" si="38"/>
        <v>4998.6778388318444</v>
      </c>
      <c r="J181" s="25">
        <f t="shared" si="33"/>
        <v>4301.7376768495133</v>
      </c>
      <c r="K181" s="15">
        <f t="shared" si="39"/>
        <v>4300.2937705304148</v>
      </c>
      <c r="L181" s="36">
        <f t="shared" si="40"/>
        <v>696.7062294695852</v>
      </c>
      <c r="M181" s="36">
        <f t="shared" si="41"/>
        <v>696.7062294695852</v>
      </c>
      <c r="N181" s="36">
        <f t="shared" si="42"/>
        <v>0.13942490083441769</v>
      </c>
      <c r="O181" s="36">
        <f t="shared" si="43"/>
        <v>485399.5701817263</v>
      </c>
      <c r="P181" s="35">
        <f t="shared" si="34"/>
        <v>485399.5701817263</v>
      </c>
    </row>
    <row r="182" spans="1:16" x14ac:dyDescent="0.4">
      <c r="A182" s="1">
        <v>181</v>
      </c>
      <c r="B182" s="21">
        <v>39994</v>
      </c>
      <c r="C182" s="43">
        <v>1</v>
      </c>
      <c r="D182" s="23">
        <v>5006</v>
      </c>
      <c r="E182" s="25">
        <f t="shared" si="35"/>
        <v>4986.5</v>
      </c>
      <c r="F182" s="25">
        <f t="shared" si="36"/>
        <v>4891</v>
      </c>
      <c r="G182" s="25">
        <f t="shared" si="37"/>
        <v>1.0235125741157227</v>
      </c>
      <c r="H182" s="25">
        <f t="shared" si="32"/>
        <v>1.0014271034682889</v>
      </c>
      <c r="I182" s="4">
        <f t="shared" si="38"/>
        <v>4998.8661008499648</v>
      </c>
      <c r="J182" s="25">
        <f t="shared" si="33"/>
        <v>4301.5998140696302</v>
      </c>
      <c r="K182" s="15">
        <f t="shared" si="39"/>
        <v>4307.73864208348</v>
      </c>
      <c r="L182" s="36">
        <f t="shared" si="40"/>
        <v>698.26135791651996</v>
      </c>
      <c r="M182" s="36">
        <f t="shared" si="41"/>
        <v>698.26135791651996</v>
      </c>
      <c r="N182" s="36">
        <f t="shared" si="42"/>
        <v>0.13948488971564521</v>
      </c>
      <c r="O182" s="36">
        <f t="shared" si="43"/>
        <v>487568.92395942239</v>
      </c>
      <c r="P182" s="35">
        <f t="shared" si="34"/>
        <v>487568.92395942239</v>
      </c>
    </row>
    <row r="183" spans="1:16" x14ac:dyDescent="0.4">
      <c r="A183" s="1">
        <v>182</v>
      </c>
      <c r="B183" s="21">
        <v>39995</v>
      </c>
      <c r="C183" s="43">
        <v>2</v>
      </c>
      <c r="D183" s="23">
        <v>5050</v>
      </c>
      <c r="E183" s="25">
        <f t="shared" si="35"/>
        <v>4795.5</v>
      </c>
      <c r="F183" s="25">
        <f t="shared" si="36"/>
        <v>4821.75</v>
      </c>
      <c r="G183" s="25">
        <f t="shared" si="37"/>
        <v>1.0473375849017472</v>
      </c>
      <c r="H183" s="25">
        <f t="shared" si="32"/>
        <v>0.99527237982370798</v>
      </c>
      <c r="I183" s="4">
        <f t="shared" si="38"/>
        <v>5073.9878875112599</v>
      </c>
      <c r="J183" s="25">
        <f t="shared" si="33"/>
        <v>4301.4619512897461</v>
      </c>
      <c r="K183" s="15">
        <f t="shared" si="39"/>
        <v>4281.1262729812761</v>
      </c>
      <c r="L183" s="36">
        <f t="shared" si="40"/>
        <v>768.87372701872391</v>
      </c>
      <c r="M183" s="36">
        <f t="shared" si="41"/>
        <v>768.87372701872391</v>
      </c>
      <c r="N183" s="36">
        <f t="shared" si="42"/>
        <v>0.15225222317202453</v>
      </c>
      <c r="O183" s="36">
        <f t="shared" si="43"/>
        <v>591166.80809966323</v>
      </c>
      <c r="P183" s="35">
        <f t="shared" si="34"/>
        <v>591166.80809966323</v>
      </c>
    </row>
    <row r="184" spans="1:16" x14ac:dyDescent="0.4">
      <c r="A184" s="1">
        <v>183</v>
      </c>
      <c r="B184" s="21">
        <v>39996</v>
      </c>
      <c r="C184" s="43">
        <v>3</v>
      </c>
      <c r="D184" s="23">
        <v>4129</v>
      </c>
      <c r="E184" s="25">
        <f t="shared" si="35"/>
        <v>4848</v>
      </c>
      <c r="F184" s="25">
        <f t="shared" si="36"/>
        <v>4704.625</v>
      </c>
      <c r="G184" s="25">
        <f t="shared" si="37"/>
        <v>0.87764699630682574</v>
      </c>
      <c r="H184" s="25">
        <f t="shared" si="32"/>
        <v>1.0036361732327763</v>
      </c>
      <c r="I184" s="4">
        <f t="shared" si="38"/>
        <v>4114.0406355624136</v>
      </c>
      <c r="J184" s="25">
        <f t="shared" si="33"/>
        <v>4301.324088509863</v>
      </c>
      <c r="K184" s="15">
        <f t="shared" si="39"/>
        <v>4316.9644480259985</v>
      </c>
      <c r="L184" s="36">
        <f t="shared" si="40"/>
        <v>-187.96444802599854</v>
      </c>
      <c r="M184" s="36">
        <f t="shared" si="41"/>
        <v>187.96444802599854</v>
      </c>
      <c r="N184" s="36">
        <f t="shared" si="42"/>
        <v>4.5522995404698119E-2</v>
      </c>
      <c r="O184" s="36">
        <f t="shared" si="43"/>
        <v>35330.633721718303</v>
      </c>
      <c r="P184" s="35">
        <f t="shared" si="34"/>
        <v>35330.633721718303</v>
      </c>
    </row>
    <row r="185" spans="1:16" x14ac:dyDescent="0.4">
      <c r="A185" s="1">
        <v>184</v>
      </c>
      <c r="B185" s="21">
        <v>39997</v>
      </c>
      <c r="C185" s="43">
        <v>4</v>
      </c>
      <c r="D185" s="23">
        <v>5207</v>
      </c>
      <c r="E185" s="25">
        <f t="shared" si="35"/>
        <v>4561.25</v>
      </c>
      <c r="F185" s="25">
        <f t="shared" si="36"/>
        <v>4596.875</v>
      </c>
      <c r="G185" s="25">
        <f t="shared" si="37"/>
        <v>1.1327260367097214</v>
      </c>
      <c r="H185" s="25">
        <f t="shared" si="32"/>
        <v>0.99966434347522648</v>
      </c>
      <c r="I185" s="4">
        <f t="shared" si="38"/>
        <v>5208.7483503697049</v>
      </c>
      <c r="J185" s="25">
        <f t="shared" si="33"/>
        <v>4301.186225729979</v>
      </c>
      <c r="K185" s="15">
        <f t="shared" si="39"/>
        <v>4299.7425045090467</v>
      </c>
      <c r="L185" s="36">
        <f t="shared" si="40"/>
        <v>907.25749549095326</v>
      </c>
      <c r="M185" s="36">
        <f t="shared" si="41"/>
        <v>907.25749549095326</v>
      </c>
      <c r="N185" s="36">
        <f t="shared" si="42"/>
        <v>0.17423804407354584</v>
      </c>
      <c r="O185" s="36">
        <f t="shared" si="43"/>
        <v>823116.16312451707</v>
      </c>
      <c r="P185" s="35">
        <f t="shared" si="34"/>
        <v>823116.16312451707</v>
      </c>
    </row>
    <row r="186" spans="1:16" x14ac:dyDescent="0.4">
      <c r="A186" s="1">
        <v>185</v>
      </c>
      <c r="B186" s="21">
        <v>39998</v>
      </c>
      <c r="C186" s="43">
        <v>1</v>
      </c>
      <c r="D186" s="23">
        <v>3859</v>
      </c>
      <c r="E186" s="25">
        <f t="shared" si="35"/>
        <v>4632.5</v>
      </c>
      <c r="F186" s="25">
        <f t="shared" si="36"/>
        <v>4788.875</v>
      </c>
      <c r="G186" s="25">
        <f t="shared" si="37"/>
        <v>0.80582600297564666</v>
      </c>
      <c r="H186" s="25">
        <f t="shared" si="32"/>
        <v>1.0014271034682889</v>
      </c>
      <c r="I186" s="4">
        <f t="shared" si="38"/>
        <v>3853.5006558489845</v>
      </c>
      <c r="J186" s="25">
        <f t="shared" si="33"/>
        <v>4301.0483629500959</v>
      </c>
      <c r="K186" s="15">
        <f t="shared" si="39"/>
        <v>4307.1864039861402</v>
      </c>
      <c r="L186" s="36">
        <f t="shared" si="40"/>
        <v>-448.18640398614025</v>
      </c>
      <c r="M186" s="36">
        <f t="shared" si="41"/>
        <v>448.18640398614025</v>
      </c>
      <c r="N186" s="36">
        <f t="shared" si="42"/>
        <v>0.11614055558075674</v>
      </c>
      <c r="O186" s="36">
        <f t="shared" si="43"/>
        <v>200871.0527180277</v>
      </c>
      <c r="P186" s="35">
        <f t="shared" si="34"/>
        <v>200871.0527180277</v>
      </c>
    </row>
    <row r="187" spans="1:16" x14ac:dyDescent="0.4">
      <c r="A187" s="1">
        <v>186</v>
      </c>
      <c r="B187" s="21">
        <v>39999</v>
      </c>
      <c r="C187" s="43">
        <v>2</v>
      </c>
      <c r="D187" s="23">
        <v>5335</v>
      </c>
      <c r="E187" s="25">
        <f t="shared" si="35"/>
        <v>4945.25</v>
      </c>
      <c r="F187" s="25">
        <f t="shared" si="36"/>
        <v>4951.75</v>
      </c>
      <c r="G187" s="25">
        <f t="shared" si="37"/>
        <v>1.0773968798909477</v>
      </c>
      <c r="H187" s="25">
        <f t="shared" si="32"/>
        <v>0.99527237982370798</v>
      </c>
      <c r="I187" s="4">
        <f t="shared" si="38"/>
        <v>5360.3416593807069</v>
      </c>
      <c r="J187" s="25">
        <f t="shared" si="33"/>
        <v>4300.9105001702128</v>
      </c>
      <c r="K187" s="15">
        <f t="shared" si="39"/>
        <v>4280.5774289131823</v>
      </c>
      <c r="L187" s="36">
        <f t="shared" si="40"/>
        <v>1054.4225710868177</v>
      </c>
      <c r="M187" s="36">
        <f t="shared" si="41"/>
        <v>1054.4225710868177</v>
      </c>
      <c r="N187" s="36">
        <f t="shared" si="42"/>
        <v>0.19764246880727604</v>
      </c>
      <c r="O187" s="36">
        <f t="shared" si="43"/>
        <v>1111806.9584173351</v>
      </c>
      <c r="P187" s="35">
        <f t="shared" si="34"/>
        <v>1111806.9584173351</v>
      </c>
    </row>
    <row r="188" spans="1:16" x14ac:dyDescent="0.4">
      <c r="A188" s="1">
        <v>187</v>
      </c>
      <c r="B188" s="21">
        <v>40000</v>
      </c>
      <c r="C188" s="43">
        <v>3</v>
      </c>
      <c r="D188" s="23">
        <v>5380</v>
      </c>
      <c r="E188" s="25">
        <f t="shared" si="35"/>
        <v>4958.25</v>
      </c>
      <c r="F188" s="25">
        <f t="shared" si="36"/>
        <v>5062</v>
      </c>
      <c r="G188" s="25">
        <f t="shared" si="37"/>
        <v>1.0628210193599368</v>
      </c>
      <c r="H188" s="25">
        <f t="shared" si="32"/>
        <v>1.0036361732327763</v>
      </c>
      <c r="I188" s="4">
        <f t="shared" si="38"/>
        <v>5360.508263338771</v>
      </c>
      <c r="J188" s="25">
        <f t="shared" si="33"/>
        <v>4300.7726373903288</v>
      </c>
      <c r="K188" s="15">
        <f t="shared" si="39"/>
        <v>4316.4109917346641</v>
      </c>
      <c r="L188" s="36">
        <f t="shared" si="40"/>
        <v>1063.5890082653359</v>
      </c>
      <c r="M188" s="36">
        <f t="shared" si="41"/>
        <v>1063.5890082653359</v>
      </c>
      <c r="N188" s="36">
        <f t="shared" si="42"/>
        <v>0.19769312421288771</v>
      </c>
      <c r="O188" s="36">
        <f t="shared" si="43"/>
        <v>1131221.5785028408</v>
      </c>
      <c r="P188" s="35">
        <f t="shared" si="34"/>
        <v>1131221.5785028408</v>
      </c>
    </row>
    <row r="189" spans="1:16" x14ac:dyDescent="0.4">
      <c r="A189" s="1">
        <v>188</v>
      </c>
      <c r="B189" s="21">
        <v>40001</v>
      </c>
      <c r="C189" s="43">
        <v>4</v>
      </c>
      <c r="D189" s="23">
        <v>5259</v>
      </c>
      <c r="E189" s="25">
        <f t="shared" si="35"/>
        <v>5165.75</v>
      </c>
      <c r="F189" s="25">
        <f t="shared" si="36"/>
        <v>4949.625</v>
      </c>
      <c r="G189" s="25">
        <f t="shared" si="37"/>
        <v>1.0625047352072126</v>
      </c>
      <c r="H189" s="25">
        <f t="shared" si="32"/>
        <v>0.99966434347522648</v>
      </c>
      <c r="I189" s="4">
        <f t="shared" si="38"/>
        <v>5260.7658103695558</v>
      </c>
      <c r="J189" s="25">
        <f t="shared" si="33"/>
        <v>4300.6347746104457</v>
      </c>
      <c r="K189" s="15">
        <f t="shared" si="39"/>
        <v>4299.1912384876796</v>
      </c>
      <c r="L189" s="36">
        <f t="shared" si="40"/>
        <v>959.80876151232042</v>
      </c>
      <c r="M189" s="36">
        <f t="shared" si="41"/>
        <v>959.80876151232042</v>
      </c>
      <c r="N189" s="36">
        <f t="shared" si="42"/>
        <v>0.18250784588559049</v>
      </c>
      <c r="O189" s="36">
        <f t="shared" si="43"/>
        <v>921232.85867581435</v>
      </c>
      <c r="P189" s="35">
        <f t="shared" si="34"/>
        <v>921232.85867581435</v>
      </c>
    </row>
    <row r="190" spans="1:16" x14ac:dyDescent="0.4">
      <c r="A190" s="1">
        <v>189</v>
      </c>
      <c r="B190" s="21">
        <v>40002</v>
      </c>
      <c r="C190" s="43">
        <v>1</v>
      </c>
      <c r="D190" s="23">
        <v>4689</v>
      </c>
      <c r="E190" s="25">
        <f t="shared" si="35"/>
        <v>4733.5</v>
      </c>
      <c r="F190" s="25">
        <f t="shared" si="36"/>
        <v>4617.875</v>
      </c>
      <c r="G190" s="25">
        <f t="shared" si="37"/>
        <v>1.0154021059469995</v>
      </c>
      <c r="H190" s="25">
        <f t="shared" si="32"/>
        <v>1.0014271034682889</v>
      </c>
      <c r="I190" s="4">
        <f t="shared" si="38"/>
        <v>4682.3178479595463</v>
      </c>
      <c r="J190" s="25">
        <f t="shared" si="33"/>
        <v>4300.4969118305626</v>
      </c>
      <c r="K190" s="15">
        <f t="shared" si="39"/>
        <v>4306.6341658888014</v>
      </c>
      <c r="L190" s="36">
        <f t="shared" si="40"/>
        <v>382.36583411119864</v>
      </c>
      <c r="M190" s="36">
        <f t="shared" si="41"/>
        <v>382.36583411119864</v>
      </c>
      <c r="N190" s="36">
        <f t="shared" si="42"/>
        <v>8.1545283453017411E-2</v>
      </c>
      <c r="O190" s="36">
        <f t="shared" si="43"/>
        <v>146203.63109555267</v>
      </c>
      <c r="P190" s="35">
        <f t="shared" si="34"/>
        <v>146203.63109555267</v>
      </c>
    </row>
    <row r="191" spans="1:16" x14ac:dyDescent="0.4">
      <c r="A191" s="1">
        <v>190</v>
      </c>
      <c r="B191" s="21">
        <v>40003</v>
      </c>
      <c r="C191" s="43">
        <v>2</v>
      </c>
      <c r="D191" s="23">
        <v>3606</v>
      </c>
      <c r="E191" s="25">
        <f t="shared" si="35"/>
        <v>4502.25</v>
      </c>
      <c r="F191" s="25">
        <f t="shared" si="36"/>
        <v>4470.625</v>
      </c>
      <c r="G191" s="25">
        <f t="shared" si="37"/>
        <v>0.80659862994547737</v>
      </c>
      <c r="H191" s="25">
        <f t="shared" si="32"/>
        <v>0.99527237982370798</v>
      </c>
      <c r="I191" s="4">
        <f t="shared" si="38"/>
        <v>3623.1287767060599</v>
      </c>
      <c r="J191" s="25">
        <f t="shared" si="33"/>
        <v>4300.3590490506785</v>
      </c>
      <c r="K191" s="15">
        <f t="shared" si="39"/>
        <v>4280.0285848450867</v>
      </c>
      <c r="L191" s="36">
        <f t="shared" si="40"/>
        <v>-674.0285848450867</v>
      </c>
      <c r="M191" s="36">
        <f t="shared" si="41"/>
        <v>674.0285848450867</v>
      </c>
      <c r="N191" s="36">
        <f t="shared" si="42"/>
        <v>0.18691863140462747</v>
      </c>
      <c r="O191" s="36">
        <f t="shared" si="43"/>
        <v>454314.53318827023</v>
      </c>
      <c r="P191" s="35">
        <f t="shared" si="34"/>
        <v>454314.53318827023</v>
      </c>
    </row>
    <row r="192" spans="1:16" x14ac:dyDescent="0.4">
      <c r="A192" s="1">
        <v>191</v>
      </c>
      <c r="B192" s="21">
        <v>40004</v>
      </c>
      <c r="C192" s="43">
        <v>3</v>
      </c>
      <c r="D192" s="23">
        <v>4455</v>
      </c>
      <c r="E192" s="25">
        <f t="shared" si="35"/>
        <v>4439</v>
      </c>
      <c r="F192" s="25">
        <f t="shared" si="36"/>
        <v>4498.875</v>
      </c>
      <c r="G192" s="25">
        <f t="shared" si="37"/>
        <v>0.99024756189047258</v>
      </c>
      <c r="H192" s="25">
        <f t="shared" si="32"/>
        <v>1.0036361732327763</v>
      </c>
      <c r="I192" s="4">
        <f t="shared" si="38"/>
        <v>4438.8595377647262</v>
      </c>
      <c r="J192" s="25">
        <f t="shared" si="33"/>
        <v>4300.2211862707954</v>
      </c>
      <c r="K192" s="15">
        <f t="shared" si="39"/>
        <v>4315.8575354433306</v>
      </c>
      <c r="L192" s="36">
        <f t="shared" si="40"/>
        <v>139.14246455666944</v>
      </c>
      <c r="M192" s="36">
        <f t="shared" si="41"/>
        <v>139.14246455666944</v>
      </c>
      <c r="N192" s="36">
        <f t="shared" si="42"/>
        <v>3.1232876443696843E-2</v>
      </c>
      <c r="O192" s="36">
        <f t="shared" si="43"/>
        <v>19360.625442904009</v>
      </c>
      <c r="P192" s="35">
        <f t="shared" si="34"/>
        <v>19360.625442904009</v>
      </c>
    </row>
    <row r="193" spans="1:16" x14ac:dyDescent="0.4">
      <c r="A193" s="1">
        <v>192</v>
      </c>
      <c r="B193" s="21">
        <v>40005</v>
      </c>
      <c r="C193" s="43">
        <v>4</v>
      </c>
      <c r="D193" s="23">
        <v>5006</v>
      </c>
      <c r="E193" s="25">
        <f t="shared" si="35"/>
        <v>4558.75</v>
      </c>
      <c r="F193" s="25">
        <f t="shared" si="36"/>
        <v>4744.625</v>
      </c>
      <c r="G193" s="25">
        <f t="shared" si="37"/>
        <v>1.0550886529493901</v>
      </c>
      <c r="H193" s="25">
        <f t="shared" si="32"/>
        <v>0.99966434347522648</v>
      </c>
      <c r="I193" s="4">
        <f t="shared" si="38"/>
        <v>5007.6808607548955</v>
      </c>
      <c r="J193" s="25">
        <f t="shared" si="33"/>
        <v>4300.0833234909114</v>
      </c>
      <c r="K193" s="15">
        <f t="shared" si="39"/>
        <v>4298.6399724663115</v>
      </c>
      <c r="L193" s="36">
        <f t="shared" si="40"/>
        <v>707.36002753368848</v>
      </c>
      <c r="M193" s="36">
        <f t="shared" si="41"/>
        <v>707.36002753368848</v>
      </c>
      <c r="N193" s="36">
        <f t="shared" si="42"/>
        <v>0.14130244257564692</v>
      </c>
      <c r="O193" s="36">
        <f t="shared" si="43"/>
        <v>500358.20855246054</v>
      </c>
      <c r="P193" s="35">
        <f t="shared" si="34"/>
        <v>500358.20855246054</v>
      </c>
    </row>
    <row r="194" spans="1:16" x14ac:dyDescent="0.4">
      <c r="A194" s="1">
        <v>193</v>
      </c>
      <c r="B194" s="21">
        <v>40006</v>
      </c>
      <c r="C194" s="43">
        <v>1</v>
      </c>
      <c r="D194" s="23">
        <v>5168</v>
      </c>
      <c r="E194" s="25">
        <f t="shared" si="35"/>
        <v>4930.5</v>
      </c>
      <c r="F194" s="25">
        <f t="shared" si="36"/>
        <v>4947.25</v>
      </c>
      <c r="G194" s="25">
        <f t="shared" si="37"/>
        <v>1.0446207489009045</v>
      </c>
      <c r="H194" s="25">
        <f t="shared" ref="H194:H257" si="44">VLOOKUP(C194,$Q$38:$S$42,3,FALSE)</f>
        <v>1.0014271034682889</v>
      </c>
      <c r="I194" s="4">
        <f t="shared" si="38"/>
        <v>5160.635239551063</v>
      </c>
      <c r="J194" s="25">
        <f t="shared" si="33"/>
        <v>4299.9454607110283</v>
      </c>
      <c r="K194" s="15">
        <f t="shared" si="39"/>
        <v>4306.0819277914625</v>
      </c>
      <c r="L194" s="36">
        <f t="shared" si="40"/>
        <v>861.91807220853752</v>
      </c>
      <c r="M194" s="36">
        <f t="shared" si="41"/>
        <v>861.91807220853752</v>
      </c>
      <c r="N194" s="36">
        <f t="shared" si="42"/>
        <v>0.16677981273385015</v>
      </c>
      <c r="O194" s="36">
        <f t="shared" si="43"/>
        <v>742902.76319968165</v>
      </c>
      <c r="P194" s="35">
        <f t="shared" si="34"/>
        <v>742902.76319968165</v>
      </c>
    </row>
    <row r="195" spans="1:16" x14ac:dyDescent="0.4">
      <c r="A195" s="1">
        <v>194</v>
      </c>
      <c r="B195" s="21">
        <v>40007</v>
      </c>
      <c r="C195" s="43">
        <v>2</v>
      </c>
      <c r="D195" s="23">
        <v>5093</v>
      </c>
      <c r="E195" s="25">
        <f t="shared" si="35"/>
        <v>4964</v>
      </c>
      <c r="F195" s="25">
        <f t="shared" si="36"/>
        <v>4943.875</v>
      </c>
      <c r="G195" s="25">
        <f t="shared" si="37"/>
        <v>1.0301635862557204</v>
      </c>
      <c r="H195" s="25">
        <f t="shared" si="44"/>
        <v>0.99527237982370798</v>
      </c>
      <c r="I195" s="4">
        <f t="shared" si="38"/>
        <v>5117.1921408108601</v>
      </c>
      <c r="J195" s="25">
        <f t="shared" ref="J195:J258" si="45">INTERCEPT($I$2:$I$3896,$A$2:$A$3896)+SLOPE($I$2:$I$3896,$A$2:$A$3896)*A195</f>
        <v>4299.8075979311452</v>
      </c>
      <c r="K195" s="15">
        <f t="shared" si="39"/>
        <v>4279.479740776992</v>
      </c>
      <c r="L195" s="36">
        <f t="shared" si="40"/>
        <v>813.520259223008</v>
      </c>
      <c r="M195" s="36">
        <f t="shared" si="41"/>
        <v>813.520259223008</v>
      </c>
      <c r="N195" s="36">
        <f t="shared" si="42"/>
        <v>0.15973301771510073</v>
      </c>
      <c r="O195" s="36">
        <f t="shared" si="43"/>
        <v>661815.21216627012</v>
      </c>
      <c r="P195" s="35">
        <f t="shared" ref="P195:P258" si="46">(D195-K195)^2</f>
        <v>661815.21216627012</v>
      </c>
    </row>
    <row r="196" spans="1:16" x14ac:dyDescent="0.4">
      <c r="A196" s="1">
        <v>195</v>
      </c>
      <c r="B196" s="21">
        <v>40008</v>
      </c>
      <c r="C196" s="43">
        <v>3</v>
      </c>
      <c r="D196" s="23">
        <v>4589</v>
      </c>
      <c r="E196" s="25">
        <f t="shared" si="35"/>
        <v>4923.75</v>
      </c>
      <c r="F196" s="25">
        <f t="shared" si="36"/>
        <v>4626.625</v>
      </c>
      <c r="G196" s="25">
        <f t="shared" si="37"/>
        <v>0.9918677221516764</v>
      </c>
      <c r="H196" s="25">
        <f t="shared" si="44"/>
        <v>1.0036361732327763</v>
      </c>
      <c r="I196" s="4">
        <f t="shared" si="38"/>
        <v>4572.3740558478848</v>
      </c>
      <c r="J196" s="25">
        <f t="shared" si="45"/>
        <v>4299.6697351512612</v>
      </c>
      <c r="K196" s="15">
        <f t="shared" si="39"/>
        <v>4315.304079151997</v>
      </c>
      <c r="L196" s="36">
        <f t="shared" si="40"/>
        <v>273.69592084800297</v>
      </c>
      <c r="M196" s="36">
        <f t="shared" si="41"/>
        <v>273.69592084800297</v>
      </c>
      <c r="N196" s="36">
        <f t="shared" si="42"/>
        <v>5.9641734767488117E-2</v>
      </c>
      <c r="O196" s="36">
        <f t="shared" si="43"/>
        <v>74909.457088836309</v>
      </c>
      <c r="P196" s="35">
        <f t="shared" si="46"/>
        <v>74909.457088836309</v>
      </c>
    </row>
    <row r="197" spans="1:16" x14ac:dyDescent="0.4">
      <c r="A197" s="1">
        <v>196</v>
      </c>
      <c r="B197" s="21">
        <v>40009</v>
      </c>
      <c r="C197" s="43">
        <v>4</v>
      </c>
      <c r="D197" s="23">
        <v>4845</v>
      </c>
      <c r="E197" s="25">
        <f t="shared" ref="E197:E260" si="47">AVERAGE(D195:D198)</f>
        <v>4329.5</v>
      </c>
      <c r="F197" s="25">
        <f t="shared" ref="F197:F260" si="48">AVERAGE(E197:E198)</f>
        <v>4015</v>
      </c>
      <c r="G197" s="25">
        <f t="shared" si="37"/>
        <v>1.2067247820672478</v>
      </c>
      <c r="H197" s="25">
        <f t="shared" si="44"/>
        <v>0.99966434347522648</v>
      </c>
      <c r="I197" s="4">
        <f t="shared" si="38"/>
        <v>4846.6268019092031</v>
      </c>
      <c r="J197" s="25">
        <f t="shared" si="45"/>
        <v>4299.5318723713781</v>
      </c>
      <c r="K197" s="15">
        <f t="shared" si="39"/>
        <v>4298.0887064449453</v>
      </c>
      <c r="L197" s="36">
        <f t="shared" si="40"/>
        <v>546.91129355505473</v>
      </c>
      <c r="M197" s="36">
        <f t="shared" si="41"/>
        <v>546.91129355505473</v>
      </c>
      <c r="N197" s="36">
        <f t="shared" si="42"/>
        <v>0.1128815879370598</v>
      </c>
      <c r="O197" s="36">
        <f t="shared" si="43"/>
        <v>299111.96301806322</v>
      </c>
      <c r="P197" s="35">
        <f t="shared" si="46"/>
        <v>299111.96301806322</v>
      </c>
    </row>
    <row r="198" spans="1:16" x14ac:dyDescent="0.4">
      <c r="A198" s="1">
        <v>197</v>
      </c>
      <c r="B198" s="21">
        <v>40010</v>
      </c>
      <c r="C198" s="43">
        <v>1</v>
      </c>
      <c r="D198" s="23">
        <v>2791</v>
      </c>
      <c r="E198" s="25">
        <f t="shared" si="47"/>
        <v>3700.5</v>
      </c>
      <c r="F198" s="25">
        <f t="shared" si="48"/>
        <v>3413</v>
      </c>
      <c r="G198" s="25">
        <f t="shared" si="37"/>
        <v>0.81775564019923819</v>
      </c>
      <c r="H198" s="25">
        <f t="shared" si="44"/>
        <v>1.0014271034682889</v>
      </c>
      <c r="I198" s="4">
        <f t="shared" si="38"/>
        <v>2787.022630338045</v>
      </c>
      <c r="J198" s="25">
        <f t="shared" si="45"/>
        <v>4299.394009591495</v>
      </c>
      <c r="K198" s="15">
        <f t="shared" si="39"/>
        <v>4305.5296896941236</v>
      </c>
      <c r="L198" s="36">
        <f t="shared" si="40"/>
        <v>-1514.5296896941236</v>
      </c>
      <c r="M198" s="36">
        <f t="shared" si="41"/>
        <v>1514.5296896941236</v>
      </c>
      <c r="N198" s="36">
        <f t="shared" si="42"/>
        <v>0.54264768530781926</v>
      </c>
      <c r="O198" s="36">
        <f t="shared" si="43"/>
        <v>2293800.1809649784</v>
      </c>
      <c r="P198" s="35">
        <f t="shared" si="46"/>
        <v>2293800.1809649784</v>
      </c>
    </row>
    <row r="199" spans="1:16" x14ac:dyDescent="0.4">
      <c r="A199" s="1">
        <v>198</v>
      </c>
      <c r="B199" s="21">
        <v>40011</v>
      </c>
      <c r="C199" s="43">
        <v>2</v>
      </c>
      <c r="D199" s="23">
        <v>2577</v>
      </c>
      <c r="E199" s="25">
        <f t="shared" si="47"/>
        <v>3125.5</v>
      </c>
      <c r="F199" s="25">
        <f t="shared" si="48"/>
        <v>3247.25</v>
      </c>
      <c r="G199" s="25">
        <f t="shared" si="37"/>
        <v>0.79359458002925554</v>
      </c>
      <c r="H199" s="25">
        <f t="shared" si="44"/>
        <v>0.99527237982370798</v>
      </c>
      <c r="I199" s="4">
        <f t="shared" si="38"/>
        <v>2589.2409477458446</v>
      </c>
      <c r="J199" s="25">
        <f t="shared" si="45"/>
        <v>4299.256146811611</v>
      </c>
      <c r="K199" s="15">
        <f t="shared" si="39"/>
        <v>4278.9308967088973</v>
      </c>
      <c r="L199" s="36">
        <f t="shared" si="40"/>
        <v>-1701.9308967088973</v>
      </c>
      <c r="M199" s="36">
        <f t="shared" si="41"/>
        <v>1701.9308967088973</v>
      </c>
      <c r="N199" s="36">
        <f t="shared" si="42"/>
        <v>0.6604310813771429</v>
      </c>
      <c r="O199" s="36">
        <f t="shared" si="43"/>
        <v>2896568.7771723513</v>
      </c>
      <c r="P199" s="35">
        <f t="shared" si="46"/>
        <v>2896568.7771723513</v>
      </c>
    </row>
    <row r="200" spans="1:16" x14ac:dyDescent="0.4">
      <c r="A200" s="1">
        <v>199</v>
      </c>
      <c r="B200" s="21">
        <v>40012</v>
      </c>
      <c r="C200" s="43">
        <v>3</v>
      </c>
      <c r="D200" s="23">
        <v>2289</v>
      </c>
      <c r="E200" s="25">
        <f t="shared" si="47"/>
        <v>3369</v>
      </c>
      <c r="F200" s="25">
        <f t="shared" si="48"/>
        <v>3386.5</v>
      </c>
      <c r="G200" s="25">
        <f t="shared" si="37"/>
        <v>0.67591909050642252</v>
      </c>
      <c r="H200" s="25">
        <f t="shared" si="44"/>
        <v>1.0036361732327763</v>
      </c>
      <c r="I200" s="4">
        <f t="shared" si="38"/>
        <v>2280.7069544205292</v>
      </c>
      <c r="J200" s="25">
        <f t="shared" si="45"/>
        <v>4299.1182840317279</v>
      </c>
      <c r="K200" s="15">
        <f t="shared" si="39"/>
        <v>4314.7506228606635</v>
      </c>
      <c r="L200" s="36">
        <f t="shared" si="40"/>
        <v>-2025.7506228606635</v>
      </c>
      <c r="M200" s="36">
        <f t="shared" si="41"/>
        <v>2025.7506228606635</v>
      </c>
      <c r="N200" s="36">
        <f t="shared" si="42"/>
        <v>0.884993719030434</v>
      </c>
      <c r="O200" s="36">
        <f t="shared" si="43"/>
        <v>4103665.5860203663</v>
      </c>
      <c r="P200" s="35">
        <f t="shared" si="46"/>
        <v>4103665.5860203663</v>
      </c>
    </row>
    <row r="201" spans="1:16" x14ac:dyDescent="0.4">
      <c r="A201" s="1">
        <v>200</v>
      </c>
      <c r="B201" s="21">
        <v>40013</v>
      </c>
      <c r="C201" s="43">
        <v>4</v>
      </c>
      <c r="D201" s="23">
        <v>5819</v>
      </c>
      <c r="E201" s="25">
        <f t="shared" si="47"/>
        <v>3404</v>
      </c>
      <c r="F201" s="25">
        <f t="shared" si="48"/>
        <v>3728.25</v>
      </c>
      <c r="G201" s="25">
        <f t="shared" si="37"/>
        <v>1.5607858915040569</v>
      </c>
      <c r="H201" s="25">
        <f t="shared" si="44"/>
        <v>0.99966434347522648</v>
      </c>
      <c r="I201" s="4">
        <f t="shared" si="38"/>
        <v>5820.9538411371832</v>
      </c>
      <c r="J201" s="25">
        <f t="shared" si="45"/>
        <v>4298.9804212518438</v>
      </c>
      <c r="K201" s="15">
        <f t="shared" si="39"/>
        <v>4297.5374404235772</v>
      </c>
      <c r="L201" s="36">
        <f t="shared" si="40"/>
        <v>1521.4625595764228</v>
      </c>
      <c r="M201" s="36">
        <f t="shared" si="41"/>
        <v>1521.4625595764228</v>
      </c>
      <c r="N201" s="36">
        <f t="shared" si="42"/>
        <v>0.26146460896656176</v>
      </c>
      <c r="O201" s="36">
        <f t="shared" si="43"/>
        <v>2314848.32019284</v>
      </c>
      <c r="P201" s="35">
        <f t="shared" si="46"/>
        <v>2314848.32019284</v>
      </c>
    </row>
    <row r="202" spans="1:16" x14ac:dyDescent="0.4">
      <c r="A202" s="1">
        <v>201</v>
      </c>
      <c r="B202" s="21">
        <v>40014</v>
      </c>
      <c r="C202" s="43">
        <v>1</v>
      </c>
      <c r="D202" s="23">
        <v>2931</v>
      </c>
      <c r="E202" s="25">
        <f t="shared" si="47"/>
        <v>4052.5</v>
      </c>
      <c r="F202" s="25">
        <f t="shared" si="48"/>
        <v>4453.125</v>
      </c>
      <c r="G202" s="25">
        <f t="shared" si="37"/>
        <v>0.65818947368421055</v>
      </c>
      <c r="H202" s="25">
        <f t="shared" si="44"/>
        <v>1.0014271034682889</v>
      </c>
      <c r="I202" s="4">
        <f t="shared" si="38"/>
        <v>2926.8231205735615</v>
      </c>
      <c r="J202" s="25">
        <f t="shared" si="45"/>
        <v>4298.8425584719607</v>
      </c>
      <c r="K202" s="15">
        <f t="shared" si="39"/>
        <v>4304.9774515967838</v>
      </c>
      <c r="L202" s="36">
        <f t="shared" si="40"/>
        <v>-1373.9774515967838</v>
      </c>
      <c r="M202" s="36">
        <f t="shared" si="41"/>
        <v>1373.9774515967838</v>
      </c>
      <c r="N202" s="36">
        <f t="shared" si="42"/>
        <v>0.46877429259528619</v>
      </c>
      <c r="O202" s="36">
        <f t="shared" si="43"/>
        <v>1887814.0374963924</v>
      </c>
      <c r="P202" s="35">
        <f t="shared" si="46"/>
        <v>1887814.0374963924</v>
      </c>
    </row>
    <row r="203" spans="1:16" x14ac:dyDescent="0.4">
      <c r="A203" s="1">
        <v>202</v>
      </c>
      <c r="B203" s="21">
        <v>40015</v>
      </c>
      <c r="C203" s="43">
        <v>2</v>
      </c>
      <c r="D203" s="23">
        <v>5171</v>
      </c>
      <c r="E203" s="25">
        <f t="shared" si="47"/>
        <v>4853.75</v>
      </c>
      <c r="F203" s="25">
        <f t="shared" si="48"/>
        <v>4675.625</v>
      </c>
      <c r="G203" s="25">
        <f t="shared" si="37"/>
        <v>1.1059484026199706</v>
      </c>
      <c r="H203" s="25">
        <f t="shared" si="44"/>
        <v>0.99527237982370798</v>
      </c>
      <c r="I203" s="4">
        <f t="shared" si="38"/>
        <v>5195.5626467961829</v>
      </c>
      <c r="J203" s="25">
        <f t="shared" si="45"/>
        <v>4298.7046956920776</v>
      </c>
      <c r="K203" s="15">
        <f t="shared" si="39"/>
        <v>4278.3820526408026</v>
      </c>
      <c r="L203" s="36">
        <f t="shared" si="40"/>
        <v>892.61794735919739</v>
      </c>
      <c r="M203" s="36">
        <f t="shared" si="41"/>
        <v>892.61794735919739</v>
      </c>
      <c r="N203" s="36">
        <f t="shared" si="42"/>
        <v>0.17261998595227179</v>
      </c>
      <c r="O203" s="36">
        <f t="shared" si="43"/>
        <v>796766.79994774691</v>
      </c>
      <c r="P203" s="35">
        <f t="shared" si="46"/>
        <v>796766.79994774691</v>
      </c>
    </row>
    <row r="204" spans="1:16" x14ac:dyDescent="0.4">
      <c r="A204" s="1">
        <v>203</v>
      </c>
      <c r="B204" s="21">
        <v>40016</v>
      </c>
      <c r="C204" s="43">
        <v>3</v>
      </c>
      <c r="D204" s="23">
        <v>5494</v>
      </c>
      <c r="E204" s="25">
        <f t="shared" si="47"/>
        <v>4497.5</v>
      </c>
      <c r="F204" s="25">
        <f t="shared" si="48"/>
        <v>4852.25</v>
      </c>
      <c r="G204" s="25">
        <f t="shared" si="37"/>
        <v>1.1322582307177083</v>
      </c>
      <c r="H204" s="25">
        <f t="shared" si="44"/>
        <v>1.0036361732327763</v>
      </c>
      <c r="I204" s="4">
        <f t="shared" si="38"/>
        <v>5474.0952414095182</v>
      </c>
      <c r="J204" s="25">
        <f t="shared" si="45"/>
        <v>4298.5668329121936</v>
      </c>
      <c r="K204" s="15">
        <f t="shared" si="39"/>
        <v>4314.1971665693291</v>
      </c>
      <c r="L204" s="36">
        <f t="shared" si="40"/>
        <v>1179.8028334306709</v>
      </c>
      <c r="M204" s="36">
        <f t="shared" si="41"/>
        <v>1179.8028334306709</v>
      </c>
      <c r="N204" s="36">
        <f t="shared" si="42"/>
        <v>0.21474387212061721</v>
      </c>
      <c r="O204" s="36">
        <f t="shared" si="43"/>
        <v>1391934.7257710395</v>
      </c>
      <c r="P204" s="35">
        <f t="shared" si="46"/>
        <v>1391934.7257710395</v>
      </c>
    </row>
    <row r="205" spans="1:16" x14ac:dyDescent="0.4">
      <c r="A205" s="1">
        <v>204</v>
      </c>
      <c r="B205" s="21">
        <v>40017</v>
      </c>
      <c r="C205" s="43">
        <v>4</v>
      </c>
      <c r="D205" s="23">
        <v>4394</v>
      </c>
      <c r="E205" s="25">
        <f t="shared" si="47"/>
        <v>5207</v>
      </c>
      <c r="F205" s="25">
        <f t="shared" si="48"/>
        <v>5151.125</v>
      </c>
      <c r="G205" s="25">
        <f t="shared" si="37"/>
        <v>0.8530175447111068</v>
      </c>
      <c r="H205" s="25">
        <f t="shared" si="44"/>
        <v>0.99966434347522648</v>
      </c>
      <c r="I205" s="4">
        <f t="shared" si="38"/>
        <v>4395.4753699874173</v>
      </c>
      <c r="J205" s="25">
        <f t="shared" si="45"/>
        <v>4298.4289701323105</v>
      </c>
      <c r="K205" s="15">
        <f t="shared" si="39"/>
        <v>4296.9861744022101</v>
      </c>
      <c r="L205" s="36">
        <f t="shared" si="40"/>
        <v>97.013825597789946</v>
      </c>
      <c r="M205" s="36">
        <f t="shared" si="41"/>
        <v>97.013825597789946</v>
      </c>
      <c r="N205" s="36">
        <f t="shared" si="42"/>
        <v>2.2078704050475635E-2</v>
      </c>
      <c r="O205" s="36">
        <f t="shared" si="43"/>
        <v>9411.6823571184032</v>
      </c>
      <c r="P205" s="35">
        <f t="shared" si="46"/>
        <v>9411.6823571184032</v>
      </c>
    </row>
    <row r="206" spans="1:16" x14ac:dyDescent="0.4">
      <c r="A206" s="1">
        <v>205</v>
      </c>
      <c r="B206" s="21">
        <v>40018</v>
      </c>
      <c r="C206" s="43">
        <v>1</v>
      </c>
      <c r="D206" s="23">
        <v>5769</v>
      </c>
      <c r="E206" s="25">
        <f t="shared" si="47"/>
        <v>5095.25</v>
      </c>
      <c r="F206" s="25">
        <f t="shared" si="48"/>
        <v>5149.375</v>
      </c>
      <c r="G206" s="25">
        <f t="shared" si="37"/>
        <v>1.1203301371525671</v>
      </c>
      <c r="H206" s="25">
        <f t="shared" si="44"/>
        <v>1.0014271034682889</v>
      </c>
      <c r="I206" s="4">
        <f t="shared" si="38"/>
        <v>5760.77877263353</v>
      </c>
      <c r="J206" s="25">
        <f t="shared" si="45"/>
        <v>4298.2911073524274</v>
      </c>
      <c r="K206" s="15">
        <f t="shared" si="39"/>
        <v>4304.4252134994449</v>
      </c>
      <c r="L206" s="36">
        <f t="shared" si="40"/>
        <v>1464.5747865005551</v>
      </c>
      <c r="M206" s="36">
        <f t="shared" si="41"/>
        <v>1464.5747865005551</v>
      </c>
      <c r="N206" s="36">
        <f t="shared" si="42"/>
        <v>0.25386978445147429</v>
      </c>
      <c r="O206" s="36">
        <f t="shared" si="43"/>
        <v>2144979.3052531467</v>
      </c>
      <c r="P206" s="35">
        <f t="shared" si="46"/>
        <v>2144979.3052531467</v>
      </c>
    </row>
    <row r="207" spans="1:16" x14ac:dyDescent="0.4">
      <c r="A207" s="1">
        <v>206</v>
      </c>
      <c r="B207" s="21">
        <v>40019</v>
      </c>
      <c r="C207" s="43">
        <v>2</v>
      </c>
      <c r="D207" s="23">
        <v>4724</v>
      </c>
      <c r="E207" s="25">
        <f t="shared" si="47"/>
        <v>5203.5</v>
      </c>
      <c r="F207" s="25">
        <f t="shared" si="48"/>
        <v>5386.125</v>
      </c>
      <c r="G207" s="25">
        <f t="shared" si="37"/>
        <v>0.87706839332544273</v>
      </c>
      <c r="H207" s="25">
        <f t="shared" si="44"/>
        <v>0.99527237982370798</v>
      </c>
      <c r="I207" s="4">
        <f t="shared" si="38"/>
        <v>4746.4393624956811</v>
      </c>
      <c r="J207" s="25">
        <f t="shared" si="45"/>
        <v>4298.1532445725434</v>
      </c>
      <c r="K207" s="15">
        <f t="shared" si="39"/>
        <v>4277.833208572707</v>
      </c>
      <c r="L207" s="36">
        <f t="shared" si="40"/>
        <v>446.16679142729299</v>
      </c>
      <c r="M207" s="36">
        <f t="shared" si="41"/>
        <v>446.16679142729299</v>
      </c>
      <c r="N207" s="36">
        <f t="shared" si="42"/>
        <v>9.4446822910095887E-2</v>
      </c>
      <c r="O207" s="36">
        <f t="shared" si="43"/>
        <v>199064.80577252558</v>
      </c>
      <c r="P207" s="35">
        <f t="shared" si="46"/>
        <v>199064.80577252558</v>
      </c>
    </row>
    <row r="208" spans="1:16" x14ac:dyDescent="0.4">
      <c r="A208" s="1">
        <v>207</v>
      </c>
      <c r="B208" s="21">
        <v>40020</v>
      </c>
      <c r="C208" s="43">
        <v>3</v>
      </c>
      <c r="D208" s="23">
        <v>5927</v>
      </c>
      <c r="E208" s="25">
        <f t="shared" si="47"/>
        <v>5568.75</v>
      </c>
      <c r="F208" s="25">
        <f t="shared" si="48"/>
        <v>5488.375</v>
      </c>
      <c r="G208" s="25">
        <f t="shared" si="37"/>
        <v>1.0799189195344705</v>
      </c>
      <c r="H208" s="25">
        <f t="shared" si="44"/>
        <v>1.0036361732327763</v>
      </c>
      <c r="I208" s="4">
        <f t="shared" si="38"/>
        <v>5905.5264826782341</v>
      </c>
      <c r="J208" s="25">
        <f t="shared" si="45"/>
        <v>4298.0153817926603</v>
      </c>
      <c r="K208" s="15">
        <f t="shared" si="39"/>
        <v>4313.6437102779955</v>
      </c>
      <c r="L208" s="36">
        <f t="shared" si="40"/>
        <v>1613.3562897220045</v>
      </c>
      <c r="M208" s="36">
        <f t="shared" si="41"/>
        <v>1613.3562897220045</v>
      </c>
      <c r="N208" s="36">
        <f t="shared" si="42"/>
        <v>0.27220453681828993</v>
      </c>
      <c r="O208" s="36">
        <f t="shared" si="43"/>
        <v>2602918.5175855523</v>
      </c>
      <c r="P208" s="35">
        <f t="shared" si="46"/>
        <v>2602918.5175855523</v>
      </c>
    </row>
    <row r="209" spans="1:16" x14ac:dyDescent="0.4">
      <c r="A209" s="1">
        <v>208</v>
      </c>
      <c r="B209" s="21">
        <v>40021</v>
      </c>
      <c r="C209" s="43">
        <v>4</v>
      </c>
      <c r="D209" s="23">
        <v>5855</v>
      </c>
      <c r="E209" s="25">
        <f t="shared" si="47"/>
        <v>5408</v>
      </c>
      <c r="F209" s="25">
        <f t="shared" si="48"/>
        <v>5525.75</v>
      </c>
      <c r="G209" s="25">
        <f t="shared" si="37"/>
        <v>1.0595846717640138</v>
      </c>
      <c r="H209" s="25">
        <f t="shared" si="44"/>
        <v>0.99966434347522648</v>
      </c>
      <c r="I209" s="4">
        <f t="shared" si="38"/>
        <v>5856.9659288293878</v>
      </c>
      <c r="J209" s="25">
        <f t="shared" si="45"/>
        <v>4297.8775190127772</v>
      </c>
      <c r="K209" s="15">
        <f t="shared" si="39"/>
        <v>4296.4349083808429</v>
      </c>
      <c r="L209" s="36">
        <f t="shared" si="40"/>
        <v>1558.5650916191571</v>
      </c>
      <c r="M209" s="36">
        <f t="shared" si="41"/>
        <v>1558.5650916191571</v>
      </c>
      <c r="N209" s="36">
        <f t="shared" si="42"/>
        <v>0.2661938670570721</v>
      </c>
      <c r="O209" s="36">
        <f t="shared" si="43"/>
        <v>2429125.1448138314</v>
      </c>
      <c r="P209" s="35">
        <f t="shared" si="46"/>
        <v>2429125.1448138314</v>
      </c>
    </row>
    <row r="210" spans="1:16" x14ac:dyDescent="0.4">
      <c r="A210" s="1">
        <v>209</v>
      </c>
      <c r="B210" s="21">
        <v>40022</v>
      </c>
      <c r="C210" s="43">
        <v>1</v>
      </c>
      <c r="D210" s="23">
        <v>5126</v>
      </c>
      <c r="E210" s="25">
        <f t="shared" si="47"/>
        <v>5643.5</v>
      </c>
      <c r="F210" s="25">
        <f t="shared" si="48"/>
        <v>5428.375</v>
      </c>
      <c r="G210" s="25">
        <f t="shared" si="37"/>
        <v>0.94429732654800014</v>
      </c>
      <c r="H210" s="25">
        <f t="shared" si="44"/>
        <v>1.0014271034682889</v>
      </c>
      <c r="I210" s="4">
        <f t="shared" si="38"/>
        <v>5118.6950924804078</v>
      </c>
      <c r="J210" s="25">
        <f t="shared" si="45"/>
        <v>4297.7396562328931</v>
      </c>
      <c r="K210" s="15">
        <f t="shared" si="39"/>
        <v>4303.872975402106</v>
      </c>
      <c r="L210" s="36">
        <f t="shared" si="40"/>
        <v>822.12702459789398</v>
      </c>
      <c r="M210" s="36">
        <f t="shared" si="41"/>
        <v>822.12702459789398</v>
      </c>
      <c r="N210" s="36">
        <f t="shared" si="42"/>
        <v>0.16038373480255441</v>
      </c>
      <c r="O210" s="36">
        <f t="shared" si="43"/>
        <v>675892.84457418614</v>
      </c>
      <c r="P210" s="35">
        <f t="shared" si="46"/>
        <v>675892.84457418614</v>
      </c>
    </row>
    <row r="211" spans="1:16" x14ac:dyDescent="0.4">
      <c r="A211" s="1">
        <v>210</v>
      </c>
      <c r="B211" s="21">
        <v>40023</v>
      </c>
      <c r="C211" s="43">
        <v>2</v>
      </c>
      <c r="D211" s="23">
        <v>5666</v>
      </c>
      <c r="E211" s="25">
        <f t="shared" si="47"/>
        <v>5213.25</v>
      </c>
      <c r="F211" s="25">
        <f t="shared" si="48"/>
        <v>5195.75</v>
      </c>
      <c r="G211" s="25">
        <f t="shared" si="37"/>
        <v>1.0905066641004668</v>
      </c>
      <c r="H211" s="25">
        <f t="shared" si="44"/>
        <v>0.99527237982370798</v>
      </c>
      <c r="I211" s="4">
        <f t="shared" si="38"/>
        <v>5692.9139347799601</v>
      </c>
      <c r="J211" s="25">
        <f t="shared" si="45"/>
        <v>4297.60179345301</v>
      </c>
      <c r="K211" s="15">
        <f t="shared" si="39"/>
        <v>4277.2843645046132</v>
      </c>
      <c r="L211" s="36">
        <f t="shared" si="40"/>
        <v>1388.7156354953868</v>
      </c>
      <c r="M211" s="36">
        <f t="shared" si="41"/>
        <v>1388.7156354953868</v>
      </c>
      <c r="N211" s="36">
        <f t="shared" si="42"/>
        <v>0.24509629994623841</v>
      </c>
      <c r="O211" s="36">
        <f t="shared" si="43"/>
        <v>1928531.1162693559</v>
      </c>
      <c r="P211" s="35">
        <f t="shared" si="46"/>
        <v>1928531.1162693559</v>
      </c>
    </row>
    <row r="212" spans="1:16" x14ac:dyDescent="0.4">
      <c r="A212" s="1">
        <v>211</v>
      </c>
      <c r="B212" s="21">
        <v>40024</v>
      </c>
      <c r="C212" s="43">
        <v>3</v>
      </c>
      <c r="D212" s="23">
        <v>4206</v>
      </c>
      <c r="E212" s="25">
        <f t="shared" si="47"/>
        <v>5178.25</v>
      </c>
      <c r="F212" s="25">
        <f t="shared" si="48"/>
        <v>5079.75</v>
      </c>
      <c r="G212" s="25">
        <f t="shared" si="37"/>
        <v>0.82799350361730395</v>
      </c>
      <c r="H212" s="25">
        <f t="shared" si="44"/>
        <v>1.0036361732327763</v>
      </c>
      <c r="I212" s="4">
        <f t="shared" si="38"/>
        <v>4190.7616646101997</v>
      </c>
      <c r="J212" s="25">
        <f t="shared" si="45"/>
        <v>4297.463930673126</v>
      </c>
      <c r="K212" s="15">
        <f t="shared" si="39"/>
        <v>4313.0902539866611</v>
      </c>
      <c r="L212" s="36">
        <f t="shared" si="40"/>
        <v>-107.09025398666108</v>
      </c>
      <c r="M212" s="36">
        <f t="shared" si="41"/>
        <v>107.09025398666108</v>
      </c>
      <c r="N212" s="36">
        <f t="shared" si="42"/>
        <v>2.5461306226024983E-2</v>
      </c>
      <c r="O212" s="36">
        <f t="shared" si="43"/>
        <v>11468.32249892758</v>
      </c>
      <c r="P212" s="35">
        <f t="shared" si="46"/>
        <v>11468.32249892758</v>
      </c>
    </row>
    <row r="213" spans="1:16" x14ac:dyDescent="0.4">
      <c r="A213" s="1">
        <v>212</v>
      </c>
      <c r="B213" s="21">
        <v>40025</v>
      </c>
      <c r="C213" s="43">
        <v>4</v>
      </c>
      <c r="D213" s="23">
        <v>5715</v>
      </c>
      <c r="E213" s="25">
        <f t="shared" si="47"/>
        <v>4981.25</v>
      </c>
      <c r="F213" s="25">
        <f t="shared" si="48"/>
        <v>4697.25</v>
      </c>
      <c r="G213" s="25">
        <f t="shared" si="37"/>
        <v>1.2166693277981797</v>
      </c>
      <c r="H213" s="25">
        <f t="shared" si="44"/>
        <v>0.99966434347522648</v>
      </c>
      <c r="I213" s="4">
        <f t="shared" si="38"/>
        <v>5716.9189211374805</v>
      </c>
      <c r="J213" s="25">
        <f t="shared" si="45"/>
        <v>4297.3260678932429</v>
      </c>
      <c r="K213" s="15">
        <f t="shared" si="39"/>
        <v>4295.8836423594748</v>
      </c>
      <c r="L213" s="36">
        <f t="shared" si="40"/>
        <v>1419.1163576405252</v>
      </c>
      <c r="M213" s="36">
        <f t="shared" si="41"/>
        <v>1419.1163576405252</v>
      </c>
      <c r="N213" s="36">
        <f t="shared" si="42"/>
        <v>0.24831432329667982</v>
      </c>
      <c r="O213" s="36">
        <f t="shared" si="43"/>
        <v>2013891.2365229109</v>
      </c>
      <c r="P213" s="35">
        <f t="shared" si="46"/>
        <v>2013891.2365229109</v>
      </c>
    </row>
    <row r="214" spans="1:16" x14ac:dyDescent="0.4">
      <c r="A214" s="1">
        <v>213</v>
      </c>
      <c r="B214" s="21">
        <v>40026</v>
      </c>
      <c r="C214" s="43">
        <v>1</v>
      </c>
      <c r="D214" s="23">
        <v>4338</v>
      </c>
      <c r="E214" s="25">
        <f t="shared" si="47"/>
        <v>4413.25</v>
      </c>
      <c r="F214" s="25">
        <f t="shared" si="48"/>
        <v>4243.25</v>
      </c>
      <c r="G214" s="25">
        <f t="shared" si="37"/>
        <v>1.0223295822777352</v>
      </c>
      <c r="H214" s="25">
        <f t="shared" si="44"/>
        <v>1.0014271034682889</v>
      </c>
      <c r="I214" s="4">
        <f t="shared" si="38"/>
        <v>4331.8180474405017</v>
      </c>
      <c r="J214" s="25">
        <f t="shared" si="45"/>
        <v>4297.1882051133598</v>
      </c>
      <c r="K214" s="15">
        <f t="shared" si="39"/>
        <v>4303.3207373047671</v>
      </c>
      <c r="L214" s="36">
        <f t="shared" si="40"/>
        <v>34.679262695232865</v>
      </c>
      <c r="M214" s="36">
        <f t="shared" si="41"/>
        <v>34.679262695232865</v>
      </c>
      <c r="N214" s="36">
        <f t="shared" si="42"/>
        <v>7.9942975323266177E-3</v>
      </c>
      <c r="O214" s="36">
        <f t="shared" si="43"/>
        <v>1202.6512610849697</v>
      </c>
      <c r="P214" s="35">
        <f t="shared" si="46"/>
        <v>1202.6512610849697</v>
      </c>
    </row>
    <row r="215" spans="1:16" x14ac:dyDescent="0.4">
      <c r="A215" s="1">
        <v>214</v>
      </c>
      <c r="B215" s="21">
        <v>40027</v>
      </c>
      <c r="C215" s="43">
        <v>2</v>
      </c>
      <c r="D215" s="23">
        <v>3394</v>
      </c>
      <c r="E215" s="25">
        <f t="shared" si="47"/>
        <v>4073.25</v>
      </c>
      <c r="F215" s="25">
        <f t="shared" si="48"/>
        <v>4270</v>
      </c>
      <c r="G215" s="25">
        <f t="shared" si="37"/>
        <v>0.79484777517564398</v>
      </c>
      <c r="H215" s="25">
        <f t="shared" si="44"/>
        <v>0.99527237982370798</v>
      </c>
      <c r="I215" s="4">
        <f t="shared" si="38"/>
        <v>3410.1217604382605</v>
      </c>
      <c r="J215" s="25">
        <f t="shared" si="45"/>
        <v>4297.0503423334758</v>
      </c>
      <c r="K215" s="15">
        <f t="shared" si="39"/>
        <v>4276.7355204365176</v>
      </c>
      <c r="L215" s="36">
        <f t="shared" si="40"/>
        <v>-882.73552043651762</v>
      </c>
      <c r="M215" s="36">
        <f t="shared" si="41"/>
        <v>882.73552043651762</v>
      </c>
      <c r="N215" s="36">
        <f t="shared" si="42"/>
        <v>0.2600870714309127</v>
      </c>
      <c r="O215" s="36">
        <f t="shared" si="43"/>
        <v>779221.9990403296</v>
      </c>
      <c r="P215" s="35">
        <f t="shared" si="46"/>
        <v>779221.9990403296</v>
      </c>
    </row>
    <row r="216" spans="1:16" x14ac:dyDescent="0.4">
      <c r="A216" s="1">
        <v>215</v>
      </c>
      <c r="B216" s="21">
        <v>40028</v>
      </c>
      <c r="C216" s="43">
        <v>3</v>
      </c>
      <c r="D216" s="23">
        <v>2846</v>
      </c>
      <c r="E216" s="25">
        <f t="shared" si="47"/>
        <v>4466.75</v>
      </c>
      <c r="F216" s="25">
        <f t="shared" si="48"/>
        <v>4271.375</v>
      </c>
      <c r="G216" s="25">
        <f t="shared" si="37"/>
        <v>0.66629598197301809</v>
      </c>
      <c r="H216" s="25">
        <f t="shared" si="44"/>
        <v>1.0036361732327763</v>
      </c>
      <c r="I216" s="4">
        <f t="shared" si="38"/>
        <v>2835.6889437661976</v>
      </c>
      <c r="J216" s="25">
        <f t="shared" si="45"/>
        <v>4296.9124795535927</v>
      </c>
      <c r="K216" s="15">
        <f t="shared" si="39"/>
        <v>4312.5367976953276</v>
      </c>
      <c r="L216" s="36">
        <f t="shared" si="40"/>
        <v>-1466.5367976953276</v>
      </c>
      <c r="M216" s="36">
        <f t="shared" si="41"/>
        <v>1466.5367976953276</v>
      </c>
      <c r="N216" s="36">
        <f t="shared" si="42"/>
        <v>0.51529753959779601</v>
      </c>
      <c r="O216" s="36">
        <f t="shared" si="43"/>
        <v>2150730.1789944661</v>
      </c>
      <c r="P216" s="35">
        <f t="shared" si="46"/>
        <v>2150730.1789944661</v>
      </c>
    </row>
    <row r="217" spans="1:16" x14ac:dyDescent="0.4">
      <c r="A217" s="1">
        <v>216</v>
      </c>
      <c r="B217" s="21">
        <v>40029</v>
      </c>
      <c r="C217" s="43">
        <v>4</v>
      </c>
      <c r="D217" s="23">
        <v>7289</v>
      </c>
      <c r="E217" s="25">
        <f t="shared" si="47"/>
        <v>4076</v>
      </c>
      <c r="F217" s="25">
        <f t="shared" si="48"/>
        <v>4227.625</v>
      </c>
      <c r="G217" s="25">
        <f t="shared" si="37"/>
        <v>1.7241358919014813</v>
      </c>
      <c r="H217" s="25">
        <f t="shared" si="44"/>
        <v>0.99966434347522648</v>
      </c>
      <c r="I217" s="4">
        <f t="shared" si="38"/>
        <v>7291.447421902205</v>
      </c>
      <c r="J217" s="25">
        <f t="shared" si="45"/>
        <v>4296.7746167737096</v>
      </c>
      <c r="K217" s="15">
        <f t="shared" si="39"/>
        <v>4295.3323763381086</v>
      </c>
      <c r="L217" s="36">
        <f t="shared" si="40"/>
        <v>2993.6676236618914</v>
      </c>
      <c r="M217" s="36">
        <f t="shared" si="41"/>
        <v>2993.6676236618914</v>
      </c>
      <c r="N217" s="36">
        <f t="shared" si="42"/>
        <v>0.41071033388145034</v>
      </c>
      <c r="O217" s="36">
        <f t="shared" si="43"/>
        <v>8962045.8409614358</v>
      </c>
      <c r="P217" s="35">
        <f t="shared" si="46"/>
        <v>8962045.8409614358</v>
      </c>
    </row>
    <row r="218" spans="1:16" x14ac:dyDescent="0.4">
      <c r="A218" s="1">
        <v>217</v>
      </c>
      <c r="B218" s="21">
        <v>40030</v>
      </c>
      <c r="C218" s="43">
        <v>1</v>
      </c>
      <c r="D218" s="23">
        <v>2775</v>
      </c>
      <c r="E218" s="25">
        <f t="shared" si="47"/>
        <v>4379.25</v>
      </c>
      <c r="F218" s="25">
        <f t="shared" si="48"/>
        <v>4798.75</v>
      </c>
      <c r="G218" s="25">
        <f t="shared" si="37"/>
        <v>0.57827559260224015</v>
      </c>
      <c r="H218" s="25">
        <f t="shared" si="44"/>
        <v>1.0014271034682889</v>
      </c>
      <c r="I218" s="4">
        <f t="shared" si="38"/>
        <v>2771.0454314539861</v>
      </c>
      <c r="J218" s="25">
        <f t="shared" si="45"/>
        <v>4296.6367539938256</v>
      </c>
      <c r="K218" s="15">
        <f t="shared" si="39"/>
        <v>4302.7684992074273</v>
      </c>
      <c r="L218" s="36">
        <f t="shared" si="40"/>
        <v>-1527.7684992074273</v>
      </c>
      <c r="M218" s="36">
        <f t="shared" si="41"/>
        <v>1527.7684992074273</v>
      </c>
      <c r="N218" s="36">
        <f t="shared" si="42"/>
        <v>0.55054720692159542</v>
      </c>
      <c r="O218" s="36">
        <f t="shared" si="43"/>
        <v>2334076.5871705147</v>
      </c>
      <c r="P218" s="35">
        <f t="shared" si="46"/>
        <v>2334076.5871705147</v>
      </c>
    </row>
    <row r="219" spans="1:16" x14ac:dyDescent="0.4">
      <c r="A219" s="1">
        <v>218</v>
      </c>
      <c r="B219" s="21">
        <v>40031</v>
      </c>
      <c r="C219" s="43">
        <v>2</v>
      </c>
      <c r="D219" s="23">
        <v>4607</v>
      </c>
      <c r="E219" s="25">
        <f t="shared" si="47"/>
        <v>5218.25</v>
      </c>
      <c r="F219" s="25">
        <f t="shared" si="48"/>
        <v>5030.875</v>
      </c>
      <c r="G219" s="25">
        <f t="shared" si="37"/>
        <v>0.91574527293959795</v>
      </c>
      <c r="H219" s="25">
        <f t="shared" si="44"/>
        <v>0.99527237982370798</v>
      </c>
      <c r="I219" s="4">
        <f t="shared" si="38"/>
        <v>4628.8836035176973</v>
      </c>
      <c r="J219" s="25">
        <f t="shared" si="45"/>
        <v>4296.4988912139424</v>
      </c>
      <c r="K219" s="15">
        <f t="shared" si="39"/>
        <v>4276.1866763684229</v>
      </c>
      <c r="L219" s="36">
        <f t="shared" si="40"/>
        <v>330.81332363157708</v>
      </c>
      <c r="M219" s="36">
        <f t="shared" si="41"/>
        <v>330.81332363157708</v>
      </c>
      <c r="N219" s="36">
        <f t="shared" si="42"/>
        <v>7.180666890201369E-2</v>
      </c>
      <c r="O219" s="36">
        <f t="shared" si="43"/>
        <v>109437.45509217055</v>
      </c>
      <c r="P219" s="35">
        <f t="shared" si="46"/>
        <v>109437.45509217055</v>
      </c>
    </row>
    <row r="220" spans="1:16" x14ac:dyDescent="0.4">
      <c r="A220" s="1">
        <v>219</v>
      </c>
      <c r="B220" s="21">
        <v>40032</v>
      </c>
      <c r="C220" s="43">
        <v>3</v>
      </c>
      <c r="D220" s="23">
        <v>6202</v>
      </c>
      <c r="E220" s="25">
        <f t="shared" si="47"/>
        <v>4843.5</v>
      </c>
      <c r="F220" s="25">
        <f t="shared" si="48"/>
        <v>5099</v>
      </c>
      <c r="G220" s="25">
        <f t="shared" si="37"/>
        <v>1.2163169248872328</v>
      </c>
      <c r="H220" s="25">
        <f t="shared" si="44"/>
        <v>1.0036361732327763</v>
      </c>
      <c r="I220" s="4">
        <f t="shared" si="38"/>
        <v>6179.5301578488961</v>
      </c>
      <c r="J220" s="25">
        <f t="shared" si="45"/>
        <v>4296.3610284340584</v>
      </c>
      <c r="K220" s="15">
        <f t="shared" si="39"/>
        <v>4311.983341403994</v>
      </c>
      <c r="L220" s="36">
        <f t="shared" si="40"/>
        <v>1890.016658596006</v>
      </c>
      <c r="M220" s="36">
        <f t="shared" si="41"/>
        <v>1890.016658596006</v>
      </c>
      <c r="N220" s="36">
        <f t="shared" si="42"/>
        <v>0.30474309232441243</v>
      </c>
      <c r="O220" s="36">
        <f t="shared" si="43"/>
        <v>3572162.9697704115</v>
      </c>
      <c r="P220" s="35">
        <f t="shared" si="46"/>
        <v>3572162.9697704115</v>
      </c>
    </row>
    <row r="221" spans="1:16" x14ac:dyDescent="0.4">
      <c r="A221" s="1">
        <v>220</v>
      </c>
      <c r="B221" s="21">
        <v>40033</v>
      </c>
      <c r="C221" s="43">
        <v>4</v>
      </c>
      <c r="D221" s="23">
        <v>5790</v>
      </c>
      <c r="E221" s="25">
        <f t="shared" si="47"/>
        <v>5354.5</v>
      </c>
      <c r="F221" s="25">
        <f t="shared" si="48"/>
        <v>5527.75</v>
      </c>
      <c r="G221" s="25">
        <f t="shared" si="37"/>
        <v>1.0474424494595451</v>
      </c>
      <c r="H221" s="25">
        <f t="shared" si="44"/>
        <v>0.99966434347522648</v>
      </c>
      <c r="I221" s="4">
        <f t="shared" si="38"/>
        <v>5791.9441038295736</v>
      </c>
      <c r="J221" s="25">
        <f t="shared" si="45"/>
        <v>4296.2231656541753</v>
      </c>
      <c r="K221" s="15">
        <f t="shared" si="39"/>
        <v>4294.7811103167405</v>
      </c>
      <c r="L221" s="36">
        <f t="shared" si="40"/>
        <v>1495.2188896832595</v>
      </c>
      <c r="M221" s="36">
        <f t="shared" si="41"/>
        <v>1495.2188896832595</v>
      </c>
      <c r="N221" s="36">
        <f t="shared" si="42"/>
        <v>0.25824160443579613</v>
      </c>
      <c r="O221" s="36">
        <f t="shared" si="43"/>
        <v>2235679.5280656391</v>
      </c>
      <c r="P221" s="35">
        <f t="shared" si="46"/>
        <v>2235679.5280656391</v>
      </c>
    </row>
    <row r="222" spans="1:16" x14ac:dyDescent="0.4">
      <c r="A222" s="1">
        <v>221</v>
      </c>
      <c r="B222" s="21">
        <v>40034</v>
      </c>
      <c r="C222" s="43">
        <v>1</v>
      </c>
      <c r="D222" s="23">
        <v>4819</v>
      </c>
      <c r="E222" s="25">
        <f t="shared" si="47"/>
        <v>5701</v>
      </c>
      <c r="F222" s="25">
        <f t="shared" si="48"/>
        <v>5634.125</v>
      </c>
      <c r="G222" s="25">
        <f t="shared" si="37"/>
        <v>0.85532358618241522</v>
      </c>
      <c r="H222" s="25">
        <f t="shared" si="44"/>
        <v>1.0014271034682889</v>
      </c>
      <c r="I222" s="4">
        <f t="shared" si="38"/>
        <v>4812.1325888925257</v>
      </c>
      <c r="J222" s="25">
        <f t="shared" si="45"/>
        <v>4296.0853028742922</v>
      </c>
      <c r="K222" s="15">
        <f t="shared" si="39"/>
        <v>4302.2162611100894</v>
      </c>
      <c r="L222" s="36">
        <f t="shared" si="40"/>
        <v>516.78373888991064</v>
      </c>
      <c r="M222" s="36">
        <f t="shared" si="41"/>
        <v>516.78373888991064</v>
      </c>
      <c r="N222" s="36">
        <f t="shared" si="42"/>
        <v>0.10723879205019934</v>
      </c>
      <c r="O222" s="36">
        <f t="shared" si="43"/>
        <v>267065.43278103531</v>
      </c>
      <c r="P222" s="35">
        <f t="shared" si="46"/>
        <v>267065.43278103531</v>
      </c>
    </row>
    <row r="223" spans="1:16" x14ac:dyDescent="0.4">
      <c r="A223" s="1">
        <v>222</v>
      </c>
      <c r="B223" s="21">
        <v>40035</v>
      </c>
      <c r="C223" s="43">
        <v>2</v>
      </c>
      <c r="D223" s="23">
        <v>5993</v>
      </c>
      <c r="E223" s="25">
        <f t="shared" si="47"/>
        <v>5567.25</v>
      </c>
      <c r="F223" s="25">
        <f t="shared" si="48"/>
        <v>5546</v>
      </c>
      <c r="G223" s="25">
        <f t="shared" si="37"/>
        <v>1.0805986296429859</v>
      </c>
      <c r="H223" s="25">
        <f t="shared" si="44"/>
        <v>0.99527237982370798</v>
      </c>
      <c r="I223" s="4">
        <f t="shared" si="38"/>
        <v>6021.4672098722731</v>
      </c>
      <c r="J223" s="25">
        <f t="shared" si="45"/>
        <v>4295.9474400944082</v>
      </c>
      <c r="K223" s="15">
        <f t="shared" si="39"/>
        <v>4275.6378323003282</v>
      </c>
      <c r="L223" s="36">
        <f t="shared" si="40"/>
        <v>1717.3621676996718</v>
      </c>
      <c r="M223" s="36">
        <f t="shared" si="41"/>
        <v>1717.3621676996718</v>
      </c>
      <c r="N223" s="36">
        <f t="shared" si="42"/>
        <v>0.28656134952439044</v>
      </c>
      <c r="O223" s="36">
        <f t="shared" si="43"/>
        <v>2949332.8150461158</v>
      </c>
      <c r="P223" s="35">
        <f t="shared" si="46"/>
        <v>2949332.8150461158</v>
      </c>
    </row>
    <row r="224" spans="1:16" x14ac:dyDescent="0.4">
      <c r="A224" s="1">
        <v>223</v>
      </c>
      <c r="B224" s="21">
        <v>40036</v>
      </c>
      <c r="C224" s="43">
        <v>3</v>
      </c>
      <c r="D224" s="23">
        <v>5667</v>
      </c>
      <c r="E224" s="25">
        <f t="shared" si="47"/>
        <v>5524.75</v>
      </c>
      <c r="F224" s="25">
        <f t="shared" si="48"/>
        <v>5585.25</v>
      </c>
      <c r="G224" s="25">
        <f t="shared" si="37"/>
        <v>1.0146367664831475</v>
      </c>
      <c r="H224" s="25">
        <f t="shared" si="44"/>
        <v>1.0036361732327763</v>
      </c>
      <c r="I224" s="4">
        <f t="shared" si="38"/>
        <v>5646.4684625168802</v>
      </c>
      <c r="J224" s="25">
        <f t="shared" si="45"/>
        <v>4295.8095773145251</v>
      </c>
      <c r="K224" s="15">
        <f t="shared" si="39"/>
        <v>4311.4298851126605</v>
      </c>
      <c r="L224" s="36">
        <f t="shared" si="40"/>
        <v>1355.5701148873395</v>
      </c>
      <c r="M224" s="36">
        <f t="shared" si="41"/>
        <v>1355.5701148873395</v>
      </c>
      <c r="N224" s="36">
        <f t="shared" si="42"/>
        <v>0.23920418473395791</v>
      </c>
      <c r="O224" s="36">
        <f t="shared" si="43"/>
        <v>1837570.3363756749</v>
      </c>
      <c r="P224" s="35">
        <f t="shared" si="46"/>
        <v>1837570.3363756749</v>
      </c>
    </row>
    <row r="225" spans="1:16" x14ac:dyDescent="0.4">
      <c r="A225" s="1">
        <v>224</v>
      </c>
      <c r="B225" s="21">
        <v>40037</v>
      </c>
      <c r="C225" s="43">
        <v>4</v>
      </c>
      <c r="D225" s="23">
        <v>5620</v>
      </c>
      <c r="E225" s="25">
        <f t="shared" si="47"/>
        <v>5645.75</v>
      </c>
      <c r="F225" s="25">
        <f t="shared" si="48"/>
        <v>5582.625</v>
      </c>
      <c r="G225" s="25">
        <f t="shared" si="37"/>
        <v>1.0066948792010926</v>
      </c>
      <c r="H225" s="25">
        <f t="shared" si="44"/>
        <v>0.99966434347522648</v>
      </c>
      <c r="I225" s="4">
        <f t="shared" si="38"/>
        <v>5621.88702306083</v>
      </c>
      <c r="J225" s="25">
        <f t="shared" si="45"/>
        <v>4295.671714534642</v>
      </c>
      <c r="K225" s="15">
        <f t="shared" si="39"/>
        <v>4294.2298442953734</v>
      </c>
      <c r="L225" s="36">
        <f t="shared" si="40"/>
        <v>1325.7701557046266</v>
      </c>
      <c r="M225" s="36">
        <f t="shared" si="41"/>
        <v>1325.7701557046266</v>
      </c>
      <c r="N225" s="36">
        <f t="shared" si="42"/>
        <v>0.2359021629367663</v>
      </c>
      <c r="O225" s="36">
        <f t="shared" si="43"/>
        <v>1757666.5057570699</v>
      </c>
      <c r="P225" s="35">
        <f t="shared" si="46"/>
        <v>1757666.5057570699</v>
      </c>
    </row>
    <row r="226" spans="1:16" x14ac:dyDescent="0.4">
      <c r="A226" s="1">
        <v>225</v>
      </c>
      <c r="B226" s="21">
        <v>40038</v>
      </c>
      <c r="C226" s="43">
        <v>1</v>
      </c>
      <c r="D226" s="23">
        <v>5303</v>
      </c>
      <c r="E226" s="25">
        <f t="shared" si="47"/>
        <v>5519.5</v>
      </c>
      <c r="F226" s="25">
        <f t="shared" si="48"/>
        <v>5341.125</v>
      </c>
      <c r="G226" s="25">
        <f t="shared" si="37"/>
        <v>0.99286199068548298</v>
      </c>
      <c r="H226" s="25">
        <f t="shared" si="44"/>
        <v>1.0014271034682889</v>
      </c>
      <c r="I226" s="4">
        <f t="shared" si="38"/>
        <v>5295.4428551353103</v>
      </c>
      <c r="J226" s="25">
        <f t="shared" si="45"/>
        <v>4295.533851754758</v>
      </c>
      <c r="K226" s="15">
        <f t="shared" si="39"/>
        <v>4301.6640230127496</v>
      </c>
      <c r="L226" s="36">
        <f t="shared" si="40"/>
        <v>1001.3359769872504</v>
      </c>
      <c r="M226" s="36">
        <f t="shared" si="41"/>
        <v>1001.3359769872504</v>
      </c>
      <c r="N226" s="36">
        <f t="shared" si="42"/>
        <v>0.1888244346572224</v>
      </c>
      <c r="O226" s="36">
        <f t="shared" si="43"/>
        <v>1002673.7388090113</v>
      </c>
      <c r="P226" s="35">
        <f t="shared" si="46"/>
        <v>1002673.7388090113</v>
      </c>
    </row>
    <row r="227" spans="1:16" x14ac:dyDescent="0.4">
      <c r="A227" s="1">
        <v>226</v>
      </c>
      <c r="B227" s="21">
        <v>40039</v>
      </c>
      <c r="C227" s="43">
        <v>2</v>
      </c>
      <c r="D227" s="23">
        <v>5488</v>
      </c>
      <c r="E227" s="25">
        <f t="shared" si="47"/>
        <v>5162.75</v>
      </c>
      <c r="F227" s="25">
        <f t="shared" si="48"/>
        <v>5150.375</v>
      </c>
      <c r="G227" s="25">
        <f t="shared" si="37"/>
        <v>1.0655534791155983</v>
      </c>
      <c r="H227" s="25">
        <f t="shared" si="44"/>
        <v>0.99527237982370798</v>
      </c>
      <c r="I227" s="4">
        <f t="shared" si="38"/>
        <v>5514.0684211211474</v>
      </c>
      <c r="J227" s="25">
        <f t="shared" si="45"/>
        <v>4295.3959889748749</v>
      </c>
      <c r="K227" s="15">
        <f t="shared" si="39"/>
        <v>4275.0889882322335</v>
      </c>
      <c r="L227" s="36">
        <f t="shared" si="40"/>
        <v>1212.9110117677665</v>
      </c>
      <c r="M227" s="36">
        <f t="shared" si="41"/>
        <v>1212.9110117677665</v>
      </c>
      <c r="N227" s="36">
        <f t="shared" si="42"/>
        <v>0.22101148173610904</v>
      </c>
      <c r="O227" s="36">
        <f t="shared" si="43"/>
        <v>1471153.1224675069</v>
      </c>
      <c r="P227" s="35">
        <f t="shared" si="46"/>
        <v>1471153.1224675069</v>
      </c>
    </row>
    <row r="228" spans="1:16" x14ac:dyDescent="0.4">
      <c r="A228" s="1">
        <v>227</v>
      </c>
      <c r="B228" s="21">
        <v>40040</v>
      </c>
      <c r="C228" s="43">
        <v>3</v>
      </c>
      <c r="D228" s="23">
        <v>4240</v>
      </c>
      <c r="E228" s="25">
        <f t="shared" si="47"/>
        <v>5138</v>
      </c>
      <c r="F228" s="25">
        <f t="shared" si="48"/>
        <v>5135.875</v>
      </c>
      <c r="G228" s="25">
        <f t="shared" si="37"/>
        <v>0.82556526395210161</v>
      </c>
      <c r="H228" s="25">
        <f t="shared" si="44"/>
        <v>1.0036361732327763</v>
      </c>
      <c r="I228" s="4">
        <f t="shared" si="38"/>
        <v>4224.6384826312997</v>
      </c>
      <c r="J228" s="25">
        <f t="shared" si="45"/>
        <v>4295.2581261949908</v>
      </c>
      <c r="K228" s="15">
        <f t="shared" si="39"/>
        <v>4310.876428821326</v>
      </c>
      <c r="L228" s="36">
        <f t="shared" si="40"/>
        <v>-70.876428821326044</v>
      </c>
      <c r="M228" s="36">
        <f t="shared" si="41"/>
        <v>70.876428821326044</v>
      </c>
      <c r="N228" s="36">
        <f t="shared" si="42"/>
        <v>1.6716138872954256E-2</v>
      </c>
      <c r="O228" s="36">
        <f t="shared" si="43"/>
        <v>5023.4681624644973</v>
      </c>
      <c r="P228" s="35">
        <f t="shared" si="46"/>
        <v>5023.4681624644973</v>
      </c>
    </row>
    <row r="229" spans="1:16" x14ac:dyDescent="0.4">
      <c r="A229" s="1">
        <v>228</v>
      </c>
      <c r="B229" s="21">
        <v>40041</v>
      </c>
      <c r="C229" s="43">
        <v>4</v>
      </c>
      <c r="D229" s="23">
        <v>5521</v>
      </c>
      <c r="E229" s="25">
        <f t="shared" si="47"/>
        <v>5133.75</v>
      </c>
      <c r="F229" s="25">
        <f t="shared" si="48"/>
        <v>5119.375</v>
      </c>
      <c r="G229" s="25">
        <f t="shared" si="37"/>
        <v>1.0784519594677084</v>
      </c>
      <c r="H229" s="25">
        <f t="shared" si="44"/>
        <v>0.99966434347522648</v>
      </c>
      <c r="I229" s="4">
        <f t="shared" si="38"/>
        <v>5522.8537819072671</v>
      </c>
      <c r="J229" s="25">
        <f t="shared" si="45"/>
        <v>4295.1202634151077</v>
      </c>
      <c r="K229" s="15">
        <f t="shared" si="39"/>
        <v>4293.6785782740053</v>
      </c>
      <c r="L229" s="36">
        <f t="shared" si="40"/>
        <v>1227.3214217259947</v>
      </c>
      <c r="M229" s="36">
        <f t="shared" si="41"/>
        <v>1227.3214217259947</v>
      </c>
      <c r="N229" s="36">
        <f t="shared" si="42"/>
        <v>0.22230056542763896</v>
      </c>
      <c r="O229" s="36">
        <f t="shared" si="43"/>
        <v>1506317.872227517</v>
      </c>
      <c r="P229" s="35">
        <f t="shared" si="46"/>
        <v>1506317.872227517</v>
      </c>
    </row>
    <row r="230" spans="1:16" x14ac:dyDescent="0.4">
      <c r="A230" s="1">
        <v>229</v>
      </c>
      <c r="B230" s="21">
        <v>40042</v>
      </c>
      <c r="C230" s="43">
        <v>1</v>
      </c>
      <c r="D230" s="23">
        <v>5286</v>
      </c>
      <c r="E230" s="25">
        <f t="shared" si="47"/>
        <v>5105</v>
      </c>
      <c r="F230" s="25">
        <f t="shared" si="48"/>
        <v>5248.125</v>
      </c>
      <c r="G230" s="25">
        <f t="shared" si="37"/>
        <v>1.0072168631654161</v>
      </c>
      <c r="H230" s="25">
        <f t="shared" si="44"/>
        <v>1.0014271034682889</v>
      </c>
      <c r="I230" s="4">
        <f t="shared" si="38"/>
        <v>5278.4670813209977</v>
      </c>
      <c r="J230" s="25">
        <f t="shared" si="45"/>
        <v>4294.9824006352246</v>
      </c>
      <c r="K230" s="15">
        <f t="shared" si="39"/>
        <v>4301.1117849154107</v>
      </c>
      <c r="L230" s="36">
        <f t="shared" si="40"/>
        <v>984.88821508458932</v>
      </c>
      <c r="M230" s="36">
        <f t="shared" si="41"/>
        <v>984.88821508458932</v>
      </c>
      <c r="N230" s="36">
        <f t="shared" si="42"/>
        <v>0.18632013149538201</v>
      </c>
      <c r="O230" s="36">
        <f t="shared" si="43"/>
        <v>970004.79621250823</v>
      </c>
      <c r="P230" s="35">
        <f t="shared" si="46"/>
        <v>970004.79621250823</v>
      </c>
    </row>
    <row r="231" spans="1:16" x14ac:dyDescent="0.4">
      <c r="A231" s="1">
        <v>230</v>
      </c>
      <c r="B231" s="21">
        <v>40043</v>
      </c>
      <c r="C231" s="43">
        <v>2</v>
      </c>
      <c r="D231" s="23">
        <v>5373</v>
      </c>
      <c r="E231" s="25">
        <f t="shared" si="47"/>
        <v>5391.25</v>
      </c>
      <c r="F231" s="25">
        <f t="shared" si="48"/>
        <v>5246</v>
      </c>
      <c r="G231" s="25">
        <f t="shared" si="37"/>
        <v>1.0242089210827297</v>
      </c>
      <c r="H231" s="25">
        <f t="shared" si="44"/>
        <v>0.99527237982370798</v>
      </c>
      <c r="I231" s="4">
        <f t="shared" si="38"/>
        <v>5398.5221622966328</v>
      </c>
      <c r="J231" s="25">
        <f t="shared" si="45"/>
        <v>4294.8445378553406</v>
      </c>
      <c r="K231" s="15">
        <f t="shared" si="39"/>
        <v>4274.5401441641379</v>
      </c>
      <c r="L231" s="36">
        <f t="shared" si="40"/>
        <v>1098.4598558358621</v>
      </c>
      <c r="M231" s="36">
        <f t="shared" si="41"/>
        <v>1098.4598558358621</v>
      </c>
      <c r="N231" s="36">
        <f t="shared" si="42"/>
        <v>0.20444069529794567</v>
      </c>
      <c r="O231" s="36">
        <f t="shared" si="43"/>
        <v>1206614.0548829429</v>
      </c>
      <c r="P231" s="35">
        <f t="shared" si="46"/>
        <v>1206614.0548829429</v>
      </c>
    </row>
    <row r="232" spans="1:16" x14ac:dyDescent="0.4">
      <c r="A232" s="1">
        <v>231</v>
      </c>
      <c r="B232" s="21">
        <v>40044</v>
      </c>
      <c r="C232" s="43">
        <v>3</v>
      </c>
      <c r="D232" s="23">
        <v>5385</v>
      </c>
      <c r="E232" s="25">
        <f t="shared" si="47"/>
        <v>5100.75</v>
      </c>
      <c r="F232" s="25">
        <f t="shared" si="48"/>
        <v>5091.5</v>
      </c>
      <c r="G232" s="25">
        <f t="shared" si="37"/>
        <v>1.0576450947657861</v>
      </c>
      <c r="H232" s="25">
        <f t="shared" si="44"/>
        <v>1.0036361732327763</v>
      </c>
      <c r="I232" s="4">
        <f t="shared" si="38"/>
        <v>5365.4901483418744</v>
      </c>
      <c r="J232" s="25">
        <f t="shared" si="45"/>
        <v>4294.7066750754575</v>
      </c>
      <c r="K232" s="15">
        <f t="shared" si="39"/>
        <v>4310.3229725299925</v>
      </c>
      <c r="L232" s="36">
        <f t="shared" si="40"/>
        <v>1074.6770274700075</v>
      </c>
      <c r="M232" s="36">
        <f t="shared" si="41"/>
        <v>1074.6770274700075</v>
      </c>
      <c r="N232" s="36">
        <f t="shared" si="42"/>
        <v>0.19956862162859934</v>
      </c>
      <c r="O232" s="36">
        <f t="shared" si="43"/>
        <v>1154930.7133717712</v>
      </c>
      <c r="P232" s="35">
        <f t="shared" si="46"/>
        <v>1154930.7133717712</v>
      </c>
    </row>
    <row r="233" spans="1:16" x14ac:dyDescent="0.4">
      <c r="A233" s="1">
        <v>232</v>
      </c>
      <c r="B233" s="21">
        <v>40045</v>
      </c>
      <c r="C233" s="43">
        <v>4</v>
      </c>
      <c r="D233" s="23">
        <v>4359</v>
      </c>
      <c r="E233" s="25">
        <f t="shared" si="47"/>
        <v>5082.25</v>
      </c>
      <c r="F233" s="25">
        <f t="shared" si="48"/>
        <v>5118</v>
      </c>
      <c r="G233" s="25">
        <f t="shared" si="37"/>
        <v>0.85169988276670572</v>
      </c>
      <c r="H233" s="25">
        <f t="shared" si="44"/>
        <v>0.99966434347522648</v>
      </c>
      <c r="I233" s="4">
        <f t="shared" si="38"/>
        <v>4360.4636180644411</v>
      </c>
      <c r="J233" s="25">
        <f t="shared" si="45"/>
        <v>4294.5688122955744</v>
      </c>
      <c r="K233" s="15">
        <f t="shared" si="39"/>
        <v>4293.1273122526381</v>
      </c>
      <c r="L233" s="36">
        <f t="shared" si="40"/>
        <v>65.872687747361852</v>
      </c>
      <c r="M233" s="36">
        <f t="shared" si="41"/>
        <v>65.872687747361852</v>
      </c>
      <c r="N233" s="36">
        <f t="shared" si="42"/>
        <v>1.5111880648626256E-2</v>
      </c>
      <c r="O233" s="36">
        <f t="shared" si="43"/>
        <v>4339.2109910614363</v>
      </c>
      <c r="P233" s="35">
        <f t="shared" si="46"/>
        <v>4339.2109910614363</v>
      </c>
    </row>
    <row r="234" spans="1:16" x14ac:dyDescent="0.4">
      <c r="A234" s="1">
        <v>233</v>
      </c>
      <c r="B234" s="21">
        <v>40046</v>
      </c>
      <c r="C234" s="43">
        <v>1</v>
      </c>
      <c r="D234" s="23">
        <v>5212</v>
      </c>
      <c r="E234" s="25">
        <f t="shared" si="47"/>
        <v>5153.75</v>
      </c>
      <c r="F234" s="25">
        <f t="shared" si="48"/>
        <v>5237.625</v>
      </c>
      <c r="G234" s="25">
        <f t="shared" si="37"/>
        <v>0.99510751533376296</v>
      </c>
      <c r="H234" s="25">
        <f t="shared" si="44"/>
        <v>1.0014271034682889</v>
      </c>
      <c r="I234" s="4">
        <f t="shared" si="38"/>
        <v>5204.5725364822247</v>
      </c>
      <c r="J234" s="25">
        <f t="shared" si="45"/>
        <v>4294.4309495156904</v>
      </c>
      <c r="K234" s="15">
        <f t="shared" si="39"/>
        <v>4300.5595468180718</v>
      </c>
      <c r="L234" s="36">
        <f t="shared" si="40"/>
        <v>911.44045318192821</v>
      </c>
      <c r="M234" s="36">
        <f t="shared" si="41"/>
        <v>911.44045318192821</v>
      </c>
      <c r="N234" s="36">
        <f t="shared" si="42"/>
        <v>0.17487345609783733</v>
      </c>
      <c r="O234" s="36">
        <f t="shared" si="43"/>
        <v>830723.69969647867</v>
      </c>
      <c r="P234" s="35">
        <f t="shared" si="46"/>
        <v>830723.69969647867</v>
      </c>
    </row>
    <row r="235" spans="1:16" x14ac:dyDescent="0.4">
      <c r="A235" s="1">
        <v>234</v>
      </c>
      <c r="B235" s="21">
        <v>40047</v>
      </c>
      <c r="C235" s="43">
        <v>2</v>
      </c>
      <c r="D235" s="23">
        <v>5659</v>
      </c>
      <c r="E235" s="25">
        <f t="shared" si="47"/>
        <v>5321.5</v>
      </c>
      <c r="F235" s="25">
        <f t="shared" si="48"/>
        <v>5511.375</v>
      </c>
      <c r="G235" s="25">
        <f t="shared" si="37"/>
        <v>1.02678551178245</v>
      </c>
      <c r="H235" s="25">
        <f t="shared" si="44"/>
        <v>0.99527237982370798</v>
      </c>
      <c r="I235" s="4">
        <f t="shared" si="38"/>
        <v>5685.8806842428157</v>
      </c>
      <c r="J235" s="25">
        <f t="shared" si="45"/>
        <v>4294.2930867358073</v>
      </c>
      <c r="K235" s="15">
        <f t="shared" si="39"/>
        <v>4273.9913000960441</v>
      </c>
      <c r="L235" s="36">
        <f t="shared" si="40"/>
        <v>1385.0086999039559</v>
      </c>
      <c r="M235" s="36">
        <f t="shared" si="41"/>
        <v>1385.0086999039559</v>
      </c>
      <c r="N235" s="36">
        <f t="shared" si="42"/>
        <v>0.24474442479306519</v>
      </c>
      <c r="O235" s="36">
        <f t="shared" si="43"/>
        <v>1918249.098809646</v>
      </c>
      <c r="P235" s="35">
        <f t="shared" si="46"/>
        <v>1918249.098809646</v>
      </c>
    </row>
    <row r="236" spans="1:16" x14ac:dyDescent="0.4">
      <c r="A236" s="1">
        <v>235</v>
      </c>
      <c r="B236" s="21">
        <v>40048</v>
      </c>
      <c r="C236" s="43">
        <v>3</v>
      </c>
      <c r="D236" s="23">
        <v>6056</v>
      </c>
      <c r="E236" s="25">
        <f t="shared" si="47"/>
        <v>5701.25</v>
      </c>
      <c r="F236" s="25">
        <f t="shared" si="48"/>
        <v>5802.625</v>
      </c>
      <c r="G236" s="25">
        <f t="shared" si="37"/>
        <v>1.0436655823872816</v>
      </c>
      <c r="H236" s="25">
        <f t="shared" si="44"/>
        <v>1.0036361732327763</v>
      </c>
      <c r="I236" s="4">
        <f t="shared" si="38"/>
        <v>6034.0591157582894</v>
      </c>
      <c r="J236" s="25">
        <f t="shared" si="45"/>
        <v>4294.1552239559232</v>
      </c>
      <c r="K236" s="15">
        <f t="shared" si="39"/>
        <v>4309.7695162386581</v>
      </c>
      <c r="L236" s="36">
        <f t="shared" si="40"/>
        <v>1746.2304837613419</v>
      </c>
      <c r="M236" s="36">
        <f t="shared" si="41"/>
        <v>1746.2304837613419</v>
      </c>
      <c r="N236" s="36">
        <f t="shared" si="42"/>
        <v>0.28834717367261259</v>
      </c>
      <c r="O236" s="36">
        <f t="shared" si="43"/>
        <v>3049320.9024173701</v>
      </c>
      <c r="P236" s="35">
        <f t="shared" si="46"/>
        <v>3049320.9024173701</v>
      </c>
    </row>
    <row r="237" spans="1:16" x14ac:dyDescent="0.4">
      <c r="A237" s="1">
        <v>236</v>
      </c>
      <c r="B237" s="21">
        <v>40049</v>
      </c>
      <c r="C237" s="43">
        <v>4</v>
      </c>
      <c r="D237" s="23">
        <v>5878</v>
      </c>
      <c r="E237" s="25">
        <f t="shared" si="47"/>
        <v>5904</v>
      </c>
      <c r="F237" s="25">
        <f t="shared" si="48"/>
        <v>5916.25</v>
      </c>
      <c r="G237" s="25">
        <f t="shared" ref="G237:G300" si="49">D237/F237</f>
        <v>0.9935347559687302</v>
      </c>
      <c r="H237" s="25">
        <f t="shared" si="44"/>
        <v>0.99966434347522648</v>
      </c>
      <c r="I237" s="4">
        <f t="shared" ref="I237:I300" si="50">D237/H237</f>
        <v>5879.97365152163</v>
      </c>
      <c r="J237" s="25">
        <f t="shared" si="45"/>
        <v>4294.0173611760401</v>
      </c>
      <c r="K237" s="15">
        <f t="shared" ref="K237:K300" si="51">H237*J237</f>
        <v>4292.576046231271</v>
      </c>
      <c r="L237" s="36">
        <f t="shared" ref="L237:L300" si="52">D237-K237</f>
        <v>1585.423953768729</v>
      </c>
      <c r="M237" s="36">
        <f t="shared" ref="M237:M300" si="53">ABS(L237)</f>
        <v>1585.423953768729</v>
      </c>
      <c r="N237" s="36">
        <f t="shared" ref="N237:N300" si="54">M237/D237</f>
        <v>0.26972166617365245</v>
      </c>
      <c r="O237" s="36">
        <f t="shared" ref="O237:O300" si="55">L237^2</f>
        <v>2513569.1131836688</v>
      </c>
      <c r="P237" s="35">
        <f t="shared" si="46"/>
        <v>2513569.1131836688</v>
      </c>
    </row>
    <row r="238" spans="1:16" x14ac:dyDescent="0.4">
      <c r="A238" s="1">
        <v>237</v>
      </c>
      <c r="B238" s="21">
        <v>40050</v>
      </c>
      <c r="C238" s="43">
        <v>1</v>
      </c>
      <c r="D238" s="23">
        <v>6023</v>
      </c>
      <c r="E238" s="25">
        <f t="shared" si="47"/>
        <v>5928.5</v>
      </c>
      <c r="F238" s="25">
        <f t="shared" si="48"/>
        <v>5762.5</v>
      </c>
      <c r="G238" s="25">
        <f t="shared" si="49"/>
        <v>1.0452060737527116</v>
      </c>
      <c r="H238" s="25">
        <f t="shared" si="44"/>
        <v>1.0014271034682889</v>
      </c>
      <c r="I238" s="4">
        <f t="shared" si="50"/>
        <v>6014.4168049179661</v>
      </c>
      <c r="J238" s="25">
        <f t="shared" si="45"/>
        <v>4293.879498396157</v>
      </c>
      <c r="K238" s="15">
        <f t="shared" si="51"/>
        <v>4300.0073087207329</v>
      </c>
      <c r="L238" s="36">
        <f t="shared" si="52"/>
        <v>1722.9926912792671</v>
      </c>
      <c r="M238" s="36">
        <f t="shared" si="53"/>
        <v>1722.9926912792671</v>
      </c>
      <c r="N238" s="36">
        <f t="shared" si="54"/>
        <v>0.2860688512832919</v>
      </c>
      <c r="O238" s="36">
        <f t="shared" si="55"/>
        <v>2968703.8142017717</v>
      </c>
      <c r="P238" s="35">
        <f t="shared" si="46"/>
        <v>2968703.8142017717</v>
      </c>
    </row>
    <row r="239" spans="1:16" x14ac:dyDescent="0.4">
      <c r="A239" s="1">
        <v>238</v>
      </c>
      <c r="B239" s="21">
        <v>40051</v>
      </c>
      <c r="C239" s="43">
        <v>2</v>
      </c>
      <c r="D239" s="23">
        <v>5757</v>
      </c>
      <c r="E239" s="25">
        <f t="shared" si="47"/>
        <v>5596.5</v>
      </c>
      <c r="F239" s="25">
        <f t="shared" si="48"/>
        <v>5592.875</v>
      </c>
      <c r="G239" s="25">
        <f t="shared" si="49"/>
        <v>1.0293453724604966</v>
      </c>
      <c r="H239" s="25">
        <f t="shared" si="44"/>
        <v>0.99527237982370798</v>
      </c>
      <c r="I239" s="4">
        <f t="shared" si="50"/>
        <v>5784.3461917628356</v>
      </c>
      <c r="J239" s="25">
        <f t="shared" si="45"/>
        <v>4293.741635616273</v>
      </c>
      <c r="K239" s="15">
        <f t="shared" si="51"/>
        <v>4273.4424560279485</v>
      </c>
      <c r="L239" s="36">
        <f t="shared" si="52"/>
        <v>1483.5575439720515</v>
      </c>
      <c r="M239" s="36">
        <f t="shared" si="53"/>
        <v>1483.5575439720515</v>
      </c>
      <c r="N239" s="36">
        <f t="shared" si="54"/>
        <v>0.25769629042418818</v>
      </c>
      <c r="O239" s="36">
        <f t="shared" si="55"/>
        <v>2200942.9862763854</v>
      </c>
      <c r="P239" s="35">
        <f t="shared" si="46"/>
        <v>2200942.9862763854</v>
      </c>
    </row>
    <row r="240" spans="1:16" x14ac:dyDescent="0.4">
      <c r="A240" s="1">
        <v>239</v>
      </c>
      <c r="B240" s="21">
        <v>40052</v>
      </c>
      <c r="C240" s="43">
        <v>3</v>
      </c>
      <c r="D240" s="23">
        <v>4728</v>
      </c>
      <c r="E240" s="25">
        <f t="shared" si="47"/>
        <v>5589.25</v>
      </c>
      <c r="F240" s="25">
        <f t="shared" si="48"/>
        <v>5550.125</v>
      </c>
      <c r="G240" s="25">
        <f t="shared" si="49"/>
        <v>0.85187270556969441</v>
      </c>
      <c r="H240" s="25">
        <f t="shared" si="44"/>
        <v>1.0036361732327763</v>
      </c>
      <c r="I240" s="4">
        <f t="shared" si="50"/>
        <v>4710.8704589341469</v>
      </c>
      <c r="J240" s="25">
        <f t="shared" si="45"/>
        <v>4293.6037728363899</v>
      </c>
      <c r="K240" s="15">
        <f t="shared" si="51"/>
        <v>4309.2160599473254</v>
      </c>
      <c r="L240" s="36">
        <f t="shared" si="52"/>
        <v>418.78394005267455</v>
      </c>
      <c r="M240" s="36">
        <f t="shared" si="53"/>
        <v>418.78394005267455</v>
      </c>
      <c r="N240" s="36">
        <f t="shared" si="54"/>
        <v>8.8575283429076682E-2</v>
      </c>
      <c r="O240" s="36">
        <f t="shared" si="55"/>
        <v>175379.98844604212</v>
      </c>
      <c r="P240" s="35">
        <f t="shared" si="46"/>
        <v>175379.98844604212</v>
      </c>
    </row>
    <row r="241" spans="1:16" x14ac:dyDescent="0.4">
      <c r="A241" s="1">
        <v>240</v>
      </c>
      <c r="B241" s="21">
        <v>40053</v>
      </c>
      <c r="C241" s="43">
        <v>4</v>
      </c>
      <c r="D241" s="23">
        <v>5849</v>
      </c>
      <c r="E241" s="25">
        <f t="shared" si="47"/>
        <v>5511</v>
      </c>
      <c r="F241" s="25">
        <f t="shared" si="48"/>
        <v>5273.75</v>
      </c>
      <c r="G241" s="25">
        <f t="shared" si="49"/>
        <v>1.1090779805641147</v>
      </c>
      <c r="H241" s="25">
        <f t="shared" si="44"/>
        <v>0.99966434347522648</v>
      </c>
      <c r="I241" s="4">
        <f t="shared" si="50"/>
        <v>5850.9639142140204</v>
      </c>
      <c r="J241" s="25">
        <f t="shared" si="45"/>
        <v>4293.4659100565068</v>
      </c>
      <c r="K241" s="15">
        <f t="shared" si="51"/>
        <v>4292.0247802099038</v>
      </c>
      <c r="L241" s="36">
        <f t="shared" si="52"/>
        <v>1556.9752197900962</v>
      </c>
      <c r="M241" s="36">
        <f t="shared" si="53"/>
        <v>1556.9752197900962</v>
      </c>
      <c r="N241" s="36">
        <f t="shared" si="54"/>
        <v>0.26619511365876153</v>
      </c>
      <c r="O241" s="36">
        <f t="shared" si="55"/>
        <v>2424171.8350404184</v>
      </c>
      <c r="P241" s="35">
        <f t="shared" si="46"/>
        <v>2424171.8350404184</v>
      </c>
    </row>
    <row r="242" spans="1:16" x14ac:dyDescent="0.4">
      <c r="A242" s="1">
        <v>241</v>
      </c>
      <c r="B242" s="21">
        <v>40054</v>
      </c>
      <c r="C242" s="43">
        <v>1</v>
      </c>
      <c r="D242" s="23">
        <v>5710</v>
      </c>
      <c r="E242" s="25">
        <f t="shared" si="47"/>
        <v>5036.5</v>
      </c>
      <c r="F242" s="25">
        <f t="shared" si="48"/>
        <v>5056.875</v>
      </c>
      <c r="G242" s="25">
        <f t="shared" si="49"/>
        <v>1.1291558521814362</v>
      </c>
      <c r="H242" s="25">
        <f t="shared" si="44"/>
        <v>1.0014271034682889</v>
      </c>
      <c r="I242" s="4">
        <f t="shared" si="50"/>
        <v>5701.8628517485622</v>
      </c>
      <c r="J242" s="25">
        <f t="shared" si="45"/>
        <v>4293.3280472766228</v>
      </c>
      <c r="K242" s="15">
        <f t="shared" si="51"/>
        <v>4299.4550706233931</v>
      </c>
      <c r="L242" s="36">
        <f t="shared" si="52"/>
        <v>1410.5449293766069</v>
      </c>
      <c r="M242" s="36">
        <f t="shared" si="53"/>
        <v>1410.5449293766069</v>
      </c>
      <c r="N242" s="36">
        <f t="shared" si="54"/>
        <v>0.24703063561761943</v>
      </c>
      <c r="O242" s="36">
        <f t="shared" si="55"/>
        <v>1989636.997790057</v>
      </c>
      <c r="P242" s="35">
        <f t="shared" si="46"/>
        <v>1989636.997790057</v>
      </c>
    </row>
    <row r="243" spans="1:16" x14ac:dyDescent="0.4">
      <c r="A243" s="1">
        <v>242</v>
      </c>
      <c r="B243" s="21">
        <v>40055</v>
      </c>
      <c r="C243" s="43">
        <v>2</v>
      </c>
      <c r="D243" s="23">
        <v>3859</v>
      </c>
      <c r="E243" s="25">
        <f t="shared" si="47"/>
        <v>5077.25</v>
      </c>
      <c r="F243" s="25">
        <f t="shared" si="48"/>
        <v>4989</v>
      </c>
      <c r="G243" s="25">
        <f t="shared" si="49"/>
        <v>0.77350170374824612</v>
      </c>
      <c r="H243" s="25">
        <f t="shared" si="44"/>
        <v>0.99527237982370798</v>
      </c>
      <c r="I243" s="4">
        <f t="shared" si="50"/>
        <v>3877.3305461199902</v>
      </c>
      <c r="J243" s="25">
        <f t="shared" si="45"/>
        <v>4293.1901844967397</v>
      </c>
      <c r="K243" s="15">
        <f t="shared" si="51"/>
        <v>4272.8936119598538</v>
      </c>
      <c r="L243" s="36">
        <f t="shared" si="52"/>
        <v>-413.89361195985384</v>
      </c>
      <c r="M243" s="36">
        <f t="shared" si="53"/>
        <v>413.89361195985384</v>
      </c>
      <c r="N243" s="36">
        <f t="shared" si="54"/>
        <v>0.10725411038088983</v>
      </c>
      <c r="O243" s="36">
        <f t="shared" si="55"/>
        <v>171307.92202117408</v>
      </c>
      <c r="P243" s="35">
        <f t="shared" si="46"/>
        <v>171307.92202117408</v>
      </c>
    </row>
    <row r="244" spans="1:16" x14ac:dyDescent="0.4">
      <c r="A244" s="1">
        <v>243</v>
      </c>
      <c r="B244" s="21">
        <v>40056</v>
      </c>
      <c r="C244" s="43">
        <v>3</v>
      </c>
      <c r="D244" s="23">
        <v>4891</v>
      </c>
      <c r="E244" s="25">
        <f t="shared" si="47"/>
        <v>4900.75</v>
      </c>
      <c r="F244" s="25">
        <f t="shared" si="48"/>
        <v>4853.25</v>
      </c>
      <c r="G244" s="25">
        <f t="shared" si="49"/>
        <v>1.0077782928965127</v>
      </c>
      <c r="H244" s="25">
        <f t="shared" si="44"/>
        <v>1.0036361732327763</v>
      </c>
      <c r="I244" s="4">
        <f t="shared" si="50"/>
        <v>4873.2799100353031</v>
      </c>
      <c r="J244" s="25">
        <f t="shared" si="45"/>
        <v>4293.0523217168557</v>
      </c>
      <c r="K244" s="15">
        <f t="shared" si="51"/>
        <v>4308.662603655991</v>
      </c>
      <c r="L244" s="36">
        <f t="shared" si="52"/>
        <v>582.33739634400899</v>
      </c>
      <c r="M244" s="36">
        <f t="shared" si="53"/>
        <v>582.33739634400899</v>
      </c>
      <c r="N244" s="36">
        <f t="shared" si="54"/>
        <v>0.11906305384256982</v>
      </c>
      <c r="O244" s="36">
        <f t="shared" si="55"/>
        <v>339116.84318071941</v>
      </c>
      <c r="P244" s="35">
        <f t="shared" si="46"/>
        <v>339116.84318071941</v>
      </c>
    </row>
    <row r="245" spans="1:16" x14ac:dyDescent="0.4">
      <c r="A245" s="1">
        <v>244</v>
      </c>
      <c r="B245" s="21">
        <v>40057</v>
      </c>
      <c r="C245" s="43">
        <v>4</v>
      </c>
      <c r="D245" s="23">
        <v>5143</v>
      </c>
      <c r="E245" s="25">
        <f t="shared" si="47"/>
        <v>4805.75</v>
      </c>
      <c r="F245" s="25">
        <f t="shared" si="48"/>
        <v>4827.375</v>
      </c>
      <c r="G245" s="25">
        <f t="shared" si="49"/>
        <v>1.0653823247624226</v>
      </c>
      <c r="H245" s="25">
        <f t="shared" si="44"/>
        <v>0.99966434347522648</v>
      </c>
      <c r="I245" s="4">
        <f t="shared" si="50"/>
        <v>5144.7268611391191</v>
      </c>
      <c r="J245" s="25">
        <f t="shared" si="45"/>
        <v>4292.9144589369726</v>
      </c>
      <c r="K245" s="15">
        <f t="shared" si="51"/>
        <v>4291.4735141885358</v>
      </c>
      <c r="L245" s="36">
        <f t="shared" si="52"/>
        <v>851.52648581146423</v>
      </c>
      <c r="M245" s="36">
        <f t="shared" si="53"/>
        <v>851.52648581146423</v>
      </c>
      <c r="N245" s="36">
        <f t="shared" si="54"/>
        <v>0.16556999529680425</v>
      </c>
      <c r="O245" s="36">
        <f t="shared" si="55"/>
        <v>725097.35603842174</v>
      </c>
      <c r="P245" s="35">
        <f t="shared" si="46"/>
        <v>725097.35603842174</v>
      </c>
    </row>
    <row r="246" spans="1:16" x14ac:dyDescent="0.4">
      <c r="A246" s="1">
        <v>245</v>
      </c>
      <c r="B246" s="21">
        <v>40058</v>
      </c>
      <c r="C246" s="43">
        <v>1</v>
      </c>
      <c r="D246" s="23">
        <v>5330</v>
      </c>
      <c r="E246" s="25">
        <f t="shared" si="47"/>
        <v>4849</v>
      </c>
      <c r="F246" s="25">
        <f t="shared" si="48"/>
        <v>4875.25</v>
      </c>
      <c r="G246" s="25">
        <f t="shared" si="49"/>
        <v>1.0932772678324187</v>
      </c>
      <c r="H246" s="25">
        <f t="shared" si="44"/>
        <v>1.0014271034682889</v>
      </c>
      <c r="I246" s="4">
        <f t="shared" si="50"/>
        <v>5322.4043782521603</v>
      </c>
      <c r="J246" s="25">
        <f t="shared" si="45"/>
        <v>4292.7765961570894</v>
      </c>
      <c r="K246" s="15">
        <f t="shared" si="51"/>
        <v>4298.9028325260542</v>
      </c>
      <c r="L246" s="36">
        <f t="shared" si="52"/>
        <v>1031.0971674739458</v>
      </c>
      <c r="M246" s="36">
        <f t="shared" si="53"/>
        <v>1031.0971674739458</v>
      </c>
      <c r="N246" s="36">
        <f t="shared" si="54"/>
        <v>0.19345162616771966</v>
      </c>
      <c r="O246" s="36">
        <f t="shared" si="55"/>
        <v>1063161.3687727943</v>
      </c>
      <c r="P246" s="35">
        <f t="shared" si="46"/>
        <v>1063161.3687727943</v>
      </c>
    </row>
    <row r="247" spans="1:16" x14ac:dyDescent="0.4">
      <c r="A247" s="1">
        <v>246</v>
      </c>
      <c r="B247" s="21">
        <v>40059</v>
      </c>
      <c r="C247" s="43">
        <v>2</v>
      </c>
      <c r="D247" s="23">
        <v>4032</v>
      </c>
      <c r="E247" s="25">
        <f t="shared" si="47"/>
        <v>4901.5</v>
      </c>
      <c r="F247" s="25">
        <f t="shared" si="48"/>
        <v>4868.75</v>
      </c>
      <c r="G247" s="25">
        <f t="shared" si="49"/>
        <v>0.82813863928112963</v>
      </c>
      <c r="H247" s="25">
        <f t="shared" si="44"/>
        <v>0.99527237982370798</v>
      </c>
      <c r="I247" s="4">
        <f t="shared" si="50"/>
        <v>4051.1523093951282</v>
      </c>
      <c r="J247" s="25">
        <f t="shared" si="45"/>
        <v>4292.6387333772054</v>
      </c>
      <c r="K247" s="15">
        <f t="shared" si="51"/>
        <v>4272.3447678917591</v>
      </c>
      <c r="L247" s="36">
        <f t="shared" si="52"/>
        <v>-240.34476789175915</v>
      </c>
      <c r="M247" s="36">
        <f t="shared" si="53"/>
        <v>240.34476789175915</v>
      </c>
      <c r="N247" s="36">
        <f t="shared" si="54"/>
        <v>5.960931743347201E-2</v>
      </c>
      <c r="O247" s="36">
        <f t="shared" si="55"/>
        <v>57765.607452943579</v>
      </c>
      <c r="P247" s="35">
        <f t="shared" si="46"/>
        <v>57765.607452943579</v>
      </c>
    </row>
    <row r="248" spans="1:16" x14ac:dyDescent="0.4">
      <c r="A248" s="1">
        <v>247</v>
      </c>
      <c r="B248" s="21">
        <v>40060</v>
      </c>
      <c r="C248" s="43">
        <v>3</v>
      </c>
      <c r="D248" s="23">
        <v>5101</v>
      </c>
      <c r="E248" s="25">
        <f t="shared" si="47"/>
        <v>4836</v>
      </c>
      <c r="F248" s="25">
        <f t="shared" si="48"/>
        <v>4769.875</v>
      </c>
      <c r="G248" s="25">
        <f t="shared" si="49"/>
        <v>1.0694200581776252</v>
      </c>
      <c r="H248" s="25">
        <f t="shared" si="44"/>
        <v>1.0036361732327763</v>
      </c>
      <c r="I248" s="4">
        <f t="shared" si="50"/>
        <v>5082.5190801656272</v>
      </c>
      <c r="J248" s="25">
        <f t="shared" si="45"/>
        <v>4292.5008705973223</v>
      </c>
      <c r="K248" s="15">
        <f t="shared" si="51"/>
        <v>4308.1091473646575</v>
      </c>
      <c r="L248" s="36">
        <f t="shared" si="52"/>
        <v>792.89085263534253</v>
      </c>
      <c r="M248" s="36">
        <f t="shared" si="53"/>
        <v>792.89085263534253</v>
      </c>
      <c r="N248" s="36">
        <f t="shared" si="54"/>
        <v>0.15543831653309989</v>
      </c>
      <c r="O248" s="36">
        <f t="shared" si="55"/>
        <v>628675.9041928004</v>
      </c>
      <c r="P248" s="35">
        <f t="shared" si="46"/>
        <v>628675.9041928004</v>
      </c>
    </row>
    <row r="249" spans="1:16" x14ac:dyDescent="0.4">
      <c r="A249" s="1">
        <v>248</v>
      </c>
      <c r="B249" s="21">
        <v>40061</v>
      </c>
      <c r="C249" s="43">
        <v>4</v>
      </c>
      <c r="D249" s="23">
        <v>4881</v>
      </c>
      <c r="E249" s="25">
        <f t="shared" si="47"/>
        <v>4703.75</v>
      </c>
      <c r="F249" s="25">
        <f t="shared" si="48"/>
        <v>4777.25</v>
      </c>
      <c r="G249" s="25">
        <f t="shared" si="49"/>
        <v>1.0217175153069233</v>
      </c>
      <c r="H249" s="25">
        <f t="shared" si="44"/>
        <v>0.99966434347522648</v>
      </c>
      <c r="I249" s="4">
        <f t="shared" si="50"/>
        <v>4882.6388896014078</v>
      </c>
      <c r="J249" s="25">
        <f t="shared" si="45"/>
        <v>4292.3630078174392</v>
      </c>
      <c r="K249" s="15">
        <f t="shared" si="51"/>
        <v>4290.9222481671686</v>
      </c>
      <c r="L249" s="36">
        <f t="shared" si="52"/>
        <v>590.07775183283138</v>
      </c>
      <c r="M249" s="36">
        <f t="shared" si="53"/>
        <v>590.07775183283138</v>
      </c>
      <c r="N249" s="36">
        <f t="shared" si="54"/>
        <v>0.12089279898234612</v>
      </c>
      <c r="O249" s="36">
        <f t="shared" si="55"/>
        <v>348191.75320808851</v>
      </c>
      <c r="P249" s="35">
        <f t="shared" si="46"/>
        <v>348191.75320808851</v>
      </c>
    </row>
    <row r="250" spans="1:16" x14ac:dyDescent="0.4">
      <c r="A250" s="1">
        <v>249</v>
      </c>
      <c r="B250" s="21">
        <v>40062</v>
      </c>
      <c r="C250" s="43">
        <v>1</v>
      </c>
      <c r="D250" s="23">
        <v>4801</v>
      </c>
      <c r="E250" s="25">
        <f t="shared" si="47"/>
        <v>4850.75</v>
      </c>
      <c r="F250" s="25">
        <f t="shared" si="48"/>
        <v>4819.5</v>
      </c>
      <c r="G250" s="25">
        <f t="shared" si="49"/>
        <v>0.99616142753397652</v>
      </c>
      <c r="H250" s="25">
        <f t="shared" si="44"/>
        <v>1.0014271034682889</v>
      </c>
      <c r="I250" s="4">
        <f t="shared" si="50"/>
        <v>4794.1582401479591</v>
      </c>
      <c r="J250" s="25">
        <f t="shared" si="45"/>
        <v>4292.2251450375552</v>
      </c>
      <c r="K250" s="15">
        <f t="shared" si="51"/>
        <v>4298.3505944287153</v>
      </c>
      <c r="L250" s="36">
        <f t="shared" si="52"/>
        <v>502.64940557128466</v>
      </c>
      <c r="M250" s="36">
        <f t="shared" si="53"/>
        <v>502.64940557128466</v>
      </c>
      <c r="N250" s="36">
        <f t="shared" si="54"/>
        <v>0.10469681432436673</v>
      </c>
      <c r="O250" s="36">
        <f t="shared" si="55"/>
        <v>252656.4249211658</v>
      </c>
      <c r="P250" s="35">
        <f t="shared" si="46"/>
        <v>252656.4249211658</v>
      </c>
    </row>
    <row r="251" spans="1:16" x14ac:dyDescent="0.4">
      <c r="A251" s="1">
        <v>250</v>
      </c>
      <c r="B251" s="21">
        <v>40063</v>
      </c>
      <c r="C251" s="43">
        <v>2</v>
      </c>
      <c r="D251" s="23">
        <v>4620</v>
      </c>
      <c r="E251" s="25">
        <f t="shared" si="47"/>
        <v>4788.25</v>
      </c>
      <c r="F251" s="25">
        <f t="shared" si="48"/>
        <v>4781.875</v>
      </c>
      <c r="G251" s="25">
        <f t="shared" si="49"/>
        <v>0.96614821591948763</v>
      </c>
      <c r="H251" s="25">
        <f t="shared" si="44"/>
        <v>0.99527237982370798</v>
      </c>
      <c r="I251" s="4">
        <f t="shared" si="50"/>
        <v>4641.945354515251</v>
      </c>
      <c r="J251" s="25">
        <f t="shared" si="45"/>
        <v>4292.0872822576721</v>
      </c>
      <c r="K251" s="15">
        <f t="shared" si="51"/>
        <v>4271.7959238236645</v>
      </c>
      <c r="L251" s="36">
        <f t="shared" si="52"/>
        <v>348.20407617633555</v>
      </c>
      <c r="M251" s="36">
        <f t="shared" si="53"/>
        <v>348.20407617633555</v>
      </c>
      <c r="N251" s="36">
        <f t="shared" si="54"/>
        <v>7.5368847657215493E-2</v>
      </c>
      <c r="O251" s="36">
        <f t="shared" si="55"/>
        <v>121246.07866581529</v>
      </c>
      <c r="P251" s="35">
        <f t="shared" si="46"/>
        <v>121246.07866581529</v>
      </c>
    </row>
    <row r="252" spans="1:16" x14ac:dyDescent="0.4">
      <c r="A252" s="1">
        <v>251</v>
      </c>
      <c r="B252" s="21">
        <v>40064</v>
      </c>
      <c r="C252" s="43">
        <v>3</v>
      </c>
      <c r="D252" s="23">
        <v>4851</v>
      </c>
      <c r="E252" s="25">
        <f t="shared" si="47"/>
        <v>4775.5</v>
      </c>
      <c r="F252" s="25">
        <f t="shared" si="48"/>
        <v>4691</v>
      </c>
      <c r="G252" s="25">
        <f t="shared" si="49"/>
        <v>1.0341078661266254</v>
      </c>
      <c r="H252" s="25">
        <f t="shared" si="44"/>
        <v>1.0036361732327763</v>
      </c>
      <c r="I252" s="4">
        <f t="shared" si="50"/>
        <v>4833.4248300104791</v>
      </c>
      <c r="J252" s="25">
        <f t="shared" si="45"/>
        <v>4291.9494194777881</v>
      </c>
      <c r="K252" s="15">
        <f t="shared" si="51"/>
        <v>4307.555691073323</v>
      </c>
      <c r="L252" s="36">
        <f t="shared" si="52"/>
        <v>543.44430892667697</v>
      </c>
      <c r="M252" s="36">
        <f t="shared" si="53"/>
        <v>543.44430892667697</v>
      </c>
      <c r="N252" s="36">
        <f t="shared" si="54"/>
        <v>0.11202727456744527</v>
      </c>
      <c r="O252" s="36">
        <f t="shared" si="55"/>
        <v>295331.71690479352</v>
      </c>
      <c r="P252" s="35">
        <f t="shared" si="46"/>
        <v>295331.71690479352</v>
      </c>
    </row>
    <row r="253" spans="1:16" x14ac:dyDescent="0.4">
      <c r="A253" s="1">
        <v>252</v>
      </c>
      <c r="B253" s="21">
        <v>40065</v>
      </c>
      <c r="C253" s="43">
        <v>4</v>
      </c>
      <c r="D253" s="23">
        <v>4830</v>
      </c>
      <c r="E253" s="25">
        <f t="shared" si="47"/>
        <v>4606.5</v>
      </c>
      <c r="F253" s="25">
        <f t="shared" si="48"/>
        <v>4676</v>
      </c>
      <c r="G253" s="25">
        <f t="shared" si="49"/>
        <v>1.032934131736527</v>
      </c>
      <c r="H253" s="25">
        <f t="shared" si="44"/>
        <v>0.99966434347522648</v>
      </c>
      <c r="I253" s="4">
        <f t="shared" si="50"/>
        <v>4831.6217653707845</v>
      </c>
      <c r="J253" s="25">
        <f t="shared" si="45"/>
        <v>4291.811556697905</v>
      </c>
      <c r="K253" s="15">
        <f t="shared" si="51"/>
        <v>4290.3709821458006</v>
      </c>
      <c r="L253" s="36">
        <f t="shared" si="52"/>
        <v>539.62901785419945</v>
      </c>
      <c r="M253" s="36">
        <f t="shared" si="53"/>
        <v>539.62901785419945</v>
      </c>
      <c r="N253" s="36">
        <f t="shared" si="54"/>
        <v>0.11172443433834357</v>
      </c>
      <c r="O253" s="36">
        <f t="shared" si="55"/>
        <v>291199.47691028792</v>
      </c>
      <c r="P253" s="35">
        <f t="shared" si="46"/>
        <v>291199.47691028792</v>
      </c>
    </row>
    <row r="254" spans="1:16" x14ac:dyDescent="0.4">
      <c r="A254" s="1">
        <v>253</v>
      </c>
      <c r="B254" s="21">
        <v>40066</v>
      </c>
      <c r="C254" s="43">
        <v>1</v>
      </c>
      <c r="D254" s="23">
        <v>4125</v>
      </c>
      <c r="E254" s="25">
        <f t="shared" si="47"/>
        <v>4745.5</v>
      </c>
      <c r="F254" s="25">
        <f t="shared" si="48"/>
        <v>4787.125</v>
      </c>
      <c r="G254" s="25">
        <f t="shared" si="49"/>
        <v>0.86168629396558483</v>
      </c>
      <c r="H254" s="25">
        <f t="shared" si="44"/>
        <v>1.0014271034682889</v>
      </c>
      <c r="I254" s="4">
        <f t="shared" si="50"/>
        <v>4119.1215872964658</v>
      </c>
      <c r="J254" s="25">
        <f t="shared" si="45"/>
        <v>4291.6736939180219</v>
      </c>
      <c r="K254" s="15">
        <f t="shared" si="51"/>
        <v>4297.7983563313765</v>
      </c>
      <c r="L254" s="36">
        <f t="shared" si="52"/>
        <v>-172.79835633137645</v>
      </c>
      <c r="M254" s="36">
        <f t="shared" si="53"/>
        <v>172.79835633137645</v>
      </c>
      <c r="N254" s="36">
        <f t="shared" si="54"/>
        <v>4.1890510625788233E-2</v>
      </c>
      <c r="O254" s="36">
        <f t="shared" si="55"/>
        <v>29859.27195082535</v>
      </c>
      <c r="P254" s="35">
        <f t="shared" si="46"/>
        <v>29859.27195082535</v>
      </c>
    </row>
    <row r="255" spans="1:16" x14ac:dyDescent="0.4">
      <c r="A255" s="1">
        <v>254</v>
      </c>
      <c r="B255" s="21">
        <v>40067</v>
      </c>
      <c r="C255" s="43">
        <v>2</v>
      </c>
      <c r="D255" s="23">
        <v>5176</v>
      </c>
      <c r="E255" s="25">
        <f t="shared" si="47"/>
        <v>4828.75</v>
      </c>
      <c r="F255" s="25">
        <f t="shared" si="48"/>
        <v>4883.375</v>
      </c>
      <c r="G255" s="25">
        <f t="shared" si="49"/>
        <v>1.0599226969053166</v>
      </c>
      <c r="H255" s="25">
        <f t="shared" si="44"/>
        <v>0.99527237982370798</v>
      </c>
      <c r="I255" s="4">
        <f t="shared" si="50"/>
        <v>5200.5863971798572</v>
      </c>
      <c r="J255" s="25">
        <f t="shared" si="45"/>
        <v>4291.5358311381378</v>
      </c>
      <c r="K255" s="15">
        <f t="shared" si="51"/>
        <v>4271.2470797555688</v>
      </c>
      <c r="L255" s="36">
        <f t="shared" si="52"/>
        <v>904.75292024443115</v>
      </c>
      <c r="M255" s="36">
        <f t="shared" si="53"/>
        <v>904.75292024443115</v>
      </c>
      <c r="N255" s="36">
        <f t="shared" si="54"/>
        <v>0.1747977048385686</v>
      </c>
      <c r="O255" s="36">
        <f t="shared" si="55"/>
        <v>818577.846690826</v>
      </c>
      <c r="P255" s="35">
        <f t="shared" si="46"/>
        <v>818577.846690826</v>
      </c>
    </row>
    <row r="256" spans="1:16" x14ac:dyDescent="0.4">
      <c r="A256" s="1">
        <v>255</v>
      </c>
      <c r="B256" s="21">
        <v>40068</v>
      </c>
      <c r="C256" s="43">
        <v>3</v>
      </c>
      <c r="D256" s="23">
        <v>5184</v>
      </c>
      <c r="E256" s="25">
        <f t="shared" si="47"/>
        <v>4938</v>
      </c>
      <c r="F256" s="25">
        <f t="shared" si="48"/>
        <v>5134.375</v>
      </c>
      <c r="G256" s="25">
        <f t="shared" si="49"/>
        <v>1.0096652465003044</v>
      </c>
      <c r="H256" s="25">
        <f t="shared" si="44"/>
        <v>1.0036361732327763</v>
      </c>
      <c r="I256" s="4">
        <f t="shared" si="50"/>
        <v>5165.2183712171354</v>
      </c>
      <c r="J256" s="25">
        <f t="shared" si="45"/>
        <v>4291.3979683582547</v>
      </c>
      <c r="K256" s="15">
        <f t="shared" si="51"/>
        <v>4307.0022347819895</v>
      </c>
      <c r="L256" s="36">
        <f t="shared" si="52"/>
        <v>876.9977652180105</v>
      </c>
      <c r="M256" s="36">
        <f t="shared" si="53"/>
        <v>876.9977652180105</v>
      </c>
      <c r="N256" s="36">
        <f t="shared" si="54"/>
        <v>0.16917395162384463</v>
      </c>
      <c r="O256" s="36">
        <f t="shared" si="55"/>
        <v>769125.0801973847</v>
      </c>
      <c r="P256" s="35">
        <f t="shared" si="46"/>
        <v>769125.0801973847</v>
      </c>
    </row>
    <row r="257" spans="1:16" x14ac:dyDescent="0.4">
      <c r="A257" s="1">
        <v>256</v>
      </c>
      <c r="B257" s="21">
        <v>40069</v>
      </c>
      <c r="C257" s="43">
        <v>4</v>
      </c>
      <c r="D257" s="23">
        <v>5267</v>
      </c>
      <c r="E257" s="25">
        <f t="shared" si="47"/>
        <v>5330.75</v>
      </c>
      <c r="F257" s="25">
        <f t="shared" si="48"/>
        <v>5404.375</v>
      </c>
      <c r="G257" s="25">
        <f t="shared" si="49"/>
        <v>0.97458077946108479</v>
      </c>
      <c r="H257" s="25">
        <f t="shared" si="44"/>
        <v>0.99966434347522648</v>
      </c>
      <c r="I257" s="4">
        <f t="shared" si="50"/>
        <v>5268.7684965233793</v>
      </c>
      <c r="J257" s="25">
        <f t="shared" si="45"/>
        <v>4291.2601055783716</v>
      </c>
      <c r="K257" s="15">
        <f t="shared" si="51"/>
        <v>4289.8197161244343</v>
      </c>
      <c r="L257" s="36">
        <f t="shared" si="52"/>
        <v>977.18028387556569</v>
      </c>
      <c r="M257" s="36">
        <f t="shared" si="53"/>
        <v>977.18028387556569</v>
      </c>
      <c r="N257" s="36">
        <f t="shared" si="54"/>
        <v>0.18552881789929099</v>
      </c>
      <c r="O257" s="36">
        <f t="shared" si="55"/>
        <v>954881.3071951312</v>
      </c>
      <c r="P257" s="35">
        <f t="shared" si="46"/>
        <v>954881.3071951312</v>
      </c>
    </row>
    <row r="258" spans="1:16" x14ac:dyDescent="0.4">
      <c r="A258" s="1">
        <v>257</v>
      </c>
      <c r="B258" s="21">
        <v>40070</v>
      </c>
      <c r="C258" s="43">
        <v>1</v>
      </c>
      <c r="D258" s="23">
        <v>5696</v>
      </c>
      <c r="E258" s="25">
        <f t="shared" si="47"/>
        <v>5478</v>
      </c>
      <c r="F258" s="25">
        <f t="shared" si="48"/>
        <v>5543.125</v>
      </c>
      <c r="G258" s="25">
        <f t="shared" si="49"/>
        <v>1.0275792084789717</v>
      </c>
      <c r="H258" s="25">
        <f t="shared" ref="H258:H321" si="56">VLOOKUP(C258,$Q$38:$S$42,3,FALSE)</f>
        <v>1.0014271034682889</v>
      </c>
      <c r="I258" s="4">
        <f t="shared" si="50"/>
        <v>5687.8828027250102</v>
      </c>
      <c r="J258" s="25">
        <f t="shared" si="45"/>
        <v>4291.1222427984876</v>
      </c>
      <c r="K258" s="15">
        <f t="shared" si="51"/>
        <v>4297.2461182340367</v>
      </c>
      <c r="L258" s="36">
        <f t="shared" si="52"/>
        <v>1398.7538817659633</v>
      </c>
      <c r="M258" s="36">
        <f t="shared" si="53"/>
        <v>1398.7538817659633</v>
      </c>
      <c r="N258" s="36">
        <f t="shared" si="54"/>
        <v>0.24556774609655255</v>
      </c>
      <c r="O258" s="36">
        <f t="shared" si="55"/>
        <v>1956512.4217553507</v>
      </c>
      <c r="P258" s="35">
        <f t="shared" si="46"/>
        <v>1956512.4217553507</v>
      </c>
    </row>
    <row r="259" spans="1:16" x14ac:dyDescent="0.4">
      <c r="A259" s="1">
        <v>258</v>
      </c>
      <c r="B259" s="21">
        <v>40071</v>
      </c>
      <c r="C259" s="43">
        <v>2</v>
      </c>
      <c r="D259" s="23">
        <v>5765</v>
      </c>
      <c r="E259" s="25">
        <f t="shared" si="47"/>
        <v>5608.25</v>
      </c>
      <c r="F259" s="25">
        <f t="shared" si="48"/>
        <v>5515.125</v>
      </c>
      <c r="G259" s="25">
        <f t="shared" si="49"/>
        <v>1.0453072233176945</v>
      </c>
      <c r="H259" s="25">
        <f t="shared" si="56"/>
        <v>0.99527237982370798</v>
      </c>
      <c r="I259" s="4">
        <f t="shared" si="50"/>
        <v>5792.384192376715</v>
      </c>
      <c r="J259" s="25">
        <f t="shared" ref="J259:J322" si="57">INTERCEPT($I$2:$I$3896,$A$2:$A$3896)+SLOPE($I$2:$I$3896,$A$2:$A$3896)*A259</f>
        <v>4290.9843800186045</v>
      </c>
      <c r="K259" s="15">
        <f t="shared" si="51"/>
        <v>4270.6982356874751</v>
      </c>
      <c r="L259" s="36">
        <f t="shared" si="52"/>
        <v>1494.3017643125249</v>
      </c>
      <c r="M259" s="36">
        <f t="shared" si="53"/>
        <v>1494.3017643125249</v>
      </c>
      <c r="N259" s="36">
        <f t="shared" si="54"/>
        <v>0.25920238756505204</v>
      </c>
      <c r="O259" s="36">
        <f t="shared" si="55"/>
        <v>2232937.7628275249</v>
      </c>
      <c r="P259" s="35">
        <f t="shared" ref="P259:P322" si="58">(D259-K259)^2</f>
        <v>2232937.7628275249</v>
      </c>
    </row>
    <row r="260" spans="1:16" x14ac:dyDescent="0.4">
      <c r="A260" s="1">
        <v>259</v>
      </c>
      <c r="B260" s="21">
        <v>40072</v>
      </c>
      <c r="C260" s="43">
        <v>3</v>
      </c>
      <c r="D260" s="23">
        <v>5705</v>
      </c>
      <c r="E260" s="25">
        <f t="shared" si="47"/>
        <v>5422</v>
      </c>
      <c r="F260" s="25">
        <f t="shared" si="48"/>
        <v>5199.375</v>
      </c>
      <c r="G260" s="25">
        <f t="shared" si="49"/>
        <v>1.0972472652963097</v>
      </c>
      <c r="H260" s="25">
        <f t="shared" si="56"/>
        <v>1.0036361732327763</v>
      </c>
      <c r="I260" s="4">
        <f t="shared" si="50"/>
        <v>5684.3307885404629</v>
      </c>
      <c r="J260" s="25">
        <f t="shared" si="57"/>
        <v>4290.8465172387214</v>
      </c>
      <c r="K260" s="15">
        <f t="shared" si="51"/>
        <v>4306.448778490656</v>
      </c>
      <c r="L260" s="36">
        <f t="shared" si="52"/>
        <v>1398.551221509344</v>
      </c>
      <c r="M260" s="36">
        <f t="shared" si="53"/>
        <v>1398.551221509344</v>
      </c>
      <c r="N260" s="36">
        <f t="shared" si="54"/>
        <v>0.24514482410330307</v>
      </c>
      <c r="O260" s="36">
        <f t="shared" si="55"/>
        <v>1955945.5191852783</v>
      </c>
      <c r="P260" s="35">
        <f t="shared" si="58"/>
        <v>1955945.5191852783</v>
      </c>
    </row>
    <row r="261" spans="1:16" x14ac:dyDescent="0.4">
      <c r="A261" s="1">
        <v>260</v>
      </c>
      <c r="B261" s="21">
        <v>40073</v>
      </c>
      <c r="C261" s="43">
        <v>4</v>
      </c>
      <c r="D261" s="23">
        <v>4522</v>
      </c>
      <c r="E261" s="25">
        <f t="shared" ref="E261:E324" si="59">AVERAGE(D259:D262)</f>
        <v>4976.75</v>
      </c>
      <c r="F261" s="25">
        <f t="shared" ref="F261:F324" si="60">AVERAGE(E261:E262)</f>
        <v>4731.5</v>
      </c>
      <c r="G261" s="25">
        <f t="shared" si="49"/>
        <v>0.95572228680122584</v>
      </c>
      <c r="H261" s="25">
        <f t="shared" si="56"/>
        <v>0.99966434347522648</v>
      </c>
      <c r="I261" s="4">
        <f t="shared" si="50"/>
        <v>4523.5183484485897</v>
      </c>
      <c r="J261" s="25">
        <f t="shared" si="57"/>
        <v>4290.7086544588374</v>
      </c>
      <c r="K261" s="15">
        <f t="shared" si="51"/>
        <v>4289.2684501030662</v>
      </c>
      <c r="L261" s="36">
        <f t="shared" si="52"/>
        <v>232.73154989693376</v>
      </c>
      <c r="M261" s="36">
        <f t="shared" si="53"/>
        <v>232.73154989693376</v>
      </c>
      <c r="N261" s="36">
        <f t="shared" si="54"/>
        <v>5.1466508159428076E-2</v>
      </c>
      <c r="O261" s="36">
        <f t="shared" si="55"/>
        <v>54163.974317428969</v>
      </c>
      <c r="P261" s="35">
        <f t="shared" si="58"/>
        <v>54163.974317428969</v>
      </c>
    </row>
    <row r="262" spans="1:16" x14ac:dyDescent="0.4">
      <c r="A262" s="1">
        <v>261</v>
      </c>
      <c r="B262" s="21">
        <v>40074</v>
      </c>
      <c r="C262" s="43">
        <v>1</v>
      </c>
      <c r="D262" s="23">
        <v>3915</v>
      </c>
      <c r="E262" s="25">
        <f t="shared" si="59"/>
        <v>4486.25</v>
      </c>
      <c r="F262" s="25">
        <f t="shared" si="60"/>
        <v>4514.125</v>
      </c>
      <c r="G262" s="25">
        <f t="shared" si="49"/>
        <v>0.86727771162739176</v>
      </c>
      <c r="H262" s="25">
        <f t="shared" si="56"/>
        <v>1.0014271034682889</v>
      </c>
      <c r="I262" s="4">
        <f t="shared" si="50"/>
        <v>3909.4208519431909</v>
      </c>
      <c r="J262" s="25">
        <f t="shared" si="57"/>
        <v>4290.5707916789543</v>
      </c>
      <c r="K262" s="15">
        <f t="shared" si="51"/>
        <v>4296.6938801366987</v>
      </c>
      <c r="L262" s="36">
        <f t="shared" si="52"/>
        <v>-381.69388013669868</v>
      </c>
      <c r="M262" s="36">
        <f t="shared" si="53"/>
        <v>381.69388013669868</v>
      </c>
      <c r="N262" s="36">
        <f t="shared" si="54"/>
        <v>9.749524396850541E-2</v>
      </c>
      <c r="O262" s="36">
        <f t="shared" si="55"/>
        <v>145690.21813380849</v>
      </c>
      <c r="P262" s="35">
        <f t="shared" si="58"/>
        <v>145690.21813380849</v>
      </c>
    </row>
    <row r="263" spans="1:16" x14ac:dyDescent="0.4">
      <c r="A263" s="1">
        <v>262</v>
      </c>
      <c r="B263" s="21">
        <v>40075</v>
      </c>
      <c r="C263" s="43">
        <v>2</v>
      </c>
      <c r="D263" s="23">
        <v>3803</v>
      </c>
      <c r="E263" s="25">
        <f t="shared" si="59"/>
        <v>4542</v>
      </c>
      <c r="F263" s="25">
        <f t="shared" si="60"/>
        <v>4718.5</v>
      </c>
      <c r="G263" s="25">
        <f t="shared" si="49"/>
        <v>0.80597647557486485</v>
      </c>
      <c r="H263" s="25">
        <f t="shared" si="56"/>
        <v>0.99527237982370798</v>
      </c>
      <c r="I263" s="4">
        <f t="shared" si="50"/>
        <v>3821.0645418228355</v>
      </c>
      <c r="J263" s="25">
        <f t="shared" si="57"/>
        <v>4290.4329288990702</v>
      </c>
      <c r="K263" s="15">
        <f t="shared" si="51"/>
        <v>4270.1493916193795</v>
      </c>
      <c r="L263" s="36">
        <f t="shared" si="52"/>
        <v>-467.14939161937946</v>
      </c>
      <c r="M263" s="36">
        <f t="shared" si="53"/>
        <v>467.14939161937946</v>
      </c>
      <c r="N263" s="36">
        <f t="shared" si="54"/>
        <v>0.12283707378895069</v>
      </c>
      <c r="O263" s="36">
        <f t="shared" si="55"/>
        <v>218228.55409035637</v>
      </c>
      <c r="P263" s="35">
        <f t="shared" si="58"/>
        <v>218228.55409035637</v>
      </c>
    </row>
    <row r="264" spans="1:16" x14ac:dyDescent="0.4">
      <c r="A264" s="1">
        <v>263</v>
      </c>
      <c r="B264" s="21">
        <v>40076</v>
      </c>
      <c r="C264" s="43">
        <v>3</v>
      </c>
      <c r="D264" s="23">
        <v>5928</v>
      </c>
      <c r="E264" s="25">
        <f t="shared" si="59"/>
        <v>4895</v>
      </c>
      <c r="F264" s="25">
        <f t="shared" si="60"/>
        <v>4910.875</v>
      </c>
      <c r="G264" s="25">
        <f t="shared" si="49"/>
        <v>1.2071168579937384</v>
      </c>
      <c r="H264" s="25">
        <f t="shared" si="56"/>
        <v>1.0036361732327763</v>
      </c>
      <c r="I264" s="4">
        <f t="shared" si="50"/>
        <v>5906.5228596788547</v>
      </c>
      <c r="J264" s="25">
        <f t="shared" si="57"/>
        <v>4290.2950661191871</v>
      </c>
      <c r="K264" s="15">
        <f t="shared" si="51"/>
        <v>4305.8953221993224</v>
      </c>
      <c r="L264" s="36">
        <f t="shared" si="52"/>
        <v>1622.1046778006776</v>
      </c>
      <c r="M264" s="36">
        <f t="shared" si="53"/>
        <v>1622.1046778006776</v>
      </c>
      <c r="N264" s="36">
        <f t="shared" si="54"/>
        <v>0.2736343923415448</v>
      </c>
      <c r="O264" s="36">
        <f t="shared" si="55"/>
        <v>2631223.5857428401</v>
      </c>
      <c r="P264" s="35">
        <f t="shared" si="58"/>
        <v>2631223.5857428401</v>
      </c>
    </row>
    <row r="265" spans="1:16" x14ac:dyDescent="0.4">
      <c r="A265" s="1">
        <v>264</v>
      </c>
      <c r="B265" s="21">
        <v>40077</v>
      </c>
      <c r="C265" s="43">
        <v>4</v>
      </c>
      <c r="D265" s="23">
        <v>5934</v>
      </c>
      <c r="E265" s="25">
        <f t="shared" si="59"/>
        <v>4926.75</v>
      </c>
      <c r="F265" s="25">
        <f t="shared" si="60"/>
        <v>4857.125</v>
      </c>
      <c r="G265" s="25">
        <f t="shared" si="49"/>
        <v>1.2217103739351982</v>
      </c>
      <c r="H265" s="25">
        <f t="shared" si="56"/>
        <v>0.99966434347522648</v>
      </c>
      <c r="I265" s="4">
        <f t="shared" si="50"/>
        <v>5935.9924545983922</v>
      </c>
      <c r="J265" s="25">
        <f t="shared" si="57"/>
        <v>4290.157203339304</v>
      </c>
      <c r="K265" s="15">
        <f t="shared" si="51"/>
        <v>4288.7171840816991</v>
      </c>
      <c r="L265" s="36">
        <f t="shared" si="52"/>
        <v>1645.2828159183009</v>
      </c>
      <c r="M265" s="36">
        <f t="shared" si="53"/>
        <v>1645.2828159183009</v>
      </c>
      <c r="N265" s="36">
        <f t="shared" si="54"/>
        <v>0.27726370339034395</v>
      </c>
      <c r="O265" s="36">
        <f t="shared" si="55"/>
        <v>2706955.5443560537</v>
      </c>
      <c r="P265" s="35">
        <f t="shared" si="58"/>
        <v>2706955.5443560537</v>
      </c>
    </row>
    <row r="266" spans="1:16" x14ac:dyDescent="0.4">
      <c r="A266" s="1">
        <v>265</v>
      </c>
      <c r="B266" s="21">
        <v>40078</v>
      </c>
      <c r="C266" s="43">
        <v>1</v>
      </c>
      <c r="D266" s="23">
        <v>4042</v>
      </c>
      <c r="E266" s="25">
        <f t="shared" si="59"/>
        <v>4787.5</v>
      </c>
      <c r="F266" s="25">
        <f t="shared" si="60"/>
        <v>4556.625</v>
      </c>
      <c r="G266" s="25">
        <f t="shared" si="49"/>
        <v>0.8870600499273037</v>
      </c>
      <c r="H266" s="25">
        <f t="shared" si="56"/>
        <v>1.0014271034682889</v>
      </c>
      <c r="I266" s="4">
        <f t="shared" si="50"/>
        <v>4036.2398680854094</v>
      </c>
      <c r="J266" s="25">
        <f t="shared" si="57"/>
        <v>4290.01934055942</v>
      </c>
      <c r="K266" s="15">
        <f t="shared" si="51"/>
        <v>4296.1416420393589</v>
      </c>
      <c r="L266" s="36">
        <f t="shared" si="52"/>
        <v>-254.14164203935889</v>
      </c>
      <c r="M266" s="36">
        <f t="shared" si="53"/>
        <v>254.14164203935889</v>
      </c>
      <c r="N266" s="36">
        <f t="shared" si="54"/>
        <v>6.2875220692567763E-2</v>
      </c>
      <c r="O266" s="36">
        <f t="shared" si="55"/>
        <v>64587.974218461626</v>
      </c>
      <c r="P266" s="35">
        <f t="shared" si="58"/>
        <v>64587.974218461626</v>
      </c>
    </row>
    <row r="267" spans="1:16" x14ac:dyDescent="0.4">
      <c r="A267" s="1">
        <v>266</v>
      </c>
      <c r="B267" s="21">
        <v>40079</v>
      </c>
      <c r="C267" s="43">
        <v>2</v>
      </c>
      <c r="D267" s="23">
        <v>3246</v>
      </c>
      <c r="E267" s="25">
        <f t="shared" si="59"/>
        <v>4325.75</v>
      </c>
      <c r="F267" s="25">
        <f t="shared" si="60"/>
        <v>3890.125</v>
      </c>
      <c r="G267" s="25">
        <f t="shared" si="49"/>
        <v>0.83442048777352917</v>
      </c>
      <c r="H267" s="25">
        <f t="shared" si="56"/>
        <v>0.99527237982370798</v>
      </c>
      <c r="I267" s="4">
        <f t="shared" si="50"/>
        <v>3261.4187490814948</v>
      </c>
      <c r="J267" s="25">
        <f t="shared" si="57"/>
        <v>4289.8814777795369</v>
      </c>
      <c r="K267" s="15">
        <f t="shared" si="51"/>
        <v>4269.6005475512848</v>
      </c>
      <c r="L267" s="36">
        <f t="shared" si="52"/>
        <v>-1023.6005475512848</v>
      </c>
      <c r="M267" s="36">
        <f t="shared" si="53"/>
        <v>1023.6005475512848</v>
      </c>
      <c r="N267" s="36">
        <f t="shared" si="54"/>
        <v>0.31534212801949624</v>
      </c>
      <c r="O267" s="36">
        <f t="shared" si="55"/>
        <v>1047758.0809472899</v>
      </c>
      <c r="P267" s="35">
        <f t="shared" si="58"/>
        <v>1047758.0809472899</v>
      </c>
    </row>
    <row r="268" spans="1:16" x14ac:dyDescent="0.4">
      <c r="A268" s="1">
        <v>267</v>
      </c>
      <c r="B268" s="21">
        <v>40080</v>
      </c>
      <c r="C268" s="43">
        <v>3</v>
      </c>
      <c r="D268" s="23">
        <v>4081</v>
      </c>
      <c r="E268" s="25">
        <f t="shared" si="59"/>
        <v>3454.5</v>
      </c>
      <c r="F268" s="25">
        <f t="shared" si="60"/>
        <v>3554</v>
      </c>
      <c r="G268" s="25">
        <f t="shared" si="49"/>
        <v>1.1482836240855374</v>
      </c>
      <c r="H268" s="25">
        <f t="shared" si="56"/>
        <v>1.0036361732327763</v>
      </c>
      <c r="I268" s="4">
        <f t="shared" si="50"/>
        <v>4066.2145395326256</v>
      </c>
      <c r="J268" s="25">
        <f t="shared" si="57"/>
        <v>4289.7436149996538</v>
      </c>
      <c r="K268" s="15">
        <f t="shared" si="51"/>
        <v>4305.3418659079889</v>
      </c>
      <c r="L268" s="36">
        <f t="shared" si="52"/>
        <v>-224.3418659079889</v>
      </c>
      <c r="M268" s="36">
        <f t="shared" si="53"/>
        <v>224.3418659079889</v>
      </c>
      <c r="N268" s="36">
        <f t="shared" si="54"/>
        <v>5.4972277850524109E-2</v>
      </c>
      <c r="O268" s="36">
        <f t="shared" si="55"/>
        <v>50329.272799078077</v>
      </c>
      <c r="P268" s="35">
        <f t="shared" si="58"/>
        <v>50329.272799078077</v>
      </c>
    </row>
    <row r="269" spans="1:16" x14ac:dyDescent="0.4">
      <c r="A269" s="1">
        <v>268</v>
      </c>
      <c r="B269" s="21">
        <v>40081</v>
      </c>
      <c r="C269" s="43">
        <v>4</v>
      </c>
      <c r="D269" s="23">
        <v>2449</v>
      </c>
      <c r="E269" s="25">
        <f t="shared" si="59"/>
        <v>3653.5</v>
      </c>
      <c r="F269" s="25">
        <f t="shared" si="60"/>
        <v>3687.75</v>
      </c>
      <c r="G269" s="25">
        <f t="shared" si="49"/>
        <v>0.66409057013083861</v>
      </c>
      <c r="H269" s="25">
        <f t="shared" si="56"/>
        <v>0.99966434347522648</v>
      </c>
      <c r="I269" s="4">
        <f t="shared" si="50"/>
        <v>2449.8222988391412</v>
      </c>
      <c r="J269" s="25">
        <f t="shared" si="57"/>
        <v>4289.6057522197698</v>
      </c>
      <c r="K269" s="15">
        <f t="shared" si="51"/>
        <v>4288.165918060331</v>
      </c>
      <c r="L269" s="36">
        <f t="shared" si="52"/>
        <v>-1839.165918060331</v>
      </c>
      <c r="M269" s="36">
        <f t="shared" si="53"/>
        <v>1839.165918060331</v>
      </c>
      <c r="N269" s="36">
        <f t="shared" si="54"/>
        <v>0.75098649165387144</v>
      </c>
      <c r="O269" s="36">
        <f t="shared" si="55"/>
        <v>3382531.2741547003</v>
      </c>
      <c r="P269" s="35">
        <f t="shared" si="58"/>
        <v>3382531.2741547003</v>
      </c>
    </row>
    <row r="270" spans="1:16" x14ac:dyDescent="0.4">
      <c r="A270" s="1">
        <v>269</v>
      </c>
      <c r="B270" s="21">
        <v>40082</v>
      </c>
      <c r="C270" s="43">
        <v>1</v>
      </c>
      <c r="D270" s="23">
        <v>4838</v>
      </c>
      <c r="E270" s="25">
        <f t="shared" si="59"/>
        <v>3722</v>
      </c>
      <c r="F270" s="25">
        <f t="shared" si="60"/>
        <v>3568.375</v>
      </c>
      <c r="G270" s="25">
        <f t="shared" si="49"/>
        <v>1.3557992083231163</v>
      </c>
      <c r="H270" s="25">
        <f t="shared" si="56"/>
        <v>1.0014271034682889</v>
      </c>
      <c r="I270" s="4">
        <f t="shared" si="50"/>
        <v>4831.1055125673456</v>
      </c>
      <c r="J270" s="25">
        <f t="shared" si="57"/>
        <v>4289.4678894398867</v>
      </c>
      <c r="K270" s="15">
        <f t="shared" si="51"/>
        <v>4295.58940394202</v>
      </c>
      <c r="L270" s="36">
        <f t="shared" si="52"/>
        <v>542.41059605798</v>
      </c>
      <c r="M270" s="36">
        <f t="shared" si="53"/>
        <v>542.41059605798</v>
      </c>
      <c r="N270" s="36">
        <f t="shared" si="54"/>
        <v>0.11211463333153783</v>
      </c>
      <c r="O270" s="36">
        <f t="shared" si="55"/>
        <v>294209.25471597316</v>
      </c>
      <c r="P270" s="35">
        <f t="shared" si="58"/>
        <v>294209.25471597316</v>
      </c>
    </row>
    <row r="271" spans="1:16" x14ac:dyDescent="0.4">
      <c r="A271" s="1">
        <v>270</v>
      </c>
      <c r="B271" s="21">
        <v>40083</v>
      </c>
      <c r="C271" s="43">
        <v>2</v>
      </c>
      <c r="D271" s="23">
        <v>3520</v>
      </c>
      <c r="E271" s="25">
        <f t="shared" si="59"/>
        <v>3414.75</v>
      </c>
      <c r="F271" s="25">
        <f t="shared" si="60"/>
        <v>3391.625</v>
      </c>
      <c r="G271" s="25">
        <f t="shared" si="49"/>
        <v>1.0378505878450595</v>
      </c>
      <c r="H271" s="25">
        <f t="shared" si="56"/>
        <v>0.99527237982370798</v>
      </c>
      <c r="I271" s="4">
        <f t="shared" si="50"/>
        <v>3536.7202701068582</v>
      </c>
      <c r="J271" s="25">
        <f t="shared" si="57"/>
        <v>4289.3300266600027</v>
      </c>
      <c r="K271" s="15">
        <f t="shared" si="51"/>
        <v>4269.0517034831901</v>
      </c>
      <c r="L271" s="36">
        <f t="shared" si="52"/>
        <v>-749.05170348319007</v>
      </c>
      <c r="M271" s="36">
        <f t="shared" si="53"/>
        <v>749.05170348319007</v>
      </c>
      <c r="N271" s="36">
        <f t="shared" si="54"/>
        <v>0.21279877939863354</v>
      </c>
      <c r="O271" s="36">
        <f t="shared" si="55"/>
        <v>561078.45449106884</v>
      </c>
      <c r="P271" s="35">
        <f t="shared" si="58"/>
        <v>561078.45449106884</v>
      </c>
    </row>
    <row r="272" spans="1:16" x14ac:dyDescent="0.4">
      <c r="A272" s="1">
        <v>271</v>
      </c>
      <c r="B272" s="21">
        <v>40084</v>
      </c>
      <c r="C272" s="43">
        <v>3</v>
      </c>
      <c r="D272" s="23">
        <v>2852</v>
      </c>
      <c r="E272" s="25">
        <f t="shared" si="59"/>
        <v>3368.5</v>
      </c>
      <c r="F272" s="25">
        <f t="shared" si="60"/>
        <v>3363.5</v>
      </c>
      <c r="G272" s="25">
        <f t="shared" si="49"/>
        <v>0.84792626728110598</v>
      </c>
      <c r="H272" s="25">
        <f t="shared" si="56"/>
        <v>1.0036361732327763</v>
      </c>
      <c r="I272" s="4">
        <f t="shared" si="50"/>
        <v>2841.6672057699211</v>
      </c>
      <c r="J272" s="25">
        <f t="shared" si="57"/>
        <v>4289.1921638801196</v>
      </c>
      <c r="K272" s="15">
        <f t="shared" si="51"/>
        <v>4304.7884096166545</v>
      </c>
      <c r="L272" s="36">
        <f t="shared" si="52"/>
        <v>-1452.7884096166545</v>
      </c>
      <c r="M272" s="36">
        <f t="shared" si="53"/>
        <v>1452.7884096166545</v>
      </c>
      <c r="N272" s="36">
        <f t="shared" si="54"/>
        <v>0.50939285049672312</v>
      </c>
      <c r="O272" s="36">
        <f t="shared" si="55"/>
        <v>2110594.1631164881</v>
      </c>
      <c r="P272" s="35">
        <f t="shared" si="58"/>
        <v>2110594.1631164881</v>
      </c>
    </row>
    <row r="273" spans="1:16" x14ac:dyDescent="0.4">
      <c r="A273" s="1">
        <v>272</v>
      </c>
      <c r="B273" s="21">
        <v>40085</v>
      </c>
      <c r="C273" s="43">
        <v>4</v>
      </c>
      <c r="D273" s="23">
        <v>2264</v>
      </c>
      <c r="E273" s="25">
        <f t="shared" si="59"/>
        <v>3358.5</v>
      </c>
      <c r="F273" s="25">
        <f t="shared" si="60"/>
        <v>3349.375</v>
      </c>
      <c r="G273" s="25">
        <f t="shared" si="49"/>
        <v>0.67594700503825345</v>
      </c>
      <c r="H273" s="25">
        <f t="shared" si="56"/>
        <v>0.99966434347522648</v>
      </c>
      <c r="I273" s="4">
        <f t="shared" si="50"/>
        <v>2264.7601815319786</v>
      </c>
      <c r="J273" s="25">
        <f t="shared" si="57"/>
        <v>4289.0543011002364</v>
      </c>
      <c r="K273" s="15">
        <f t="shared" si="51"/>
        <v>4287.6146520389639</v>
      </c>
      <c r="L273" s="36">
        <f t="shared" si="52"/>
        <v>-2023.6146520389639</v>
      </c>
      <c r="M273" s="36">
        <f t="shared" si="53"/>
        <v>2023.6146520389639</v>
      </c>
      <c r="N273" s="36">
        <f t="shared" si="54"/>
        <v>0.89382272616562009</v>
      </c>
      <c r="O273" s="36">
        <f t="shared" si="55"/>
        <v>4095016.259946777</v>
      </c>
      <c r="P273" s="35">
        <f t="shared" si="58"/>
        <v>4095016.259946777</v>
      </c>
    </row>
    <row r="274" spans="1:16" x14ac:dyDescent="0.4">
      <c r="A274" s="1">
        <v>273</v>
      </c>
      <c r="B274" s="21">
        <v>40086</v>
      </c>
      <c r="C274" s="43">
        <v>1</v>
      </c>
      <c r="D274" s="23">
        <v>4798</v>
      </c>
      <c r="E274" s="25">
        <f t="shared" si="59"/>
        <v>3340.25</v>
      </c>
      <c r="F274" s="25">
        <f t="shared" si="60"/>
        <v>3588.5</v>
      </c>
      <c r="G274" s="25">
        <f t="shared" si="49"/>
        <v>1.3370489062282291</v>
      </c>
      <c r="H274" s="25">
        <f t="shared" si="56"/>
        <v>1.0014271034682889</v>
      </c>
      <c r="I274" s="4">
        <f t="shared" si="50"/>
        <v>4791.1625153571977</v>
      </c>
      <c r="J274" s="25">
        <f t="shared" si="57"/>
        <v>4288.9164383203524</v>
      </c>
      <c r="K274" s="15">
        <f t="shared" si="51"/>
        <v>4295.0371658446802</v>
      </c>
      <c r="L274" s="36">
        <f t="shared" si="52"/>
        <v>502.9628341553198</v>
      </c>
      <c r="M274" s="36">
        <f t="shared" si="53"/>
        <v>502.9628341553198</v>
      </c>
      <c r="N274" s="36">
        <f t="shared" si="54"/>
        <v>0.1048276019498374</v>
      </c>
      <c r="O274" s="36">
        <f t="shared" si="55"/>
        <v>252971.61254155173</v>
      </c>
      <c r="P274" s="35">
        <f t="shared" si="58"/>
        <v>252971.61254155173</v>
      </c>
    </row>
    <row r="275" spans="1:16" x14ac:dyDescent="0.4">
      <c r="A275" s="1">
        <v>274</v>
      </c>
      <c r="B275" s="21">
        <v>40087</v>
      </c>
      <c r="C275" s="43">
        <v>2</v>
      </c>
      <c r="D275" s="23">
        <v>3447</v>
      </c>
      <c r="E275" s="25">
        <f t="shared" si="59"/>
        <v>3836.75</v>
      </c>
      <c r="F275" s="25">
        <f t="shared" si="60"/>
        <v>3877.375</v>
      </c>
      <c r="G275" s="25">
        <f t="shared" si="49"/>
        <v>0.88900351397530541</v>
      </c>
      <c r="H275" s="25">
        <f t="shared" si="56"/>
        <v>0.99527237982370798</v>
      </c>
      <c r="I275" s="4">
        <f t="shared" si="50"/>
        <v>3463.3735145052101</v>
      </c>
      <c r="J275" s="25">
        <f t="shared" si="57"/>
        <v>4288.7785755404693</v>
      </c>
      <c r="K275" s="15">
        <f t="shared" si="51"/>
        <v>4268.5028594150954</v>
      </c>
      <c r="L275" s="36">
        <f t="shared" si="52"/>
        <v>-821.50285941509537</v>
      </c>
      <c r="M275" s="36">
        <f t="shared" si="53"/>
        <v>821.50285941509537</v>
      </c>
      <c r="N275" s="36">
        <f t="shared" si="54"/>
        <v>0.23832400911374974</v>
      </c>
      <c r="O275" s="36">
        <f t="shared" si="55"/>
        <v>674866.94802717795</v>
      </c>
      <c r="P275" s="35">
        <f t="shared" si="58"/>
        <v>674866.94802717795</v>
      </c>
    </row>
    <row r="276" spans="1:16" x14ac:dyDescent="0.4">
      <c r="A276" s="1">
        <v>275</v>
      </c>
      <c r="B276" s="21">
        <v>40088</v>
      </c>
      <c r="C276" s="43">
        <v>3</v>
      </c>
      <c r="D276" s="23">
        <v>4838</v>
      </c>
      <c r="E276" s="25">
        <f t="shared" si="59"/>
        <v>3918</v>
      </c>
      <c r="F276" s="25">
        <f t="shared" si="60"/>
        <v>3954.5</v>
      </c>
      <c r="G276" s="25">
        <f t="shared" si="49"/>
        <v>1.223416361107599</v>
      </c>
      <c r="H276" s="25">
        <f t="shared" si="56"/>
        <v>1.0036361732327763</v>
      </c>
      <c r="I276" s="4">
        <f t="shared" si="50"/>
        <v>4820.4719290024123</v>
      </c>
      <c r="J276" s="25">
        <f t="shared" si="57"/>
        <v>4288.6407127605862</v>
      </c>
      <c r="K276" s="15">
        <f t="shared" si="51"/>
        <v>4304.2349533253209</v>
      </c>
      <c r="L276" s="36">
        <f t="shared" si="52"/>
        <v>533.76504667467907</v>
      </c>
      <c r="M276" s="36">
        <f t="shared" si="53"/>
        <v>533.76504667467907</v>
      </c>
      <c r="N276" s="36">
        <f t="shared" si="54"/>
        <v>0.11032762436434045</v>
      </c>
      <c r="O276" s="36">
        <f t="shared" si="55"/>
        <v>284905.12505162234</v>
      </c>
      <c r="P276" s="35">
        <f t="shared" si="58"/>
        <v>284905.12505162234</v>
      </c>
    </row>
    <row r="277" spans="1:16" x14ac:dyDescent="0.4">
      <c r="A277" s="1">
        <v>276</v>
      </c>
      <c r="B277" s="21">
        <v>40089</v>
      </c>
      <c r="C277" s="43">
        <v>4</v>
      </c>
      <c r="D277" s="23">
        <v>2589</v>
      </c>
      <c r="E277" s="25">
        <f t="shared" si="59"/>
        <v>3991</v>
      </c>
      <c r="F277" s="25">
        <f t="shared" si="60"/>
        <v>4042.5</v>
      </c>
      <c r="G277" s="25">
        <f t="shared" si="49"/>
        <v>0.64044526901669763</v>
      </c>
      <c r="H277" s="25">
        <f t="shared" si="56"/>
        <v>0.99966434347522648</v>
      </c>
      <c r="I277" s="4">
        <f t="shared" si="50"/>
        <v>2589.8693065310476</v>
      </c>
      <c r="J277" s="25">
        <f t="shared" si="57"/>
        <v>4288.5028499807022</v>
      </c>
      <c r="K277" s="15">
        <f t="shared" si="51"/>
        <v>4287.0633860175967</v>
      </c>
      <c r="L277" s="36">
        <f t="shared" si="52"/>
        <v>-1698.0633860175967</v>
      </c>
      <c r="M277" s="36">
        <f t="shared" si="53"/>
        <v>1698.0633860175967</v>
      </c>
      <c r="N277" s="36">
        <f t="shared" si="54"/>
        <v>0.65587616300409302</v>
      </c>
      <c r="O277" s="36">
        <f t="shared" si="55"/>
        <v>2883419.2629335457</v>
      </c>
      <c r="P277" s="35">
        <f t="shared" si="58"/>
        <v>2883419.2629335457</v>
      </c>
    </row>
    <row r="278" spans="1:16" x14ac:dyDescent="0.4">
      <c r="A278" s="1">
        <v>277</v>
      </c>
      <c r="B278" s="21">
        <v>40090</v>
      </c>
      <c r="C278" s="43">
        <v>1</v>
      </c>
      <c r="D278" s="23">
        <v>5090</v>
      </c>
      <c r="E278" s="25">
        <f t="shared" si="59"/>
        <v>4094</v>
      </c>
      <c r="F278" s="25">
        <f t="shared" si="60"/>
        <v>3747.875</v>
      </c>
      <c r="G278" s="25">
        <f t="shared" si="49"/>
        <v>1.3581029249908281</v>
      </c>
      <c r="H278" s="25">
        <f t="shared" si="56"/>
        <v>1.0014271034682889</v>
      </c>
      <c r="I278" s="4">
        <f t="shared" si="50"/>
        <v>5082.7463949912753</v>
      </c>
      <c r="J278" s="25">
        <f t="shared" si="57"/>
        <v>4288.3649872008191</v>
      </c>
      <c r="K278" s="15">
        <f t="shared" si="51"/>
        <v>4294.4849277473422</v>
      </c>
      <c r="L278" s="36">
        <f t="shared" si="52"/>
        <v>795.51507225265777</v>
      </c>
      <c r="M278" s="36">
        <f t="shared" si="53"/>
        <v>795.51507225265777</v>
      </c>
      <c r="N278" s="36">
        <f t="shared" si="54"/>
        <v>0.15628979808500154</v>
      </c>
      <c r="O278" s="36">
        <f t="shared" si="55"/>
        <v>632844.2301811513</v>
      </c>
      <c r="P278" s="35">
        <f t="shared" si="58"/>
        <v>632844.2301811513</v>
      </c>
    </row>
    <row r="279" spans="1:16" x14ac:dyDescent="0.4">
      <c r="A279" s="1">
        <v>278</v>
      </c>
      <c r="B279" s="21">
        <v>40091</v>
      </c>
      <c r="C279" s="43">
        <v>2</v>
      </c>
      <c r="D279" s="23">
        <v>3859</v>
      </c>
      <c r="E279" s="25">
        <f t="shared" si="59"/>
        <v>3401.75</v>
      </c>
      <c r="F279" s="25">
        <f t="shared" si="60"/>
        <v>3615.25</v>
      </c>
      <c r="G279" s="25">
        <f t="shared" si="49"/>
        <v>1.0674227231865017</v>
      </c>
      <c r="H279" s="25">
        <f t="shared" si="56"/>
        <v>0.99527237982370798</v>
      </c>
      <c r="I279" s="4">
        <f t="shared" si="50"/>
        <v>3877.3305461199902</v>
      </c>
      <c r="J279" s="25">
        <f t="shared" si="57"/>
        <v>4288.2271244209351</v>
      </c>
      <c r="K279" s="15">
        <f t="shared" si="51"/>
        <v>4267.9540153469998</v>
      </c>
      <c r="L279" s="36">
        <f t="shared" si="52"/>
        <v>-408.95401534699977</v>
      </c>
      <c r="M279" s="36">
        <f t="shared" si="53"/>
        <v>408.95401534699977</v>
      </c>
      <c r="N279" s="36">
        <f t="shared" si="54"/>
        <v>0.1059740905278569</v>
      </c>
      <c r="O279" s="36">
        <f t="shared" si="55"/>
        <v>167243.38666843413</v>
      </c>
      <c r="P279" s="35">
        <f t="shared" si="58"/>
        <v>167243.38666843413</v>
      </c>
    </row>
    <row r="280" spans="1:16" x14ac:dyDescent="0.4">
      <c r="A280" s="1">
        <v>279</v>
      </c>
      <c r="B280" s="21">
        <v>40092</v>
      </c>
      <c r="C280" s="43">
        <v>3</v>
      </c>
      <c r="D280" s="23">
        <v>2069</v>
      </c>
      <c r="E280" s="25">
        <f t="shared" si="59"/>
        <v>3828.75</v>
      </c>
      <c r="F280" s="25">
        <f t="shared" si="60"/>
        <v>3506.25</v>
      </c>
      <c r="G280" s="25">
        <f t="shared" si="49"/>
        <v>0.59008912655971479</v>
      </c>
      <c r="H280" s="25">
        <f t="shared" si="56"/>
        <v>1.0036361732327763</v>
      </c>
      <c r="I280" s="4">
        <f t="shared" si="50"/>
        <v>2061.5040142839994</v>
      </c>
      <c r="J280" s="25">
        <f t="shared" si="57"/>
        <v>4288.089261641052</v>
      </c>
      <c r="K280" s="15">
        <f t="shared" si="51"/>
        <v>4303.6814970339865</v>
      </c>
      <c r="L280" s="36">
        <f t="shared" si="52"/>
        <v>-2234.6814970339865</v>
      </c>
      <c r="M280" s="36">
        <f t="shared" si="53"/>
        <v>2234.6814970339865</v>
      </c>
      <c r="N280" s="36">
        <f t="shared" si="54"/>
        <v>1.0800780555988334</v>
      </c>
      <c r="O280" s="36">
        <f t="shared" si="55"/>
        <v>4993801.3931860588</v>
      </c>
      <c r="P280" s="35">
        <f t="shared" si="58"/>
        <v>4993801.3931860588</v>
      </c>
    </row>
    <row r="281" spans="1:16" x14ac:dyDescent="0.4">
      <c r="A281" s="1">
        <v>280</v>
      </c>
      <c r="B281" s="21">
        <v>40093</v>
      </c>
      <c r="C281" s="43">
        <v>4</v>
      </c>
      <c r="D281" s="23">
        <v>4297</v>
      </c>
      <c r="E281" s="25">
        <f t="shared" si="59"/>
        <v>3183.75</v>
      </c>
      <c r="F281" s="25">
        <f t="shared" si="60"/>
        <v>3010.125</v>
      </c>
      <c r="G281" s="25">
        <f t="shared" si="49"/>
        <v>1.4275154686267182</v>
      </c>
      <c r="H281" s="25">
        <f t="shared" si="56"/>
        <v>0.99966434347522648</v>
      </c>
      <c r="I281" s="4">
        <f t="shared" si="50"/>
        <v>4298.4428003723106</v>
      </c>
      <c r="J281" s="25">
        <f t="shared" si="57"/>
        <v>4287.9513988611689</v>
      </c>
      <c r="K281" s="15">
        <f t="shared" si="51"/>
        <v>4286.5121199962296</v>
      </c>
      <c r="L281" s="36">
        <f t="shared" si="52"/>
        <v>10.487880003770442</v>
      </c>
      <c r="M281" s="36">
        <f t="shared" si="53"/>
        <v>10.487880003770442</v>
      </c>
      <c r="N281" s="36">
        <f t="shared" si="54"/>
        <v>2.4407447064860232E-3</v>
      </c>
      <c r="O281" s="36">
        <f t="shared" si="55"/>
        <v>109.99562697348789</v>
      </c>
      <c r="P281" s="35">
        <f t="shared" si="58"/>
        <v>109.99562697348789</v>
      </c>
    </row>
    <row r="282" spans="1:16" x14ac:dyDescent="0.4">
      <c r="A282" s="1">
        <v>281</v>
      </c>
      <c r="B282" s="21">
        <v>40094</v>
      </c>
      <c r="C282" s="43">
        <v>1</v>
      </c>
      <c r="D282" s="23">
        <v>2510</v>
      </c>
      <c r="E282" s="25">
        <f t="shared" si="59"/>
        <v>2836.5</v>
      </c>
      <c r="F282" s="25">
        <f t="shared" si="60"/>
        <v>2847</v>
      </c>
      <c r="G282" s="25">
        <f t="shared" si="49"/>
        <v>0.88162978573937478</v>
      </c>
      <c r="H282" s="25">
        <f t="shared" si="56"/>
        <v>1.0014271034682889</v>
      </c>
      <c r="I282" s="4">
        <f t="shared" si="50"/>
        <v>2506.4230749367584</v>
      </c>
      <c r="J282" s="25">
        <f t="shared" si="57"/>
        <v>4287.8135360812848</v>
      </c>
      <c r="K282" s="15">
        <f t="shared" si="51"/>
        <v>4293.9326896500024</v>
      </c>
      <c r="L282" s="36">
        <f t="shared" si="52"/>
        <v>-1783.9326896500024</v>
      </c>
      <c r="M282" s="36">
        <f t="shared" si="53"/>
        <v>1783.9326896500024</v>
      </c>
      <c r="N282" s="36">
        <f t="shared" si="54"/>
        <v>0.71073015523904481</v>
      </c>
      <c r="O282" s="36">
        <f t="shared" si="55"/>
        <v>3182415.8412018917</v>
      </c>
      <c r="P282" s="35">
        <f t="shared" si="58"/>
        <v>3182415.8412018917</v>
      </c>
    </row>
    <row r="283" spans="1:16" x14ac:dyDescent="0.4">
      <c r="A283" s="1">
        <v>282</v>
      </c>
      <c r="B283" s="21">
        <v>40095</v>
      </c>
      <c r="C283" s="43">
        <v>2</v>
      </c>
      <c r="D283" s="23">
        <v>2470</v>
      </c>
      <c r="E283" s="25">
        <f t="shared" si="59"/>
        <v>2857.5</v>
      </c>
      <c r="F283" s="25">
        <f t="shared" si="60"/>
        <v>3010.75</v>
      </c>
      <c r="G283" s="25">
        <f t="shared" si="49"/>
        <v>0.8203935896371336</v>
      </c>
      <c r="H283" s="25">
        <f t="shared" si="56"/>
        <v>0.99527237982370798</v>
      </c>
      <c r="I283" s="4">
        <f t="shared" si="50"/>
        <v>2481.7326895352103</v>
      </c>
      <c r="J283" s="25">
        <f t="shared" si="57"/>
        <v>4287.6756733014017</v>
      </c>
      <c r="K283" s="15">
        <f t="shared" si="51"/>
        <v>4267.405171278906</v>
      </c>
      <c r="L283" s="36">
        <f t="shared" si="52"/>
        <v>-1797.405171278906</v>
      </c>
      <c r="M283" s="36">
        <f t="shared" si="53"/>
        <v>1797.405171278906</v>
      </c>
      <c r="N283" s="36">
        <f t="shared" si="54"/>
        <v>0.7276944013274923</v>
      </c>
      <c r="O283" s="36">
        <f t="shared" si="55"/>
        <v>3230665.3497401532</v>
      </c>
      <c r="P283" s="35">
        <f t="shared" si="58"/>
        <v>3230665.3497401532</v>
      </c>
    </row>
    <row r="284" spans="1:16" x14ac:dyDescent="0.4">
      <c r="A284" s="1">
        <v>283</v>
      </c>
      <c r="B284" s="21">
        <v>40096</v>
      </c>
      <c r="C284" s="43">
        <v>3</v>
      </c>
      <c r="D284" s="23">
        <v>2153</v>
      </c>
      <c r="E284" s="25">
        <f t="shared" si="59"/>
        <v>3164</v>
      </c>
      <c r="F284" s="25">
        <f t="shared" si="60"/>
        <v>3401.375</v>
      </c>
      <c r="G284" s="25">
        <f t="shared" si="49"/>
        <v>0.63297930983793316</v>
      </c>
      <c r="H284" s="25">
        <f t="shared" si="56"/>
        <v>1.0036361732327763</v>
      </c>
      <c r="I284" s="4">
        <f t="shared" si="50"/>
        <v>2145.1996823361292</v>
      </c>
      <c r="J284" s="25">
        <f t="shared" si="57"/>
        <v>4287.5378105215186</v>
      </c>
      <c r="K284" s="15">
        <f t="shared" si="51"/>
        <v>4303.128040742653</v>
      </c>
      <c r="L284" s="36">
        <f t="shared" si="52"/>
        <v>-2150.128040742653</v>
      </c>
      <c r="M284" s="36">
        <f t="shared" si="53"/>
        <v>2150.128040742653</v>
      </c>
      <c r="N284" s="36">
        <f t="shared" si="54"/>
        <v>0.99866606629942078</v>
      </c>
      <c r="O284" s="36">
        <f t="shared" si="55"/>
        <v>4623050.5915878396</v>
      </c>
      <c r="P284" s="35">
        <f t="shared" si="58"/>
        <v>4623050.5915878396</v>
      </c>
    </row>
    <row r="285" spans="1:16" x14ac:dyDescent="0.4">
      <c r="A285" s="1">
        <v>284</v>
      </c>
      <c r="B285" s="21">
        <v>40097</v>
      </c>
      <c r="C285" s="43">
        <v>4</v>
      </c>
      <c r="D285" s="23">
        <v>5523</v>
      </c>
      <c r="E285" s="25">
        <f t="shared" si="59"/>
        <v>3638.75</v>
      </c>
      <c r="F285" s="25">
        <f t="shared" si="60"/>
        <v>3985.125</v>
      </c>
      <c r="G285" s="25">
        <f t="shared" si="49"/>
        <v>1.3859038298673192</v>
      </c>
      <c r="H285" s="25">
        <f t="shared" si="56"/>
        <v>0.99966434347522648</v>
      </c>
      <c r="I285" s="4">
        <f t="shared" si="50"/>
        <v>5524.8544534457233</v>
      </c>
      <c r="J285" s="25">
        <f t="shared" si="57"/>
        <v>4287.3999477416346</v>
      </c>
      <c r="K285" s="15">
        <f t="shared" si="51"/>
        <v>4285.9608539748615</v>
      </c>
      <c r="L285" s="36">
        <f t="shared" si="52"/>
        <v>1237.0391460251385</v>
      </c>
      <c r="M285" s="36">
        <f t="shared" si="53"/>
        <v>1237.0391460251385</v>
      </c>
      <c r="N285" s="36">
        <f t="shared" si="54"/>
        <v>0.22397956654447557</v>
      </c>
      <c r="O285" s="36">
        <f t="shared" si="55"/>
        <v>1530265.848798604</v>
      </c>
      <c r="P285" s="35">
        <f t="shared" si="58"/>
        <v>1530265.848798604</v>
      </c>
    </row>
    <row r="286" spans="1:16" x14ac:dyDescent="0.4">
      <c r="A286" s="1">
        <v>285</v>
      </c>
      <c r="B286" s="21">
        <v>40098</v>
      </c>
      <c r="C286" s="43">
        <v>1</v>
      </c>
      <c r="D286" s="23">
        <v>4409</v>
      </c>
      <c r="E286" s="25">
        <f t="shared" si="59"/>
        <v>4331.5</v>
      </c>
      <c r="F286" s="25">
        <f t="shared" si="60"/>
        <v>4348.5</v>
      </c>
      <c r="G286" s="25">
        <f t="shared" si="49"/>
        <v>1.0139128435092561</v>
      </c>
      <c r="H286" s="25">
        <f t="shared" si="56"/>
        <v>1.0014271034682889</v>
      </c>
      <c r="I286" s="4">
        <f t="shared" si="50"/>
        <v>4402.7168674885133</v>
      </c>
      <c r="J286" s="25">
        <f t="shared" si="57"/>
        <v>4287.2620849617515</v>
      </c>
      <c r="K286" s="15">
        <f t="shared" si="51"/>
        <v>4293.3804515526635</v>
      </c>
      <c r="L286" s="36">
        <f t="shared" si="52"/>
        <v>115.61954844733646</v>
      </c>
      <c r="M286" s="36">
        <f t="shared" si="53"/>
        <v>115.61954844733646</v>
      </c>
      <c r="N286" s="36">
        <f t="shared" si="54"/>
        <v>2.6223531060861071E-2</v>
      </c>
      <c r="O286" s="36">
        <f t="shared" si="55"/>
        <v>13367.879983165982</v>
      </c>
      <c r="P286" s="35">
        <f t="shared" si="58"/>
        <v>13367.879983165982</v>
      </c>
    </row>
    <row r="287" spans="1:16" x14ac:dyDescent="0.4">
      <c r="A287" s="1">
        <v>286</v>
      </c>
      <c r="B287" s="21">
        <v>40099</v>
      </c>
      <c r="C287" s="43">
        <v>2</v>
      </c>
      <c r="D287" s="23">
        <v>5241</v>
      </c>
      <c r="E287" s="25">
        <f t="shared" si="59"/>
        <v>4365.5</v>
      </c>
      <c r="F287" s="25">
        <f t="shared" si="60"/>
        <v>4047</v>
      </c>
      <c r="G287" s="25">
        <f t="shared" si="49"/>
        <v>1.2950333580429949</v>
      </c>
      <c r="H287" s="25">
        <f t="shared" si="56"/>
        <v>0.99527237982370798</v>
      </c>
      <c r="I287" s="4">
        <f t="shared" si="50"/>
        <v>5265.8951521676263</v>
      </c>
      <c r="J287" s="25">
        <f t="shared" si="57"/>
        <v>4287.1242221818675</v>
      </c>
      <c r="K287" s="15">
        <f t="shared" si="51"/>
        <v>4266.8563272108104</v>
      </c>
      <c r="L287" s="36">
        <f t="shared" si="52"/>
        <v>974.14367278918962</v>
      </c>
      <c r="M287" s="36">
        <f t="shared" si="53"/>
        <v>974.14367278918962</v>
      </c>
      <c r="N287" s="36">
        <f t="shared" si="54"/>
        <v>0.18586980972890471</v>
      </c>
      <c r="O287" s="36">
        <f t="shared" si="55"/>
        <v>948955.8952352117</v>
      </c>
      <c r="P287" s="35">
        <f t="shared" si="58"/>
        <v>948955.8952352117</v>
      </c>
    </row>
    <row r="288" spans="1:16" x14ac:dyDescent="0.4">
      <c r="A288" s="1">
        <v>287</v>
      </c>
      <c r="B288" s="21">
        <v>40100</v>
      </c>
      <c r="C288" s="43">
        <v>3</v>
      </c>
      <c r="D288" s="23">
        <v>2289</v>
      </c>
      <c r="E288" s="25">
        <f t="shared" si="59"/>
        <v>3728.5</v>
      </c>
      <c r="F288" s="25">
        <f t="shared" si="60"/>
        <v>3573.5</v>
      </c>
      <c r="G288" s="25">
        <f t="shared" si="49"/>
        <v>0.64054848188050928</v>
      </c>
      <c r="H288" s="25">
        <f t="shared" si="56"/>
        <v>1.0036361732327763</v>
      </c>
      <c r="I288" s="4">
        <f t="shared" si="50"/>
        <v>2280.7069544205292</v>
      </c>
      <c r="J288" s="25">
        <f t="shared" si="57"/>
        <v>4286.9863594019844</v>
      </c>
      <c r="K288" s="15">
        <f t="shared" si="51"/>
        <v>4302.5745844513194</v>
      </c>
      <c r="L288" s="36">
        <f t="shared" si="52"/>
        <v>-2013.5745844513194</v>
      </c>
      <c r="M288" s="36">
        <f t="shared" si="53"/>
        <v>2013.5745844513194</v>
      </c>
      <c r="N288" s="36">
        <f t="shared" si="54"/>
        <v>0.87967434882102202</v>
      </c>
      <c r="O288" s="36">
        <f t="shared" si="55"/>
        <v>4054482.6071483037</v>
      </c>
      <c r="P288" s="35">
        <f t="shared" si="58"/>
        <v>4054482.6071483037</v>
      </c>
    </row>
    <row r="289" spans="1:16" x14ac:dyDescent="0.4">
      <c r="A289" s="1">
        <v>288</v>
      </c>
      <c r="B289" s="21">
        <v>40101</v>
      </c>
      <c r="C289" s="43">
        <v>4</v>
      </c>
      <c r="D289" s="23">
        <v>2975</v>
      </c>
      <c r="E289" s="25">
        <f t="shared" si="59"/>
        <v>3418.5</v>
      </c>
      <c r="F289" s="25">
        <f t="shared" si="60"/>
        <v>3375.25</v>
      </c>
      <c r="G289" s="25">
        <f t="shared" si="49"/>
        <v>0.88141619139323013</v>
      </c>
      <c r="H289" s="25">
        <f t="shared" si="56"/>
        <v>0.99966434347522648</v>
      </c>
      <c r="I289" s="4">
        <f t="shared" si="50"/>
        <v>2975.9989134530192</v>
      </c>
      <c r="J289" s="25">
        <f t="shared" si="57"/>
        <v>4286.8484966221013</v>
      </c>
      <c r="K289" s="15">
        <f t="shared" si="51"/>
        <v>4285.4095879534943</v>
      </c>
      <c r="L289" s="36">
        <f t="shared" si="52"/>
        <v>-1310.4095879534943</v>
      </c>
      <c r="M289" s="36">
        <f t="shared" si="53"/>
        <v>1310.4095879534943</v>
      </c>
      <c r="N289" s="36">
        <f t="shared" si="54"/>
        <v>0.44047381107680483</v>
      </c>
      <c r="O289" s="36">
        <f t="shared" si="55"/>
        <v>1717173.2882004469</v>
      </c>
      <c r="P289" s="35">
        <f t="shared" si="58"/>
        <v>1717173.2882004469</v>
      </c>
    </row>
    <row r="290" spans="1:16" x14ac:dyDescent="0.4">
      <c r="A290" s="1">
        <v>289</v>
      </c>
      <c r="B290" s="21">
        <v>40102</v>
      </c>
      <c r="C290" s="43">
        <v>1</v>
      </c>
      <c r="D290" s="23">
        <v>3169</v>
      </c>
      <c r="E290" s="25">
        <f t="shared" si="59"/>
        <v>3332</v>
      </c>
      <c r="F290" s="25">
        <f t="shared" si="60"/>
        <v>3354.5</v>
      </c>
      <c r="G290" s="25">
        <f t="shared" si="49"/>
        <v>0.94470114771202862</v>
      </c>
      <c r="H290" s="25">
        <f t="shared" si="56"/>
        <v>1.0014271034682889</v>
      </c>
      <c r="I290" s="4">
        <f t="shared" si="50"/>
        <v>3164.4839539739392</v>
      </c>
      <c r="J290" s="25">
        <f t="shared" si="57"/>
        <v>4286.7106338422172</v>
      </c>
      <c r="K290" s="15">
        <f t="shared" si="51"/>
        <v>4292.8282134553247</v>
      </c>
      <c r="L290" s="36">
        <f t="shared" si="52"/>
        <v>-1123.8282134553247</v>
      </c>
      <c r="M290" s="36">
        <f t="shared" si="53"/>
        <v>1123.8282134553247</v>
      </c>
      <c r="N290" s="36">
        <f t="shared" si="54"/>
        <v>0.35463181238729086</v>
      </c>
      <c r="O290" s="36">
        <f t="shared" si="55"/>
        <v>1262989.8533581868</v>
      </c>
      <c r="P290" s="35">
        <f t="shared" si="58"/>
        <v>1262989.8533581868</v>
      </c>
    </row>
    <row r="291" spans="1:16" x14ac:dyDescent="0.4">
      <c r="A291" s="1">
        <v>290</v>
      </c>
      <c r="B291" s="21">
        <v>40103</v>
      </c>
      <c r="C291" s="43">
        <v>2</v>
      </c>
      <c r="D291" s="23">
        <v>4895</v>
      </c>
      <c r="E291" s="25">
        <f t="shared" si="59"/>
        <v>3377</v>
      </c>
      <c r="F291" s="25">
        <f t="shared" si="60"/>
        <v>3621.625</v>
      </c>
      <c r="G291" s="25">
        <f t="shared" si="49"/>
        <v>1.3516032167880441</v>
      </c>
      <c r="H291" s="25">
        <f t="shared" si="56"/>
        <v>0.99527237982370798</v>
      </c>
      <c r="I291" s="4">
        <f t="shared" si="50"/>
        <v>4918.2516256173494</v>
      </c>
      <c r="J291" s="25">
        <f t="shared" si="57"/>
        <v>4286.5727710623341</v>
      </c>
      <c r="K291" s="15">
        <f t="shared" si="51"/>
        <v>4266.3074831427157</v>
      </c>
      <c r="L291" s="36">
        <f t="shared" si="52"/>
        <v>628.69251685728432</v>
      </c>
      <c r="M291" s="36">
        <f t="shared" si="53"/>
        <v>628.69251685728432</v>
      </c>
      <c r="N291" s="36">
        <f t="shared" si="54"/>
        <v>0.12843565206481805</v>
      </c>
      <c r="O291" s="36">
        <f t="shared" si="55"/>
        <v>395254.28075234673</v>
      </c>
      <c r="P291" s="35">
        <f t="shared" si="58"/>
        <v>395254.28075234673</v>
      </c>
    </row>
    <row r="292" spans="1:16" x14ac:dyDescent="0.4">
      <c r="A292" s="1">
        <v>291</v>
      </c>
      <c r="B292" s="21">
        <v>40104</v>
      </c>
      <c r="C292" s="43">
        <v>3</v>
      </c>
      <c r="D292" s="23">
        <v>2469</v>
      </c>
      <c r="E292" s="25">
        <f t="shared" si="59"/>
        <v>3866.25</v>
      </c>
      <c r="F292" s="25">
        <f t="shared" si="60"/>
        <v>3914.625</v>
      </c>
      <c r="G292" s="25">
        <f t="shared" si="49"/>
        <v>0.63071175399942525</v>
      </c>
      <c r="H292" s="25">
        <f t="shared" si="56"/>
        <v>1.0036361732327763</v>
      </c>
      <c r="I292" s="4">
        <f t="shared" si="50"/>
        <v>2460.0548145322355</v>
      </c>
      <c r="J292" s="25">
        <f t="shared" si="57"/>
        <v>4286.434908282451</v>
      </c>
      <c r="K292" s="15">
        <f t="shared" si="51"/>
        <v>4302.0211281599859</v>
      </c>
      <c r="L292" s="36">
        <f t="shared" si="52"/>
        <v>-1833.0211281599859</v>
      </c>
      <c r="M292" s="36">
        <f t="shared" si="53"/>
        <v>1833.0211281599859</v>
      </c>
      <c r="N292" s="36">
        <f t="shared" si="54"/>
        <v>0.74241438969622753</v>
      </c>
      <c r="O292" s="36">
        <f t="shared" si="55"/>
        <v>3359966.4562809076</v>
      </c>
      <c r="P292" s="35">
        <f t="shared" si="58"/>
        <v>3359966.4562809076</v>
      </c>
    </row>
    <row r="293" spans="1:16" x14ac:dyDescent="0.4">
      <c r="A293" s="1">
        <v>292</v>
      </c>
      <c r="B293" s="21">
        <v>40105</v>
      </c>
      <c r="C293" s="43">
        <v>4</v>
      </c>
      <c r="D293" s="23">
        <v>4932</v>
      </c>
      <c r="E293" s="25">
        <f t="shared" si="59"/>
        <v>3963</v>
      </c>
      <c r="F293" s="25">
        <f t="shared" si="60"/>
        <v>3833.5</v>
      </c>
      <c r="G293" s="25">
        <f t="shared" si="49"/>
        <v>1.2865527585757142</v>
      </c>
      <c r="H293" s="25">
        <f t="shared" si="56"/>
        <v>0.99966434347522648</v>
      </c>
      <c r="I293" s="4">
        <f t="shared" si="50"/>
        <v>4933.656013832031</v>
      </c>
      <c r="J293" s="25">
        <f t="shared" si="57"/>
        <v>4286.297045502567</v>
      </c>
      <c r="K293" s="15">
        <f t="shared" si="51"/>
        <v>4284.8583219321263</v>
      </c>
      <c r="L293" s="36">
        <f t="shared" si="52"/>
        <v>647.14167806787373</v>
      </c>
      <c r="M293" s="36">
        <f t="shared" si="53"/>
        <v>647.14167806787373</v>
      </c>
      <c r="N293" s="36">
        <f t="shared" si="54"/>
        <v>0.13121283010297521</v>
      </c>
      <c r="O293" s="36">
        <f t="shared" si="55"/>
        <v>418792.35149250354</v>
      </c>
      <c r="P293" s="35">
        <f t="shared" si="58"/>
        <v>418792.35149250354</v>
      </c>
    </row>
    <row r="294" spans="1:16" x14ac:dyDescent="0.4">
      <c r="A294" s="1">
        <v>293</v>
      </c>
      <c r="B294" s="21">
        <v>40106</v>
      </c>
      <c r="C294" s="43">
        <v>1</v>
      </c>
      <c r="D294" s="23">
        <v>3556</v>
      </c>
      <c r="E294" s="25">
        <f t="shared" si="59"/>
        <v>3704</v>
      </c>
      <c r="F294" s="25">
        <f t="shared" si="60"/>
        <v>3628</v>
      </c>
      <c r="G294" s="25">
        <f t="shared" si="49"/>
        <v>0.98015435501653803</v>
      </c>
      <c r="H294" s="25">
        <f t="shared" si="56"/>
        <v>1.0014271034682889</v>
      </c>
      <c r="I294" s="4">
        <f t="shared" si="50"/>
        <v>3550.9324519821166</v>
      </c>
      <c r="J294" s="25">
        <f t="shared" si="57"/>
        <v>4286.1591827226839</v>
      </c>
      <c r="K294" s="15">
        <f t="shared" si="51"/>
        <v>4292.2759753579858</v>
      </c>
      <c r="L294" s="36">
        <f t="shared" si="52"/>
        <v>-736.27597535798577</v>
      </c>
      <c r="M294" s="36">
        <f t="shared" si="53"/>
        <v>736.27597535798577</v>
      </c>
      <c r="N294" s="36">
        <f t="shared" si="54"/>
        <v>0.20705173660235821</v>
      </c>
      <c r="O294" s="36">
        <f t="shared" si="55"/>
        <v>542102.31188935332</v>
      </c>
      <c r="P294" s="35">
        <f t="shared" si="58"/>
        <v>542102.31188935332</v>
      </c>
    </row>
    <row r="295" spans="1:16" x14ac:dyDescent="0.4">
      <c r="A295" s="1">
        <v>294</v>
      </c>
      <c r="B295" s="21">
        <v>40107</v>
      </c>
      <c r="C295" s="43">
        <v>2</v>
      </c>
      <c r="D295" s="23">
        <v>3859</v>
      </c>
      <c r="E295" s="25">
        <f t="shared" si="59"/>
        <v>3552</v>
      </c>
      <c r="F295" s="25">
        <f t="shared" si="60"/>
        <v>3678.125</v>
      </c>
      <c r="G295" s="25">
        <f t="shared" si="49"/>
        <v>1.0491758708581138</v>
      </c>
      <c r="H295" s="25">
        <f t="shared" si="56"/>
        <v>0.99527237982370798</v>
      </c>
      <c r="I295" s="4">
        <f t="shared" si="50"/>
        <v>3877.3305461199902</v>
      </c>
      <c r="J295" s="25">
        <f t="shared" si="57"/>
        <v>4286.0213199427999</v>
      </c>
      <c r="K295" s="15">
        <f t="shared" si="51"/>
        <v>4265.758639074621</v>
      </c>
      <c r="L295" s="36">
        <f t="shared" si="52"/>
        <v>-406.75863907462099</v>
      </c>
      <c r="M295" s="36">
        <f t="shared" si="53"/>
        <v>406.75863907462099</v>
      </c>
      <c r="N295" s="36">
        <f t="shared" si="54"/>
        <v>0.10540519281539802</v>
      </c>
      <c r="O295" s="36">
        <f t="shared" si="55"/>
        <v>165452.5904618378</v>
      </c>
      <c r="P295" s="35">
        <f t="shared" si="58"/>
        <v>165452.5904618378</v>
      </c>
    </row>
    <row r="296" spans="1:16" x14ac:dyDescent="0.4">
      <c r="A296" s="1">
        <v>295</v>
      </c>
      <c r="B296" s="21">
        <v>40108</v>
      </c>
      <c r="C296" s="43">
        <v>3</v>
      </c>
      <c r="D296" s="23">
        <v>1861</v>
      </c>
      <c r="E296" s="25">
        <f t="shared" si="59"/>
        <v>3804.25</v>
      </c>
      <c r="F296" s="25">
        <f t="shared" si="60"/>
        <v>3974.875</v>
      </c>
      <c r="G296" s="25">
        <f t="shared" si="49"/>
        <v>0.46819082361080538</v>
      </c>
      <c r="H296" s="25">
        <f t="shared" si="56"/>
        <v>1.0036361732327763</v>
      </c>
      <c r="I296" s="4">
        <f t="shared" si="50"/>
        <v>1854.2575981549169</v>
      </c>
      <c r="J296" s="25">
        <f t="shared" si="57"/>
        <v>4285.8834571629168</v>
      </c>
      <c r="K296" s="15">
        <f t="shared" si="51"/>
        <v>4301.4676718686515</v>
      </c>
      <c r="L296" s="36">
        <f t="shared" si="52"/>
        <v>-2440.4676718686515</v>
      </c>
      <c r="M296" s="36">
        <f t="shared" si="53"/>
        <v>2440.4676718686515</v>
      </c>
      <c r="N296" s="36">
        <f t="shared" si="54"/>
        <v>1.3113743535027682</v>
      </c>
      <c r="O296" s="36">
        <f t="shared" si="55"/>
        <v>5955882.4574359963</v>
      </c>
      <c r="P296" s="35">
        <f t="shared" si="58"/>
        <v>5955882.4574359963</v>
      </c>
    </row>
    <row r="297" spans="1:16" x14ac:dyDescent="0.4">
      <c r="A297" s="1">
        <v>296</v>
      </c>
      <c r="B297" s="21">
        <v>40109</v>
      </c>
      <c r="C297" s="43">
        <v>4</v>
      </c>
      <c r="D297" s="23">
        <v>5941</v>
      </c>
      <c r="E297" s="25">
        <f t="shared" si="59"/>
        <v>4145.5</v>
      </c>
      <c r="F297" s="25">
        <f t="shared" si="60"/>
        <v>4312.375</v>
      </c>
      <c r="G297" s="25">
        <f t="shared" si="49"/>
        <v>1.3776631206701644</v>
      </c>
      <c r="H297" s="25">
        <f t="shared" si="56"/>
        <v>0.99966434347522648</v>
      </c>
      <c r="I297" s="4">
        <f t="shared" si="50"/>
        <v>5942.9948049829873</v>
      </c>
      <c r="J297" s="25">
        <f t="shared" si="57"/>
        <v>4285.7455943830337</v>
      </c>
      <c r="K297" s="15">
        <f t="shared" si="51"/>
        <v>4284.30705591076</v>
      </c>
      <c r="L297" s="36">
        <f t="shared" si="52"/>
        <v>1656.69294408924</v>
      </c>
      <c r="M297" s="36">
        <f t="shared" si="53"/>
        <v>1656.69294408924</v>
      </c>
      <c r="N297" s="36">
        <f t="shared" si="54"/>
        <v>0.27885759031968355</v>
      </c>
      <c r="O297" s="36">
        <f t="shared" si="55"/>
        <v>2744631.5109950737</v>
      </c>
      <c r="P297" s="35">
        <f t="shared" si="58"/>
        <v>2744631.5109950737</v>
      </c>
    </row>
    <row r="298" spans="1:16" x14ac:dyDescent="0.4">
      <c r="A298" s="1">
        <v>297</v>
      </c>
      <c r="B298" s="21">
        <v>40110</v>
      </c>
      <c r="C298" s="43">
        <v>1</v>
      </c>
      <c r="D298" s="23">
        <v>4921</v>
      </c>
      <c r="E298" s="25">
        <f t="shared" si="59"/>
        <v>4479.25</v>
      </c>
      <c r="F298" s="25">
        <f t="shared" si="60"/>
        <v>4840.125</v>
      </c>
      <c r="G298" s="25">
        <f t="shared" si="49"/>
        <v>1.0167092792024999</v>
      </c>
      <c r="H298" s="25">
        <f t="shared" si="56"/>
        <v>1.0014271034682889</v>
      </c>
      <c r="I298" s="4">
        <f t="shared" si="50"/>
        <v>4913.987231778402</v>
      </c>
      <c r="J298" s="25">
        <f t="shared" si="57"/>
        <v>4285.6077316031497</v>
      </c>
      <c r="K298" s="15">
        <f t="shared" si="51"/>
        <v>4291.723737260646</v>
      </c>
      <c r="L298" s="36">
        <f t="shared" si="52"/>
        <v>629.27626273935402</v>
      </c>
      <c r="M298" s="36">
        <f t="shared" si="53"/>
        <v>629.27626273935402</v>
      </c>
      <c r="N298" s="36">
        <f t="shared" si="54"/>
        <v>0.12787568842498559</v>
      </c>
      <c r="O298" s="36">
        <f t="shared" si="55"/>
        <v>395988.61484720849</v>
      </c>
      <c r="P298" s="35">
        <f t="shared" si="58"/>
        <v>395988.61484720849</v>
      </c>
    </row>
    <row r="299" spans="1:16" x14ac:dyDescent="0.4">
      <c r="A299" s="1">
        <v>298</v>
      </c>
      <c r="B299" s="21">
        <v>40111</v>
      </c>
      <c r="C299" s="43">
        <v>2</v>
      </c>
      <c r="D299" s="23">
        <v>5194</v>
      </c>
      <c r="E299" s="25">
        <f t="shared" si="59"/>
        <v>5201</v>
      </c>
      <c r="F299" s="25">
        <f t="shared" si="60"/>
        <v>5051.375</v>
      </c>
      <c r="G299" s="25">
        <f t="shared" si="49"/>
        <v>1.0282348865407933</v>
      </c>
      <c r="H299" s="25">
        <f t="shared" si="56"/>
        <v>0.99527237982370798</v>
      </c>
      <c r="I299" s="4">
        <f t="shared" si="50"/>
        <v>5218.671898561086</v>
      </c>
      <c r="J299" s="25">
        <f t="shared" si="57"/>
        <v>4285.4698688232666</v>
      </c>
      <c r="K299" s="15">
        <f t="shared" si="51"/>
        <v>4265.2097950065263</v>
      </c>
      <c r="L299" s="36">
        <f t="shared" si="52"/>
        <v>928.79020499347371</v>
      </c>
      <c r="M299" s="36">
        <f t="shared" si="53"/>
        <v>928.79020499347371</v>
      </c>
      <c r="N299" s="36">
        <f t="shared" si="54"/>
        <v>0.17881983153513165</v>
      </c>
      <c r="O299" s="36">
        <f t="shared" si="55"/>
        <v>862651.24489181896</v>
      </c>
      <c r="P299" s="35">
        <f t="shared" si="58"/>
        <v>862651.24489181896</v>
      </c>
    </row>
    <row r="300" spans="1:16" x14ac:dyDescent="0.4">
      <c r="A300" s="1">
        <v>299</v>
      </c>
      <c r="B300" s="21">
        <v>40112</v>
      </c>
      <c r="C300" s="43">
        <v>3</v>
      </c>
      <c r="D300" s="23">
        <v>4748</v>
      </c>
      <c r="E300" s="25">
        <f t="shared" si="59"/>
        <v>4901.75</v>
      </c>
      <c r="F300" s="25">
        <f t="shared" si="60"/>
        <v>4704.625</v>
      </c>
      <c r="G300" s="25">
        <f t="shared" si="49"/>
        <v>1.0092196508754683</v>
      </c>
      <c r="H300" s="25">
        <f t="shared" si="56"/>
        <v>1.0036361732327763</v>
      </c>
      <c r="I300" s="4">
        <f t="shared" si="50"/>
        <v>4730.7979989465584</v>
      </c>
      <c r="J300" s="25">
        <f t="shared" si="57"/>
        <v>4285.3320060433834</v>
      </c>
      <c r="K300" s="15">
        <f t="shared" si="51"/>
        <v>4300.9142155773179</v>
      </c>
      <c r="L300" s="36">
        <f t="shared" si="52"/>
        <v>447.08578442268208</v>
      </c>
      <c r="M300" s="36">
        <f t="shared" si="53"/>
        <v>447.08578442268208</v>
      </c>
      <c r="N300" s="36">
        <f t="shared" si="54"/>
        <v>9.4162970602923779E-2</v>
      </c>
      <c r="O300" s="36">
        <f t="shared" si="55"/>
        <v>199885.69863284496</v>
      </c>
      <c r="P300" s="35">
        <f t="shared" si="58"/>
        <v>199885.69863284496</v>
      </c>
    </row>
    <row r="301" spans="1:16" x14ac:dyDescent="0.4">
      <c r="A301" s="1">
        <v>300</v>
      </c>
      <c r="B301" s="21">
        <v>40113</v>
      </c>
      <c r="C301" s="43">
        <v>4</v>
      </c>
      <c r="D301" s="23">
        <v>4744</v>
      </c>
      <c r="E301" s="25">
        <f t="shared" si="59"/>
        <v>4507.5</v>
      </c>
      <c r="F301" s="25">
        <f t="shared" si="60"/>
        <v>4222.75</v>
      </c>
      <c r="G301" s="25">
        <f t="shared" ref="G301:G364" si="61">D301/F301</f>
        <v>1.1234385175537269</v>
      </c>
      <c r="H301" s="25">
        <f t="shared" si="56"/>
        <v>0.99966434347522648</v>
      </c>
      <c r="I301" s="4">
        <f t="shared" ref="I301:I364" si="62">D301/H301</f>
        <v>4745.5928892171842</v>
      </c>
      <c r="J301" s="25">
        <f t="shared" si="57"/>
        <v>4285.1941432634994</v>
      </c>
      <c r="K301" s="15">
        <f t="shared" ref="K301:K364" si="63">H301*J301</f>
        <v>4283.755789889392</v>
      </c>
      <c r="L301" s="36">
        <f t="shared" ref="L301:L364" si="64">D301-K301</f>
        <v>460.24421011060804</v>
      </c>
      <c r="M301" s="36">
        <f t="shared" ref="M301:M364" si="65">ABS(L301)</f>
        <v>460.24421011060804</v>
      </c>
      <c r="N301" s="36">
        <f t="shared" ref="N301:N364" si="66">M301/D301</f>
        <v>9.7016064525844867E-2</v>
      </c>
      <c r="O301" s="36">
        <f t="shared" ref="O301:O364" si="67">L301^2</f>
        <v>211824.7329403375</v>
      </c>
      <c r="P301" s="35">
        <f t="shared" si="58"/>
        <v>211824.7329403375</v>
      </c>
    </row>
    <row r="302" spans="1:16" x14ac:dyDescent="0.4">
      <c r="A302" s="1">
        <v>301</v>
      </c>
      <c r="B302" s="21">
        <v>40114</v>
      </c>
      <c r="C302" s="43">
        <v>1</v>
      </c>
      <c r="D302" s="23">
        <v>3344</v>
      </c>
      <c r="E302" s="25">
        <f t="shared" si="59"/>
        <v>3938</v>
      </c>
      <c r="F302" s="25">
        <f t="shared" si="60"/>
        <v>3888.5</v>
      </c>
      <c r="G302" s="25">
        <f t="shared" si="61"/>
        <v>0.85997171145686002</v>
      </c>
      <c r="H302" s="25">
        <f t="shared" si="56"/>
        <v>1.0014271034682889</v>
      </c>
      <c r="I302" s="4">
        <f t="shared" si="62"/>
        <v>3339.2345667683348</v>
      </c>
      <c r="J302" s="25">
        <f t="shared" si="57"/>
        <v>4285.0562804836163</v>
      </c>
      <c r="K302" s="15">
        <f t="shared" si="63"/>
        <v>4291.171499163308</v>
      </c>
      <c r="L302" s="36">
        <f t="shared" si="64"/>
        <v>-947.171499163308</v>
      </c>
      <c r="M302" s="36">
        <f t="shared" si="65"/>
        <v>947.171499163308</v>
      </c>
      <c r="N302" s="36">
        <f t="shared" si="66"/>
        <v>0.28324506553926676</v>
      </c>
      <c r="O302" s="36">
        <f t="shared" si="67"/>
        <v>897133.84882726835</v>
      </c>
      <c r="P302" s="35">
        <f t="shared" si="58"/>
        <v>897133.84882726835</v>
      </c>
    </row>
    <row r="303" spans="1:16" x14ac:dyDescent="0.4">
      <c r="A303" s="1">
        <v>302</v>
      </c>
      <c r="B303" s="21">
        <v>40115</v>
      </c>
      <c r="C303" s="43">
        <v>2</v>
      </c>
      <c r="D303" s="23">
        <v>2916</v>
      </c>
      <c r="E303" s="25">
        <f t="shared" si="59"/>
        <v>3839</v>
      </c>
      <c r="F303" s="25">
        <f t="shared" si="60"/>
        <v>3518.625</v>
      </c>
      <c r="G303" s="25">
        <f t="shared" si="61"/>
        <v>0.82873281466481941</v>
      </c>
      <c r="H303" s="25">
        <f t="shared" si="56"/>
        <v>0.99527237982370798</v>
      </c>
      <c r="I303" s="4">
        <f t="shared" si="62"/>
        <v>2929.8512237589766</v>
      </c>
      <c r="J303" s="25">
        <f t="shared" si="57"/>
        <v>4284.9184177037332</v>
      </c>
      <c r="K303" s="15">
        <f t="shared" si="63"/>
        <v>4264.6609509384316</v>
      </c>
      <c r="L303" s="36">
        <f t="shared" si="64"/>
        <v>-1348.6609509384316</v>
      </c>
      <c r="M303" s="36">
        <f t="shared" si="65"/>
        <v>1348.6609509384316</v>
      </c>
      <c r="N303" s="36">
        <f t="shared" si="66"/>
        <v>0.46250375546585448</v>
      </c>
      <c r="O303" s="36">
        <f t="shared" si="67"/>
        <v>1818886.3605861545</v>
      </c>
      <c r="P303" s="35">
        <f t="shared" si="58"/>
        <v>1818886.3605861545</v>
      </c>
    </row>
    <row r="304" spans="1:16" x14ac:dyDescent="0.4">
      <c r="A304" s="1">
        <v>303</v>
      </c>
      <c r="B304" s="21">
        <v>40116</v>
      </c>
      <c r="C304" s="43">
        <v>3</v>
      </c>
      <c r="D304" s="23">
        <v>4352</v>
      </c>
      <c r="E304" s="25">
        <f t="shared" si="59"/>
        <v>3198.25</v>
      </c>
      <c r="F304" s="25">
        <f t="shared" si="60"/>
        <v>3337</v>
      </c>
      <c r="G304" s="25">
        <f t="shared" si="61"/>
        <v>1.3041654180401558</v>
      </c>
      <c r="H304" s="25">
        <f t="shared" si="56"/>
        <v>1.0036361732327763</v>
      </c>
      <c r="I304" s="4">
        <f t="shared" si="62"/>
        <v>4336.2327067008055</v>
      </c>
      <c r="J304" s="25">
        <f t="shared" si="57"/>
        <v>4284.7805549238492</v>
      </c>
      <c r="K304" s="15">
        <f t="shared" si="63"/>
        <v>4300.3607592859835</v>
      </c>
      <c r="L304" s="36">
        <f t="shared" si="64"/>
        <v>51.639240714016523</v>
      </c>
      <c r="M304" s="36">
        <f t="shared" si="65"/>
        <v>51.639240714016523</v>
      </c>
      <c r="N304" s="36">
        <f t="shared" si="66"/>
        <v>1.1865634355242767E-2</v>
      </c>
      <c r="O304" s="36">
        <f t="shared" si="67"/>
        <v>2666.6111815201416</v>
      </c>
      <c r="P304" s="35">
        <f t="shared" si="58"/>
        <v>2666.6111815201416</v>
      </c>
    </row>
    <row r="305" spans="1:16" x14ac:dyDescent="0.4">
      <c r="A305" s="1">
        <v>304</v>
      </c>
      <c r="B305" s="21">
        <v>40117</v>
      </c>
      <c r="C305" s="43">
        <v>4</v>
      </c>
      <c r="D305" s="23">
        <v>2181</v>
      </c>
      <c r="E305" s="25">
        <f t="shared" si="59"/>
        <v>3475.75</v>
      </c>
      <c r="F305" s="25">
        <f t="shared" si="60"/>
        <v>3524.625</v>
      </c>
      <c r="G305" s="25">
        <f t="shared" si="61"/>
        <v>0.61878923289711674</v>
      </c>
      <c r="H305" s="25">
        <f t="shared" si="56"/>
        <v>0.99966434347522648</v>
      </c>
      <c r="I305" s="4">
        <f t="shared" si="62"/>
        <v>2181.7323126860624</v>
      </c>
      <c r="J305" s="25">
        <f t="shared" si="57"/>
        <v>4284.6426921439661</v>
      </c>
      <c r="K305" s="15">
        <f t="shared" si="63"/>
        <v>4283.2045238680248</v>
      </c>
      <c r="L305" s="36">
        <f t="shared" si="64"/>
        <v>-2102.2045238680248</v>
      </c>
      <c r="M305" s="36">
        <f t="shared" si="65"/>
        <v>2102.2045238680248</v>
      </c>
      <c r="N305" s="36">
        <f t="shared" si="66"/>
        <v>0.96387185871986469</v>
      </c>
      <c r="O305" s="36">
        <f t="shared" si="67"/>
        <v>4419263.8601711886</v>
      </c>
      <c r="P305" s="35">
        <f t="shared" si="58"/>
        <v>4419263.8601711886</v>
      </c>
    </row>
    <row r="306" spans="1:16" x14ac:dyDescent="0.4">
      <c r="A306" s="1">
        <v>305</v>
      </c>
      <c r="B306" s="21">
        <v>40118</v>
      </c>
      <c r="C306" s="43">
        <v>1</v>
      </c>
      <c r="D306" s="23">
        <v>4454</v>
      </c>
      <c r="E306" s="25">
        <f t="shared" si="59"/>
        <v>3573.5</v>
      </c>
      <c r="F306" s="25">
        <f t="shared" si="60"/>
        <v>3361.375</v>
      </c>
      <c r="G306" s="25">
        <f t="shared" si="61"/>
        <v>1.3250529917072627</v>
      </c>
      <c r="H306" s="25">
        <f t="shared" si="56"/>
        <v>1.0014271034682889</v>
      </c>
      <c r="I306" s="4">
        <f t="shared" si="62"/>
        <v>4447.6527393499291</v>
      </c>
      <c r="J306" s="25">
        <f t="shared" si="57"/>
        <v>4284.5048293640821</v>
      </c>
      <c r="K306" s="15">
        <f t="shared" si="63"/>
        <v>4290.6192610659682</v>
      </c>
      <c r="L306" s="36">
        <f t="shared" si="64"/>
        <v>163.3807389340318</v>
      </c>
      <c r="M306" s="36">
        <f t="shared" si="65"/>
        <v>163.3807389340318</v>
      </c>
      <c r="N306" s="36">
        <f t="shared" si="66"/>
        <v>3.6681800389320118E-2</v>
      </c>
      <c r="O306" s="36">
        <f t="shared" si="67"/>
        <v>26693.265854630252</v>
      </c>
      <c r="P306" s="35">
        <f t="shared" si="58"/>
        <v>26693.265854630252</v>
      </c>
    </row>
    <row r="307" spans="1:16" x14ac:dyDescent="0.4">
      <c r="A307" s="1">
        <v>306</v>
      </c>
      <c r="B307" s="21">
        <v>40119</v>
      </c>
      <c r="C307" s="43">
        <v>2</v>
      </c>
      <c r="D307" s="23">
        <v>3307</v>
      </c>
      <c r="E307" s="25">
        <f t="shared" si="59"/>
        <v>3149.25</v>
      </c>
      <c r="F307" s="25">
        <f t="shared" si="60"/>
        <v>3166.75</v>
      </c>
      <c r="G307" s="25">
        <f t="shared" si="61"/>
        <v>1.0442883082024157</v>
      </c>
      <c r="H307" s="25">
        <f t="shared" si="56"/>
        <v>0.99527237982370798</v>
      </c>
      <c r="I307" s="4">
        <f t="shared" si="62"/>
        <v>3322.7085037623237</v>
      </c>
      <c r="J307" s="25">
        <f t="shared" si="57"/>
        <v>4284.366966584199</v>
      </c>
      <c r="K307" s="15">
        <f t="shared" si="63"/>
        <v>4264.112106870336</v>
      </c>
      <c r="L307" s="36">
        <f t="shared" si="64"/>
        <v>-957.11210687033599</v>
      </c>
      <c r="M307" s="36">
        <f t="shared" si="65"/>
        <v>957.11210687033599</v>
      </c>
      <c r="N307" s="36">
        <f t="shared" si="66"/>
        <v>0.28942005045973268</v>
      </c>
      <c r="O307" s="36">
        <f t="shared" si="67"/>
        <v>916063.5851177735</v>
      </c>
      <c r="P307" s="35">
        <f t="shared" si="58"/>
        <v>916063.5851177735</v>
      </c>
    </row>
    <row r="308" spans="1:16" x14ac:dyDescent="0.4">
      <c r="A308" s="1">
        <v>307</v>
      </c>
      <c r="B308" s="21">
        <v>40120</v>
      </c>
      <c r="C308" s="43">
        <v>3</v>
      </c>
      <c r="D308" s="23">
        <v>2655</v>
      </c>
      <c r="E308" s="25">
        <f t="shared" si="59"/>
        <v>3184.25</v>
      </c>
      <c r="F308" s="25">
        <f t="shared" si="60"/>
        <v>3221.5</v>
      </c>
      <c r="G308" s="25">
        <f t="shared" si="61"/>
        <v>0.82415024057116248</v>
      </c>
      <c r="H308" s="25">
        <f t="shared" si="56"/>
        <v>1.0036361732327763</v>
      </c>
      <c r="I308" s="4">
        <f t="shared" si="62"/>
        <v>2645.3809366476648</v>
      </c>
      <c r="J308" s="25">
        <f t="shared" si="57"/>
        <v>4284.2291038043159</v>
      </c>
      <c r="K308" s="15">
        <f t="shared" si="63"/>
        <v>4299.8073029946499</v>
      </c>
      <c r="L308" s="36">
        <f t="shared" si="64"/>
        <v>-1644.8073029946499</v>
      </c>
      <c r="M308" s="36">
        <f t="shared" si="65"/>
        <v>1644.8073029946499</v>
      </c>
      <c r="N308" s="36">
        <f t="shared" si="66"/>
        <v>0.61951310847256114</v>
      </c>
      <c r="O308" s="36">
        <f t="shared" si="67"/>
        <v>2705391.0639845342</v>
      </c>
      <c r="P308" s="35">
        <f t="shared" si="58"/>
        <v>2705391.0639845342</v>
      </c>
    </row>
    <row r="309" spans="1:16" x14ac:dyDescent="0.4">
      <c r="A309" s="1">
        <v>308</v>
      </c>
      <c r="B309" s="21">
        <v>40121</v>
      </c>
      <c r="C309" s="43">
        <v>4</v>
      </c>
      <c r="D309" s="23">
        <v>2321</v>
      </c>
      <c r="E309" s="25">
        <f t="shared" si="59"/>
        <v>3258.75</v>
      </c>
      <c r="F309" s="25">
        <f t="shared" si="60"/>
        <v>3449.25</v>
      </c>
      <c r="G309" s="25">
        <f t="shared" si="61"/>
        <v>0.67289990577661807</v>
      </c>
      <c r="H309" s="25">
        <f t="shared" si="56"/>
        <v>0.99966434347522648</v>
      </c>
      <c r="I309" s="4">
        <f t="shared" si="62"/>
        <v>2321.7793203779693</v>
      </c>
      <c r="J309" s="25">
        <f t="shared" si="57"/>
        <v>4284.0912410244318</v>
      </c>
      <c r="K309" s="15">
        <f t="shared" si="63"/>
        <v>4282.6532578466567</v>
      </c>
      <c r="L309" s="36">
        <f t="shared" si="64"/>
        <v>-1961.6532578466567</v>
      </c>
      <c r="M309" s="36">
        <f t="shared" si="65"/>
        <v>1961.6532578466567</v>
      </c>
      <c r="N309" s="36">
        <f t="shared" si="66"/>
        <v>0.84517589739192445</v>
      </c>
      <c r="O309" s="36">
        <f t="shared" si="67"/>
        <v>3848083.5040204017</v>
      </c>
      <c r="P309" s="35">
        <f t="shared" si="58"/>
        <v>3848083.5040204017</v>
      </c>
    </row>
    <row r="310" spans="1:16" x14ac:dyDescent="0.4">
      <c r="A310" s="1">
        <v>309</v>
      </c>
      <c r="B310" s="21">
        <v>40122</v>
      </c>
      <c r="C310" s="43">
        <v>1</v>
      </c>
      <c r="D310" s="23">
        <v>4752</v>
      </c>
      <c r="E310" s="25">
        <f t="shared" si="59"/>
        <v>3639.75</v>
      </c>
      <c r="F310" s="25">
        <f t="shared" si="60"/>
        <v>3790.25</v>
      </c>
      <c r="G310" s="25">
        <f t="shared" si="61"/>
        <v>1.2537431567838533</v>
      </c>
      <c r="H310" s="25">
        <f t="shared" si="56"/>
        <v>1.0014271034682889</v>
      </c>
      <c r="I310" s="4">
        <f t="shared" si="62"/>
        <v>4745.2280685655287</v>
      </c>
      <c r="J310" s="25">
        <f t="shared" si="57"/>
        <v>4283.9533782445487</v>
      </c>
      <c r="K310" s="15">
        <f t="shared" si="63"/>
        <v>4290.0670229686293</v>
      </c>
      <c r="L310" s="36">
        <f t="shared" si="64"/>
        <v>461.93297703137068</v>
      </c>
      <c r="M310" s="36">
        <f t="shared" si="65"/>
        <v>461.93297703137068</v>
      </c>
      <c r="N310" s="36">
        <f t="shared" si="66"/>
        <v>9.7208118062157137E-2</v>
      </c>
      <c r="O310" s="36">
        <f t="shared" si="67"/>
        <v>213382.07526906484</v>
      </c>
      <c r="P310" s="35">
        <f t="shared" si="58"/>
        <v>213382.07526906484</v>
      </c>
    </row>
    <row r="311" spans="1:16" x14ac:dyDescent="0.4">
      <c r="A311" s="1">
        <v>310</v>
      </c>
      <c r="B311" s="21">
        <v>40123</v>
      </c>
      <c r="C311" s="43">
        <v>2</v>
      </c>
      <c r="D311" s="23">
        <v>4831</v>
      </c>
      <c r="E311" s="25">
        <f t="shared" si="59"/>
        <v>3940.75</v>
      </c>
      <c r="F311" s="25">
        <f t="shared" si="60"/>
        <v>4363.625</v>
      </c>
      <c r="G311" s="25">
        <f t="shared" si="61"/>
        <v>1.1071070497579421</v>
      </c>
      <c r="H311" s="25">
        <f t="shared" si="56"/>
        <v>0.99527237982370798</v>
      </c>
      <c r="I311" s="4">
        <f t="shared" si="62"/>
        <v>4853.9476207063162</v>
      </c>
      <c r="J311" s="25">
        <f t="shared" si="57"/>
        <v>4283.8155154646656</v>
      </c>
      <c r="K311" s="15">
        <f t="shared" si="63"/>
        <v>4263.5632628022422</v>
      </c>
      <c r="L311" s="36">
        <f t="shared" si="64"/>
        <v>567.43673719775779</v>
      </c>
      <c r="M311" s="36">
        <f t="shared" si="65"/>
        <v>567.43673719775779</v>
      </c>
      <c r="N311" s="36">
        <f t="shared" si="66"/>
        <v>0.11745740782400285</v>
      </c>
      <c r="O311" s="36">
        <f t="shared" si="67"/>
        <v>321984.45072163723</v>
      </c>
      <c r="P311" s="35">
        <f t="shared" si="58"/>
        <v>321984.45072163723</v>
      </c>
    </row>
    <row r="312" spans="1:16" x14ac:dyDescent="0.4">
      <c r="A312" s="1">
        <v>311</v>
      </c>
      <c r="B312" s="21">
        <v>40124</v>
      </c>
      <c r="C312" s="43">
        <v>3</v>
      </c>
      <c r="D312" s="23">
        <v>3859</v>
      </c>
      <c r="E312" s="25">
        <f t="shared" si="59"/>
        <v>4786.5</v>
      </c>
      <c r="F312" s="25">
        <f t="shared" si="60"/>
        <v>4741</v>
      </c>
      <c r="G312" s="25">
        <f t="shared" si="61"/>
        <v>0.8139632988820924</v>
      </c>
      <c r="H312" s="25">
        <f t="shared" si="56"/>
        <v>1.0036361732327763</v>
      </c>
      <c r="I312" s="4">
        <f t="shared" si="62"/>
        <v>3845.0188453948549</v>
      </c>
      <c r="J312" s="25">
        <f t="shared" si="57"/>
        <v>4283.6776526847816</v>
      </c>
      <c r="K312" s="15">
        <f t="shared" si="63"/>
        <v>4299.2538467033164</v>
      </c>
      <c r="L312" s="36">
        <f t="shared" si="64"/>
        <v>-440.25384670331641</v>
      </c>
      <c r="M312" s="36">
        <f t="shared" si="65"/>
        <v>440.25384670331641</v>
      </c>
      <c r="N312" s="36">
        <f t="shared" si="66"/>
        <v>0.11408495638852459</v>
      </c>
      <c r="O312" s="36">
        <f t="shared" si="67"/>
        <v>193823.44953706724</v>
      </c>
      <c r="P312" s="35">
        <f t="shared" si="58"/>
        <v>193823.44953706724</v>
      </c>
    </row>
    <row r="313" spans="1:16" x14ac:dyDescent="0.4">
      <c r="A313" s="1">
        <v>312</v>
      </c>
      <c r="B313" s="21">
        <v>40125</v>
      </c>
      <c r="C313" s="43">
        <v>4</v>
      </c>
      <c r="D313" s="23">
        <v>5704</v>
      </c>
      <c r="E313" s="25">
        <f t="shared" si="59"/>
        <v>4695.5</v>
      </c>
      <c r="F313" s="25">
        <f t="shared" si="60"/>
        <v>4687.75</v>
      </c>
      <c r="G313" s="25">
        <f t="shared" si="61"/>
        <v>1.216788437949976</v>
      </c>
      <c r="H313" s="25">
        <f t="shared" si="56"/>
        <v>0.99966434347522648</v>
      </c>
      <c r="I313" s="4">
        <f t="shared" si="62"/>
        <v>5705.9152276759742</v>
      </c>
      <c r="J313" s="25">
        <f t="shared" si="57"/>
        <v>4283.5397899048985</v>
      </c>
      <c r="K313" s="15">
        <f t="shared" si="63"/>
        <v>4282.1019918252896</v>
      </c>
      <c r="L313" s="36">
        <f t="shared" si="64"/>
        <v>1421.8980081747104</v>
      </c>
      <c r="M313" s="36">
        <f t="shared" si="65"/>
        <v>1421.8980081747104</v>
      </c>
      <c r="N313" s="36">
        <f t="shared" si="66"/>
        <v>0.24928085697312594</v>
      </c>
      <c r="O313" s="36">
        <f t="shared" si="67"/>
        <v>2021793.9456512087</v>
      </c>
      <c r="P313" s="35">
        <f t="shared" si="58"/>
        <v>2021793.9456512087</v>
      </c>
    </row>
    <row r="314" spans="1:16" x14ac:dyDescent="0.4">
      <c r="A314" s="1">
        <v>313</v>
      </c>
      <c r="B314" s="21">
        <v>40126</v>
      </c>
      <c r="C314" s="43">
        <v>1</v>
      </c>
      <c r="D314" s="23">
        <v>4388</v>
      </c>
      <c r="E314" s="25">
        <f t="shared" si="59"/>
        <v>4680</v>
      </c>
      <c r="F314" s="25">
        <f t="shared" si="60"/>
        <v>4839.375</v>
      </c>
      <c r="G314" s="25">
        <f t="shared" si="61"/>
        <v>0.90672865814283865</v>
      </c>
      <c r="H314" s="25">
        <f t="shared" si="56"/>
        <v>1.0014271034682889</v>
      </c>
      <c r="I314" s="4">
        <f t="shared" si="62"/>
        <v>4381.7467939531853</v>
      </c>
      <c r="J314" s="25">
        <f t="shared" si="57"/>
        <v>4283.4019271250145</v>
      </c>
      <c r="K314" s="15">
        <f t="shared" si="63"/>
        <v>4289.5147848712895</v>
      </c>
      <c r="L314" s="36">
        <f t="shared" si="64"/>
        <v>98.485215128710479</v>
      </c>
      <c r="M314" s="36">
        <f t="shared" si="65"/>
        <v>98.485215128710479</v>
      </c>
      <c r="N314" s="36">
        <f t="shared" si="66"/>
        <v>2.2444214933616792E-2</v>
      </c>
      <c r="O314" s="36">
        <f t="shared" si="67"/>
        <v>9699.3375989483829</v>
      </c>
      <c r="P314" s="35">
        <f t="shared" si="58"/>
        <v>9699.3375989483829</v>
      </c>
    </row>
    <row r="315" spans="1:16" x14ac:dyDescent="0.4">
      <c r="A315" s="1">
        <v>314</v>
      </c>
      <c r="B315" s="21">
        <v>40127</v>
      </c>
      <c r="C315" s="43">
        <v>2</v>
      </c>
      <c r="D315" s="23">
        <v>4769</v>
      </c>
      <c r="E315" s="25">
        <f t="shared" si="59"/>
        <v>4998.75</v>
      </c>
      <c r="F315" s="25">
        <f t="shared" si="60"/>
        <v>4850.875</v>
      </c>
      <c r="G315" s="25">
        <f t="shared" si="61"/>
        <v>0.983121601772876</v>
      </c>
      <c r="H315" s="25">
        <f t="shared" si="56"/>
        <v>0.99527237982370798</v>
      </c>
      <c r="I315" s="4">
        <f t="shared" si="62"/>
        <v>4791.6531159487522</v>
      </c>
      <c r="J315" s="25">
        <f t="shared" si="57"/>
        <v>4283.2640643451314</v>
      </c>
      <c r="K315" s="15">
        <f t="shared" si="63"/>
        <v>4263.0144187341466</v>
      </c>
      <c r="L315" s="36">
        <f t="shared" si="64"/>
        <v>505.9855812658534</v>
      </c>
      <c r="M315" s="36">
        <f t="shared" si="65"/>
        <v>505.9855812658534</v>
      </c>
      <c r="N315" s="36">
        <f t="shared" si="66"/>
        <v>0.10609888472758511</v>
      </c>
      <c r="O315" s="36">
        <f t="shared" si="67"/>
        <v>256021.40844894352</v>
      </c>
      <c r="P315" s="35">
        <f t="shared" si="58"/>
        <v>256021.40844894352</v>
      </c>
    </row>
    <row r="316" spans="1:16" x14ac:dyDescent="0.4">
      <c r="A316" s="1">
        <v>315</v>
      </c>
      <c r="B316" s="21">
        <v>40128</v>
      </c>
      <c r="C316" s="43">
        <v>3</v>
      </c>
      <c r="D316" s="23">
        <v>5134</v>
      </c>
      <c r="E316" s="25">
        <f t="shared" si="59"/>
        <v>4703</v>
      </c>
      <c r="F316" s="25">
        <f t="shared" si="60"/>
        <v>4628.625</v>
      </c>
      <c r="G316" s="25">
        <f t="shared" si="61"/>
        <v>1.109184693078398</v>
      </c>
      <c r="H316" s="25">
        <f t="shared" si="56"/>
        <v>1.0036361732327763</v>
      </c>
      <c r="I316" s="4">
        <f t="shared" si="62"/>
        <v>5115.3995211861065</v>
      </c>
      <c r="J316" s="25">
        <f t="shared" si="57"/>
        <v>4283.1262015652483</v>
      </c>
      <c r="K316" s="15">
        <f t="shared" si="63"/>
        <v>4298.7003904119829</v>
      </c>
      <c r="L316" s="36">
        <f t="shared" si="64"/>
        <v>835.29960958801712</v>
      </c>
      <c r="M316" s="36">
        <f t="shared" si="65"/>
        <v>835.29960958801712</v>
      </c>
      <c r="N316" s="36">
        <f t="shared" si="66"/>
        <v>0.16269957335177584</v>
      </c>
      <c r="O316" s="36">
        <f t="shared" si="67"/>
        <v>697725.43777789385</v>
      </c>
      <c r="P316" s="35">
        <f t="shared" si="58"/>
        <v>697725.43777789385</v>
      </c>
    </row>
    <row r="317" spans="1:16" x14ac:dyDescent="0.4">
      <c r="A317" s="1">
        <v>316</v>
      </c>
      <c r="B317" s="21">
        <v>40129</v>
      </c>
      <c r="C317" s="43">
        <v>4</v>
      </c>
      <c r="D317" s="23">
        <v>4521</v>
      </c>
      <c r="E317" s="25">
        <f t="shared" si="59"/>
        <v>4554.25</v>
      </c>
      <c r="F317" s="25">
        <f t="shared" si="60"/>
        <v>4250.375</v>
      </c>
      <c r="G317" s="25">
        <f t="shared" si="61"/>
        <v>1.0636708525718319</v>
      </c>
      <c r="H317" s="25">
        <f t="shared" si="56"/>
        <v>0.99966434347522648</v>
      </c>
      <c r="I317" s="4">
        <f t="shared" si="62"/>
        <v>4522.5180126793612</v>
      </c>
      <c r="J317" s="25">
        <f t="shared" si="57"/>
        <v>4282.9883387853642</v>
      </c>
      <c r="K317" s="15">
        <f t="shared" si="63"/>
        <v>4281.5507258039224</v>
      </c>
      <c r="L317" s="36">
        <f t="shared" si="64"/>
        <v>239.44927419607757</v>
      </c>
      <c r="M317" s="36">
        <f t="shared" si="65"/>
        <v>239.44927419607757</v>
      </c>
      <c r="N317" s="36">
        <f t="shared" si="66"/>
        <v>5.2963785489068251E-2</v>
      </c>
      <c r="O317" s="36">
        <f t="shared" si="67"/>
        <v>57335.954913028341</v>
      </c>
      <c r="P317" s="35">
        <f t="shared" si="58"/>
        <v>57335.954913028341</v>
      </c>
    </row>
    <row r="318" spans="1:16" x14ac:dyDescent="0.4">
      <c r="A318" s="1">
        <v>317</v>
      </c>
      <c r="B318" s="21">
        <v>40130</v>
      </c>
      <c r="C318" s="43">
        <v>1</v>
      </c>
      <c r="D318" s="23">
        <v>3793</v>
      </c>
      <c r="E318" s="25">
        <f t="shared" si="59"/>
        <v>3946.5</v>
      </c>
      <c r="F318" s="25">
        <f t="shared" si="60"/>
        <v>3973.5</v>
      </c>
      <c r="G318" s="25">
        <f t="shared" si="61"/>
        <v>0.95457405310179944</v>
      </c>
      <c r="H318" s="25">
        <f t="shared" si="56"/>
        <v>1.0014271034682889</v>
      </c>
      <c r="I318" s="4">
        <f t="shared" si="62"/>
        <v>3787.5947104522411</v>
      </c>
      <c r="J318" s="25">
        <f t="shared" si="57"/>
        <v>4282.8504760054811</v>
      </c>
      <c r="K318" s="15">
        <f t="shared" si="63"/>
        <v>4288.9625467739515</v>
      </c>
      <c r="L318" s="36">
        <f t="shared" si="64"/>
        <v>-495.96254677395154</v>
      </c>
      <c r="M318" s="36">
        <f t="shared" si="65"/>
        <v>495.96254677395154</v>
      </c>
      <c r="N318" s="36">
        <f t="shared" si="66"/>
        <v>0.13075732844027196</v>
      </c>
      <c r="O318" s="36">
        <f t="shared" si="67"/>
        <v>245978.84780250408</v>
      </c>
      <c r="P318" s="35">
        <f t="shared" si="58"/>
        <v>245978.84780250408</v>
      </c>
    </row>
    <row r="319" spans="1:16" x14ac:dyDescent="0.4">
      <c r="A319" s="1">
        <v>318</v>
      </c>
      <c r="B319" s="21">
        <v>40131</v>
      </c>
      <c r="C319" s="43">
        <v>2</v>
      </c>
      <c r="D319" s="23">
        <v>2338</v>
      </c>
      <c r="E319" s="25">
        <f t="shared" si="59"/>
        <v>4000.5</v>
      </c>
      <c r="F319" s="25">
        <f t="shared" si="60"/>
        <v>3765.25</v>
      </c>
      <c r="G319" s="25">
        <f t="shared" si="61"/>
        <v>0.62094150454817076</v>
      </c>
      <c r="H319" s="25">
        <f t="shared" si="56"/>
        <v>0.99527237982370798</v>
      </c>
      <c r="I319" s="4">
        <f t="shared" si="62"/>
        <v>2349.1056794062029</v>
      </c>
      <c r="J319" s="25">
        <f t="shared" si="57"/>
        <v>4282.712613225598</v>
      </c>
      <c r="K319" s="15">
        <f t="shared" si="63"/>
        <v>4262.4655746660519</v>
      </c>
      <c r="L319" s="36">
        <f t="shared" si="64"/>
        <v>-1924.4655746660519</v>
      </c>
      <c r="M319" s="36">
        <f t="shared" si="65"/>
        <v>1924.4655746660519</v>
      </c>
      <c r="N319" s="36">
        <f t="shared" si="66"/>
        <v>0.82312471114886732</v>
      </c>
      <c r="O319" s="36">
        <f t="shared" si="67"/>
        <v>3703567.7480747374</v>
      </c>
      <c r="P319" s="35">
        <f t="shared" si="58"/>
        <v>3703567.7480747374</v>
      </c>
    </row>
    <row r="320" spans="1:16" x14ac:dyDescent="0.4">
      <c r="A320" s="1">
        <v>319</v>
      </c>
      <c r="B320" s="21">
        <v>40132</v>
      </c>
      <c r="C320" s="43">
        <v>3</v>
      </c>
      <c r="D320" s="23">
        <v>5350</v>
      </c>
      <c r="E320" s="25">
        <f t="shared" si="59"/>
        <v>3530</v>
      </c>
      <c r="F320" s="25">
        <f t="shared" si="60"/>
        <v>3720.25</v>
      </c>
      <c r="G320" s="25">
        <f t="shared" si="61"/>
        <v>1.438075398158726</v>
      </c>
      <c r="H320" s="25">
        <f t="shared" si="56"/>
        <v>1.0036361732327763</v>
      </c>
      <c r="I320" s="4">
        <f t="shared" si="62"/>
        <v>5330.6169533201537</v>
      </c>
      <c r="J320" s="25">
        <f t="shared" si="57"/>
        <v>4282.574750445714</v>
      </c>
      <c r="K320" s="15">
        <f t="shared" si="63"/>
        <v>4298.1469341206484</v>
      </c>
      <c r="L320" s="36">
        <f t="shared" si="64"/>
        <v>1051.8530658793516</v>
      </c>
      <c r="M320" s="36">
        <f t="shared" si="65"/>
        <v>1051.8530658793516</v>
      </c>
      <c r="N320" s="36">
        <f t="shared" si="66"/>
        <v>0.19660804969707507</v>
      </c>
      <c r="O320" s="36">
        <f t="shared" si="67"/>
        <v>1106394.8721997915</v>
      </c>
      <c r="P320" s="35">
        <f t="shared" si="58"/>
        <v>1106394.8721997915</v>
      </c>
    </row>
    <row r="321" spans="1:16" x14ac:dyDescent="0.4">
      <c r="A321" s="1">
        <v>320</v>
      </c>
      <c r="B321" s="21">
        <v>40133</v>
      </c>
      <c r="C321" s="43">
        <v>4</v>
      </c>
      <c r="D321" s="23">
        <v>2639</v>
      </c>
      <c r="E321" s="25">
        <f t="shared" si="59"/>
        <v>3910.5</v>
      </c>
      <c r="F321" s="25">
        <f t="shared" si="60"/>
        <v>4077</v>
      </c>
      <c r="G321" s="25">
        <f t="shared" si="61"/>
        <v>0.64728967377974</v>
      </c>
      <c r="H321" s="25">
        <f t="shared" si="56"/>
        <v>0.99966434347522648</v>
      </c>
      <c r="I321" s="4">
        <f t="shared" si="62"/>
        <v>2639.8860949924433</v>
      </c>
      <c r="J321" s="25">
        <f t="shared" si="57"/>
        <v>4282.4368876658309</v>
      </c>
      <c r="K321" s="15">
        <f t="shared" si="63"/>
        <v>4280.9994597825553</v>
      </c>
      <c r="L321" s="36">
        <f t="shared" si="64"/>
        <v>-1641.9994597825553</v>
      </c>
      <c r="M321" s="36">
        <f t="shared" si="65"/>
        <v>1641.9994597825553</v>
      </c>
      <c r="N321" s="36">
        <f t="shared" si="66"/>
        <v>0.62220517612071058</v>
      </c>
      <c r="O321" s="36">
        <f t="shared" si="67"/>
        <v>2696162.2259262032</v>
      </c>
      <c r="P321" s="35">
        <f t="shared" si="58"/>
        <v>2696162.2259262032</v>
      </c>
    </row>
    <row r="322" spans="1:16" x14ac:dyDescent="0.4">
      <c r="A322" s="1">
        <v>321</v>
      </c>
      <c r="B322" s="21">
        <v>40134</v>
      </c>
      <c r="C322" s="43">
        <v>1</v>
      </c>
      <c r="D322" s="23">
        <v>5315</v>
      </c>
      <c r="E322" s="25">
        <f t="shared" si="59"/>
        <v>4243.5</v>
      </c>
      <c r="F322" s="25">
        <f t="shared" si="60"/>
        <v>4187</v>
      </c>
      <c r="G322" s="25">
        <f t="shared" si="61"/>
        <v>1.2694053021256269</v>
      </c>
      <c r="H322" s="25">
        <f t="shared" ref="H322:H385" si="68">VLOOKUP(C322,$Q$38:$S$42,3,FALSE)</f>
        <v>1.0014271034682889</v>
      </c>
      <c r="I322" s="4">
        <f t="shared" si="62"/>
        <v>5307.4257542983551</v>
      </c>
      <c r="J322" s="25">
        <f t="shared" si="57"/>
        <v>4282.2990248859469</v>
      </c>
      <c r="K322" s="15">
        <f t="shared" si="63"/>
        <v>4288.4103086766117</v>
      </c>
      <c r="L322" s="36">
        <f t="shared" si="64"/>
        <v>1026.5896913233883</v>
      </c>
      <c r="M322" s="36">
        <f t="shared" si="65"/>
        <v>1026.5896913233883</v>
      </c>
      <c r="N322" s="36">
        <f t="shared" si="66"/>
        <v>0.19314951859329976</v>
      </c>
      <c r="O322" s="36">
        <f t="shared" si="67"/>
        <v>1053886.3943314496</v>
      </c>
      <c r="P322" s="35">
        <f t="shared" si="58"/>
        <v>1053886.3943314496</v>
      </c>
    </row>
    <row r="323" spans="1:16" x14ac:dyDescent="0.4">
      <c r="A323" s="1">
        <v>322</v>
      </c>
      <c r="B323" s="21">
        <v>40135</v>
      </c>
      <c r="C323" s="43">
        <v>2</v>
      </c>
      <c r="D323" s="23">
        <v>3670</v>
      </c>
      <c r="E323" s="25">
        <f t="shared" si="59"/>
        <v>4130.5</v>
      </c>
      <c r="F323" s="25">
        <f t="shared" si="60"/>
        <v>4467.125</v>
      </c>
      <c r="G323" s="25">
        <f t="shared" si="61"/>
        <v>0.82155748943671825</v>
      </c>
      <c r="H323" s="25">
        <f t="shared" si="68"/>
        <v>0.99527237982370798</v>
      </c>
      <c r="I323" s="4">
        <f t="shared" si="62"/>
        <v>3687.4327816170935</v>
      </c>
      <c r="J323" s="25">
        <f t="shared" ref="J323:J386" si="69">INTERCEPT($I$2:$I$3896,$A$2:$A$3896)+SLOPE($I$2:$I$3896,$A$2:$A$3896)*A323</f>
        <v>4282.1611621060638</v>
      </c>
      <c r="K323" s="15">
        <f t="shared" si="63"/>
        <v>4261.9167305979572</v>
      </c>
      <c r="L323" s="36">
        <f t="shared" si="64"/>
        <v>-591.91673059795721</v>
      </c>
      <c r="M323" s="36">
        <f t="shared" si="65"/>
        <v>591.91673059795721</v>
      </c>
      <c r="N323" s="36">
        <f t="shared" si="66"/>
        <v>0.16128521269699106</v>
      </c>
      <c r="O323" s="36">
        <f t="shared" si="67"/>
        <v>350365.41596177465</v>
      </c>
      <c r="P323" s="35">
        <f t="shared" ref="P323:P386" si="70">(D323-K323)^2</f>
        <v>350365.41596177465</v>
      </c>
    </row>
    <row r="324" spans="1:16" x14ac:dyDescent="0.4">
      <c r="A324" s="1">
        <v>323</v>
      </c>
      <c r="B324" s="21">
        <v>40136</v>
      </c>
      <c r="C324" s="43">
        <v>3</v>
      </c>
      <c r="D324" s="23">
        <v>4898</v>
      </c>
      <c r="E324" s="25">
        <f t="shared" si="59"/>
        <v>4803.75</v>
      </c>
      <c r="F324" s="25">
        <f t="shared" si="60"/>
        <v>4787</v>
      </c>
      <c r="G324" s="25">
        <f t="shared" si="61"/>
        <v>1.0231878002924588</v>
      </c>
      <c r="H324" s="25">
        <f t="shared" si="68"/>
        <v>1.0036361732327763</v>
      </c>
      <c r="I324" s="4">
        <f t="shared" si="62"/>
        <v>4880.2545490396469</v>
      </c>
      <c r="J324" s="25">
        <f t="shared" si="69"/>
        <v>4282.0232993261807</v>
      </c>
      <c r="K324" s="15">
        <f t="shared" si="63"/>
        <v>4297.5934778293149</v>
      </c>
      <c r="L324" s="36">
        <f t="shared" si="64"/>
        <v>600.40652217068509</v>
      </c>
      <c r="M324" s="36">
        <f t="shared" si="65"/>
        <v>600.40652217068509</v>
      </c>
      <c r="N324" s="36">
        <f t="shared" si="66"/>
        <v>0.12258197676004187</v>
      </c>
      <c r="O324" s="36">
        <f t="shared" si="67"/>
        <v>360487.99186509737</v>
      </c>
      <c r="P324" s="35">
        <f t="shared" si="70"/>
        <v>360487.99186509737</v>
      </c>
    </row>
    <row r="325" spans="1:16" x14ac:dyDescent="0.4">
      <c r="A325" s="1">
        <v>324</v>
      </c>
      <c r="B325" s="21">
        <v>40137</v>
      </c>
      <c r="C325" s="43">
        <v>4</v>
      </c>
      <c r="D325" s="23">
        <v>5332</v>
      </c>
      <c r="E325" s="25">
        <f t="shared" ref="E325:E388" si="71">AVERAGE(D323:D326)</f>
        <v>4770.25</v>
      </c>
      <c r="F325" s="25">
        <f t="shared" ref="F325:F388" si="72">AVERAGE(E325:E326)</f>
        <v>4793.875</v>
      </c>
      <c r="G325" s="25">
        <f t="shared" si="61"/>
        <v>1.1122526140126725</v>
      </c>
      <c r="H325" s="25">
        <f t="shared" si="68"/>
        <v>0.99966434347522648</v>
      </c>
      <c r="I325" s="4">
        <f t="shared" si="62"/>
        <v>5333.7903215231927</v>
      </c>
      <c r="J325" s="25">
        <f t="shared" si="69"/>
        <v>4281.8854365462967</v>
      </c>
      <c r="K325" s="15">
        <f t="shared" si="63"/>
        <v>4280.4481937611872</v>
      </c>
      <c r="L325" s="36">
        <f t="shared" si="64"/>
        <v>1051.5518062388128</v>
      </c>
      <c r="M325" s="36">
        <f t="shared" si="65"/>
        <v>1051.5518062388128</v>
      </c>
      <c r="N325" s="36">
        <f t="shared" si="66"/>
        <v>0.19721526748664905</v>
      </c>
      <c r="O325" s="36">
        <f t="shared" si="67"/>
        <v>1105761.2012041097</v>
      </c>
      <c r="P325" s="35">
        <f t="shared" si="70"/>
        <v>1105761.2012041097</v>
      </c>
    </row>
    <row r="326" spans="1:16" x14ac:dyDescent="0.4">
      <c r="A326" s="1">
        <v>325</v>
      </c>
      <c r="B326" s="21">
        <v>40138</v>
      </c>
      <c r="C326" s="43">
        <v>1</v>
      </c>
      <c r="D326" s="23">
        <v>5181</v>
      </c>
      <c r="E326" s="25">
        <f t="shared" si="71"/>
        <v>4817.5</v>
      </c>
      <c r="F326" s="25">
        <f t="shared" si="72"/>
        <v>4574.625</v>
      </c>
      <c r="G326" s="25">
        <f t="shared" si="61"/>
        <v>1.1325518485121731</v>
      </c>
      <c r="H326" s="25">
        <f t="shared" si="68"/>
        <v>1.0014271034682889</v>
      </c>
      <c r="I326" s="4">
        <f t="shared" si="62"/>
        <v>5173.616713644361</v>
      </c>
      <c r="J326" s="25">
        <f t="shared" si="69"/>
        <v>4281.7475737664136</v>
      </c>
      <c r="K326" s="15">
        <f t="shared" si="63"/>
        <v>4287.8580705792729</v>
      </c>
      <c r="L326" s="36">
        <f t="shared" si="64"/>
        <v>893.14192942072714</v>
      </c>
      <c r="M326" s="36">
        <f t="shared" si="65"/>
        <v>893.14192942072714</v>
      </c>
      <c r="N326" s="36">
        <f t="shared" si="66"/>
        <v>0.17238794237033914</v>
      </c>
      <c r="O326" s="36">
        <f t="shared" si="67"/>
        <v>797702.50608937908</v>
      </c>
      <c r="P326" s="35">
        <f t="shared" si="70"/>
        <v>797702.50608937908</v>
      </c>
    </row>
    <row r="327" spans="1:16" x14ac:dyDescent="0.4">
      <c r="A327" s="1">
        <v>326</v>
      </c>
      <c r="B327" s="21">
        <v>40139</v>
      </c>
      <c r="C327" s="43">
        <v>2</v>
      </c>
      <c r="D327" s="23">
        <v>3859</v>
      </c>
      <c r="E327" s="25">
        <f t="shared" si="71"/>
        <v>4331.75</v>
      </c>
      <c r="F327" s="25">
        <f t="shared" si="72"/>
        <v>4234.75</v>
      </c>
      <c r="G327" s="25">
        <f t="shared" si="61"/>
        <v>0.91126985064053367</v>
      </c>
      <c r="H327" s="25">
        <f t="shared" si="68"/>
        <v>0.99527237982370798</v>
      </c>
      <c r="I327" s="4">
        <f t="shared" si="62"/>
        <v>3877.3305461199902</v>
      </c>
      <c r="J327" s="25">
        <f t="shared" si="69"/>
        <v>4281.6097109865304</v>
      </c>
      <c r="K327" s="15">
        <f t="shared" si="63"/>
        <v>4261.3678865298625</v>
      </c>
      <c r="L327" s="36">
        <f t="shared" si="64"/>
        <v>-402.36788652986252</v>
      </c>
      <c r="M327" s="36">
        <f t="shared" si="65"/>
        <v>402.36788652986252</v>
      </c>
      <c r="N327" s="36">
        <f t="shared" si="66"/>
        <v>0.10426739739048005</v>
      </c>
      <c r="O327" s="36">
        <f t="shared" si="67"/>
        <v>161899.91611050832</v>
      </c>
      <c r="P327" s="35">
        <f t="shared" si="70"/>
        <v>161899.91611050832</v>
      </c>
    </row>
    <row r="328" spans="1:16" x14ac:dyDescent="0.4">
      <c r="A328" s="1">
        <v>327</v>
      </c>
      <c r="B328" s="21">
        <v>40140</v>
      </c>
      <c r="C328" s="43">
        <v>3</v>
      </c>
      <c r="D328" s="23">
        <v>2955</v>
      </c>
      <c r="E328" s="25">
        <f t="shared" si="71"/>
        <v>4137.75</v>
      </c>
      <c r="F328" s="25">
        <f t="shared" si="72"/>
        <v>3903.875</v>
      </c>
      <c r="G328" s="25">
        <f t="shared" si="61"/>
        <v>0.75694021965354941</v>
      </c>
      <c r="H328" s="25">
        <f t="shared" si="68"/>
        <v>1.0036361732327763</v>
      </c>
      <c r="I328" s="4">
        <f t="shared" si="62"/>
        <v>2944.2940368338418</v>
      </c>
      <c r="J328" s="25">
        <f t="shared" si="69"/>
        <v>4281.4718482066464</v>
      </c>
      <c r="K328" s="15">
        <f t="shared" si="63"/>
        <v>4297.0400215379805</v>
      </c>
      <c r="L328" s="36">
        <f t="shared" si="64"/>
        <v>-1342.0400215379805</v>
      </c>
      <c r="M328" s="36">
        <f t="shared" si="65"/>
        <v>1342.0400215379805</v>
      </c>
      <c r="N328" s="36">
        <f t="shared" si="66"/>
        <v>0.45415905974212539</v>
      </c>
      <c r="O328" s="36">
        <f t="shared" si="67"/>
        <v>1801071.4194096632</v>
      </c>
      <c r="P328" s="35">
        <f t="shared" si="70"/>
        <v>1801071.4194096632</v>
      </c>
    </row>
    <row r="329" spans="1:16" x14ac:dyDescent="0.4">
      <c r="A329" s="1">
        <v>328</v>
      </c>
      <c r="B329" s="21">
        <v>40141</v>
      </c>
      <c r="C329" s="43">
        <v>4</v>
      </c>
      <c r="D329" s="23">
        <v>4556</v>
      </c>
      <c r="E329" s="25">
        <f t="shared" si="71"/>
        <v>3670</v>
      </c>
      <c r="F329" s="25">
        <f t="shared" si="72"/>
        <v>3641.375</v>
      </c>
      <c r="G329" s="25">
        <f t="shared" si="61"/>
        <v>1.2511757234561121</v>
      </c>
      <c r="H329" s="25">
        <f t="shared" si="68"/>
        <v>0.99966434347522648</v>
      </c>
      <c r="I329" s="4">
        <f t="shared" si="62"/>
        <v>4557.5297646023382</v>
      </c>
      <c r="J329" s="25">
        <f t="shared" si="69"/>
        <v>4281.3339854267633</v>
      </c>
      <c r="K329" s="15">
        <f t="shared" si="63"/>
        <v>4279.8969277398201</v>
      </c>
      <c r="L329" s="36">
        <f t="shared" si="64"/>
        <v>276.10307226017994</v>
      </c>
      <c r="M329" s="36">
        <f t="shared" si="65"/>
        <v>276.10307226017994</v>
      </c>
      <c r="N329" s="36">
        <f t="shared" si="66"/>
        <v>6.0602079073788395E-2</v>
      </c>
      <c r="O329" s="36">
        <f t="shared" si="67"/>
        <v>76232.90651151014</v>
      </c>
      <c r="P329" s="35">
        <f t="shared" si="70"/>
        <v>76232.90651151014</v>
      </c>
    </row>
    <row r="330" spans="1:16" x14ac:dyDescent="0.4">
      <c r="A330" s="1">
        <v>329</v>
      </c>
      <c r="B330" s="21">
        <v>40142</v>
      </c>
      <c r="C330" s="43">
        <v>1</v>
      </c>
      <c r="D330" s="23">
        <v>3310</v>
      </c>
      <c r="E330" s="25">
        <f t="shared" si="71"/>
        <v>3612.75</v>
      </c>
      <c r="F330" s="25">
        <f t="shared" si="72"/>
        <v>3660.125</v>
      </c>
      <c r="G330" s="25">
        <f t="shared" si="61"/>
        <v>0.90434069874662748</v>
      </c>
      <c r="H330" s="25">
        <f t="shared" si="68"/>
        <v>1.0014271034682889</v>
      </c>
      <c r="I330" s="4">
        <f t="shared" si="62"/>
        <v>3305.2830191397093</v>
      </c>
      <c r="J330" s="25">
        <f t="shared" si="69"/>
        <v>4281.1961226468793</v>
      </c>
      <c r="K330" s="15">
        <f t="shared" si="63"/>
        <v>4287.305832481934</v>
      </c>
      <c r="L330" s="36">
        <f t="shared" si="64"/>
        <v>-977.30583248193398</v>
      </c>
      <c r="M330" s="36">
        <f t="shared" si="65"/>
        <v>977.30583248193398</v>
      </c>
      <c r="N330" s="36">
        <f t="shared" si="66"/>
        <v>0.2952585596622157</v>
      </c>
      <c r="O330" s="36">
        <f t="shared" si="67"/>
        <v>955126.69020320603</v>
      </c>
      <c r="P330" s="35">
        <f t="shared" si="70"/>
        <v>955126.69020320603</v>
      </c>
    </row>
    <row r="331" spans="1:16" x14ac:dyDescent="0.4">
      <c r="A331" s="1">
        <v>330</v>
      </c>
      <c r="B331" s="21">
        <v>40143</v>
      </c>
      <c r="C331" s="43">
        <v>2</v>
      </c>
      <c r="D331" s="23">
        <v>3630</v>
      </c>
      <c r="E331" s="25">
        <f t="shared" si="71"/>
        <v>3707.5</v>
      </c>
      <c r="F331" s="25">
        <f t="shared" si="72"/>
        <v>3463.375</v>
      </c>
      <c r="G331" s="25">
        <f t="shared" si="61"/>
        <v>1.0481105857725486</v>
      </c>
      <c r="H331" s="25">
        <f t="shared" si="68"/>
        <v>0.99527237982370798</v>
      </c>
      <c r="I331" s="4">
        <f t="shared" si="62"/>
        <v>3647.2427785476975</v>
      </c>
      <c r="J331" s="25">
        <f t="shared" si="69"/>
        <v>4281.0582598669962</v>
      </c>
      <c r="K331" s="15">
        <f t="shared" si="63"/>
        <v>4260.8190424617669</v>
      </c>
      <c r="L331" s="36">
        <f t="shared" si="64"/>
        <v>-630.81904246176691</v>
      </c>
      <c r="M331" s="36">
        <f t="shared" si="65"/>
        <v>630.81904246176691</v>
      </c>
      <c r="N331" s="36">
        <f t="shared" si="66"/>
        <v>0.17377935054043164</v>
      </c>
      <c r="O331" s="36">
        <f t="shared" si="67"/>
        <v>397932.66433238046</v>
      </c>
      <c r="P331" s="35">
        <f t="shared" si="70"/>
        <v>397932.66433238046</v>
      </c>
    </row>
    <row r="332" spans="1:16" x14ac:dyDescent="0.4">
      <c r="A332" s="1">
        <v>331</v>
      </c>
      <c r="B332" s="21">
        <v>40144</v>
      </c>
      <c r="C332" s="43">
        <v>3</v>
      </c>
      <c r="D332" s="23">
        <v>3334</v>
      </c>
      <c r="E332" s="25">
        <f t="shared" si="71"/>
        <v>3219.25</v>
      </c>
      <c r="F332" s="25">
        <f t="shared" si="72"/>
        <v>3084.625</v>
      </c>
      <c r="G332" s="25">
        <f t="shared" si="61"/>
        <v>1.0808445110831948</v>
      </c>
      <c r="H332" s="25">
        <f t="shared" si="68"/>
        <v>1.0036361732327763</v>
      </c>
      <c r="I332" s="4">
        <f t="shared" si="62"/>
        <v>3321.9209200690452</v>
      </c>
      <c r="J332" s="25">
        <f t="shared" si="69"/>
        <v>4280.9203970871131</v>
      </c>
      <c r="K332" s="15">
        <f t="shared" si="63"/>
        <v>4296.4865652466478</v>
      </c>
      <c r="L332" s="36">
        <f t="shared" si="64"/>
        <v>-962.48656524664784</v>
      </c>
      <c r="M332" s="36">
        <f t="shared" si="65"/>
        <v>962.48656524664784</v>
      </c>
      <c r="N332" s="36">
        <f t="shared" si="66"/>
        <v>0.28868823192760884</v>
      </c>
      <c r="O332" s="36">
        <f t="shared" si="67"/>
        <v>926380.38828028971</v>
      </c>
      <c r="P332" s="35">
        <f t="shared" si="70"/>
        <v>926380.38828028971</v>
      </c>
    </row>
    <row r="333" spans="1:16" x14ac:dyDescent="0.4">
      <c r="A333" s="1">
        <v>332</v>
      </c>
      <c r="B333" s="21">
        <v>40145</v>
      </c>
      <c r="C333" s="43">
        <v>4</v>
      </c>
      <c r="D333" s="23">
        <v>2603</v>
      </c>
      <c r="E333" s="25">
        <f t="shared" si="71"/>
        <v>2950</v>
      </c>
      <c r="F333" s="25">
        <f t="shared" si="72"/>
        <v>2910.875</v>
      </c>
      <c r="G333" s="25">
        <f t="shared" si="61"/>
        <v>0.89423283376991458</v>
      </c>
      <c r="H333" s="25">
        <f t="shared" si="68"/>
        <v>0.99966434347522648</v>
      </c>
      <c r="I333" s="4">
        <f t="shared" si="62"/>
        <v>2603.8740073002386</v>
      </c>
      <c r="J333" s="25">
        <f t="shared" si="69"/>
        <v>4280.7825343072291</v>
      </c>
      <c r="K333" s="15">
        <f t="shared" si="63"/>
        <v>4279.345661718452</v>
      </c>
      <c r="L333" s="36">
        <f t="shared" si="64"/>
        <v>-1676.345661718452</v>
      </c>
      <c r="M333" s="36">
        <f t="shared" si="65"/>
        <v>1676.345661718452</v>
      </c>
      <c r="N333" s="36">
        <f t="shared" si="66"/>
        <v>0.64400524845119167</v>
      </c>
      <c r="O333" s="36">
        <f t="shared" si="67"/>
        <v>2810134.7775622746</v>
      </c>
      <c r="P333" s="35">
        <f t="shared" si="70"/>
        <v>2810134.7775622746</v>
      </c>
    </row>
    <row r="334" spans="1:16" x14ac:dyDescent="0.4">
      <c r="A334" s="1">
        <v>333</v>
      </c>
      <c r="B334" s="21">
        <v>40146</v>
      </c>
      <c r="C334" s="43">
        <v>1</v>
      </c>
      <c r="D334" s="23">
        <v>2233</v>
      </c>
      <c r="E334" s="25">
        <f t="shared" si="71"/>
        <v>2871.75</v>
      </c>
      <c r="F334" s="25">
        <f t="shared" si="72"/>
        <v>2878</v>
      </c>
      <c r="G334" s="25">
        <f t="shared" si="61"/>
        <v>0.77588603196664352</v>
      </c>
      <c r="H334" s="25">
        <f t="shared" si="68"/>
        <v>1.0014271034682889</v>
      </c>
      <c r="I334" s="4">
        <f t="shared" si="62"/>
        <v>2229.8178192564865</v>
      </c>
      <c r="J334" s="25">
        <f t="shared" si="69"/>
        <v>4280.644671527346</v>
      </c>
      <c r="K334" s="15">
        <f t="shared" si="63"/>
        <v>4286.7535943845951</v>
      </c>
      <c r="L334" s="36">
        <f t="shared" si="64"/>
        <v>-2053.7535943845951</v>
      </c>
      <c r="M334" s="36">
        <f t="shared" si="65"/>
        <v>2053.7535943845951</v>
      </c>
      <c r="N334" s="36">
        <f t="shared" si="66"/>
        <v>0.91972843456542552</v>
      </c>
      <c r="O334" s="36">
        <f t="shared" si="67"/>
        <v>4217903.8264476443</v>
      </c>
      <c r="P334" s="35">
        <f t="shared" si="70"/>
        <v>4217903.8264476443</v>
      </c>
    </row>
    <row r="335" spans="1:16" x14ac:dyDescent="0.4">
      <c r="A335" s="1">
        <v>334</v>
      </c>
      <c r="B335" s="21">
        <v>40147</v>
      </c>
      <c r="C335" s="43">
        <v>2</v>
      </c>
      <c r="D335" s="23">
        <v>3317</v>
      </c>
      <c r="E335" s="25">
        <f t="shared" si="71"/>
        <v>2884.25</v>
      </c>
      <c r="F335" s="25">
        <f t="shared" si="72"/>
        <v>2952.25</v>
      </c>
      <c r="G335" s="25">
        <f t="shared" si="61"/>
        <v>1.1235498348717081</v>
      </c>
      <c r="H335" s="25">
        <f t="shared" si="68"/>
        <v>0.99527237982370798</v>
      </c>
      <c r="I335" s="4">
        <f t="shared" si="62"/>
        <v>3332.7560045296727</v>
      </c>
      <c r="J335" s="25">
        <f t="shared" si="69"/>
        <v>4280.5068087474629</v>
      </c>
      <c r="K335" s="15">
        <f t="shared" si="63"/>
        <v>4260.2701983936731</v>
      </c>
      <c r="L335" s="36">
        <f t="shared" si="64"/>
        <v>-943.27019839367313</v>
      </c>
      <c r="M335" s="36">
        <f t="shared" si="65"/>
        <v>943.27019839367313</v>
      </c>
      <c r="N335" s="36">
        <f t="shared" si="66"/>
        <v>0.28437449454135455</v>
      </c>
      <c r="O335" s="36">
        <f t="shared" si="67"/>
        <v>889758.66717763944</v>
      </c>
      <c r="P335" s="35">
        <f t="shared" si="70"/>
        <v>889758.66717763944</v>
      </c>
    </row>
    <row r="336" spans="1:16" x14ac:dyDescent="0.4">
      <c r="A336" s="1">
        <v>335</v>
      </c>
      <c r="B336" s="21">
        <v>40148</v>
      </c>
      <c r="C336" s="43">
        <v>3</v>
      </c>
      <c r="D336" s="23">
        <v>3384</v>
      </c>
      <c r="E336" s="25">
        <f t="shared" si="71"/>
        <v>3020.25</v>
      </c>
      <c r="F336" s="25">
        <f t="shared" si="72"/>
        <v>3181.25</v>
      </c>
      <c r="G336" s="25">
        <f t="shared" si="61"/>
        <v>1.0637328094302554</v>
      </c>
      <c r="H336" s="25">
        <f t="shared" si="68"/>
        <v>1.0036361732327763</v>
      </c>
      <c r="I336" s="4">
        <f t="shared" si="62"/>
        <v>3371.7397701000746</v>
      </c>
      <c r="J336" s="25">
        <f t="shared" si="69"/>
        <v>4280.3689459675788</v>
      </c>
      <c r="K336" s="15">
        <f t="shared" si="63"/>
        <v>4295.9331089553134</v>
      </c>
      <c r="L336" s="36">
        <f t="shared" si="64"/>
        <v>-911.9331089553134</v>
      </c>
      <c r="M336" s="36">
        <f t="shared" si="65"/>
        <v>911.9331089553134</v>
      </c>
      <c r="N336" s="36">
        <f t="shared" si="66"/>
        <v>0.26948377924211386</v>
      </c>
      <c r="O336" s="36">
        <f t="shared" si="67"/>
        <v>831621.99520890345</v>
      </c>
      <c r="P336" s="35">
        <f t="shared" si="70"/>
        <v>831621.99520890345</v>
      </c>
    </row>
    <row r="337" spans="1:16" x14ac:dyDescent="0.4">
      <c r="A337" s="1">
        <v>336</v>
      </c>
      <c r="B337" s="21">
        <v>40149</v>
      </c>
      <c r="C337" s="43">
        <v>4</v>
      </c>
      <c r="D337" s="23">
        <v>3147</v>
      </c>
      <c r="E337" s="25">
        <f t="shared" si="71"/>
        <v>3342.25</v>
      </c>
      <c r="F337" s="25">
        <f t="shared" si="72"/>
        <v>3313.5</v>
      </c>
      <c r="G337" s="25">
        <f t="shared" si="61"/>
        <v>0.94975101856043453</v>
      </c>
      <c r="H337" s="25">
        <f t="shared" si="68"/>
        <v>0.99966434347522648</v>
      </c>
      <c r="I337" s="4">
        <f t="shared" si="62"/>
        <v>3148.0566657602194</v>
      </c>
      <c r="J337" s="25">
        <f t="shared" si="69"/>
        <v>4280.2310831876957</v>
      </c>
      <c r="K337" s="15">
        <f t="shared" si="63"/>
        <v>4278.7943956970857</v>
      </c>
      <c r="L337" s="36">
        <f t="shared" si="64"/>
        <v>-1131.7943956970857</v>
      </c>
      <c r="M337" s="36">
        <f t="shared" si="65"/>
        <v>1131.7943956970857</v>
      </c>
      <c r="N337" s="36">
        <f t="shared" si="66"/>
        <v>0.35964232465747881</v>
      </c>
      <c r="O337" s="36">
        <f t="shared" si="67"/>
        <v>1280958.5541313316</v>
      </c>
      <c r="P337" s="35">
        <f t="shared" si="70"/>
        <v>1280958.5541313316</v>
      </c>
    </row>
    <row r="338" spans="1:16" x14ac:dyDescent="0.4">
      <c r="A338" s="1">
        <v>337</v>
      </c>
      <c r="B338" s="21">
        <v>40150</v>
      </c>
      <c r="C338" s="43">
        <v>1</v>
      </c>
      <c r="D338" s="23">
        <v>3521</v>
      </c>
      <c r="E338" s="25">
        <f t="shared" si="71"/>
        <v>3284.75</v>
      </c>
      <c r="F338" s="25">
        <f t="shared" si="72"/>
        <v>3248.25</v>
      </c>
      <c r="G338" s="25">
        <f t="shared" si="61"/>
        <v>1.083968290618025</v>
      </c>
      <c r="H338" s="25">
        <f t="shared" si="68"/>
        <v>1.0014271034682889</v>
      </c>
      <c r="I338" s="4">
        <f t="shared" si="62"/>
        <v>3515.9823294232378</v>
      </c>
      <c r="J338" s="25">
        <f t="shared" si="69"/>
        <v>4280.0932204078117</v>
      </c>
      <c r="K338" s="15">
        <f t="shared" si="63"/>
        <v>4286.2013562872553</v>
      </c>
      <c r="L338" s="36">
        <f t="shared" si="64"/>
        <v>-765.20135628725529</v>
      </c>
      <c r="M338" s="36">
        <f t="shared" si="65"/>
        <v>765.20135628725529</v>
      </c>
      <c r="N338" s="36">
        <f t="shared" si="66"/>
        <v>0.21732500888590039</v>
      </c>
      <c r="O338" s="36">
        <f t="shared" si="67"/>
        <v>585533.11566385499</v>
      </c>
      <c r="P338" s="35">
        <f t="shared" si="70"/>
        <v>585533.11566385499</v>
      </c>
    </row>
    <row r="339" spans="1:16" x14ac:dyDescent="0.4">
      <c r="A339" s="1">
        <v>338</v>
      </c>
      <c r="B339" s="21">
        <v>40151</v>
      </c>
      <c r="C339" s="43">
        <v>2</v>
      </c>
      <c r="D339" s="23">
        <v>3087</v>
      </c>
      <c r="E339" s="25">
        <f t="shared" si="71"/>
        <v>3211.75</v>
      </c>
      <c r="F339" s="25">
        <f t="shared" si="72"/>
        <v>2973.5</v>
      </c>
      <c r="G339" s="25">
        <f t="shared" si="61"/>
        <v>1.0381705061375484</v>
      </c>
      <c r="H339" s="25">
        <f t="shared" si="68"/>
        <v>0.99527237982370798</v>
      </c>
      <c r="I339" s="4">
        <f t="shared" si="62"/>
        <v>3101.663486880645</v>
      </c>
      <c r="J339" s="25">
        <f t="shared" si="69"/>
        <v>4279.9553576279286</v>
      </c>
      <c r="K339" s="15">
        <f t="shared" si="63"/>
        <v>4259.7213543255775</v>
      </c>
      <c r="L339" s="36">
        <f t="shared" si="64"/>
        <v>-1172.7213543255775</v>
      </c>
      <c r="M339" s="36">
        <f t="shared" si="65"/>
        <v>1172.7213543255775</v>
      </c>
      <c r="N339" s="36">
        <f t="shared" si="66"/>
        <v>0.3798902994251952</v>
      </c>
      <c r="O339" s="36">
        <f t="shared" si="67"/>
        <v>1375275.3748912166</v>
      </c>
      <c r="P339" s="35">
        <f t="shared" si="70"/>
        <v>1375275.3748912166</v>
      </c>
    </row>
    <row r="340" spans="1:16" x14ac:dyDescent="0.4">
      <c r="A340" s="1">
        <v>339</v>
      </c>
      <c r="B340" s="21">
        <v>40152</v>
      </c>
      <c r="C340" s="43">
        <v>3</v>
      </c>
      <c r="D340" s="23">
        <v>3092</v>
      </c>
      <c r="E340" s="25">
        <f t="shared" si="71"/>
        <v>2735.25</v>
      </c>
      <c r="F340" s="25">
        <f t="shared" si="72"/>
        <v>2783.875</v>
      </c>
      <c r="G340" s="25">
        <f t="shared" si="61"/>
        <v>1.1106820528938979</v>
      </c>
      <c r="H340" s="25">
        <f t="shared" si="68"/>
        <v>1.0036361732327763</v>
      </c>
      <c r="I340" s="4">
        <f t="shared" si="62"/>
        <v>3080.7976859188625</v>
      </c>
      <c r="J340" s="25">
        <f t="shared" si="69"/>
        <v>4279.8174948480455</v>
      </c>
      <c r="K340" s="15">
        <f t="shared" si="63"/>
        <v>4295.3796526639799</v>
      </c>
      <c r="L340" s="36">
        <f t="shared" si="64"/>
        <v>-1203.3796526639799</v>
      </c>
      <c r="M340" s="36">
        <f t="shared" si="65"/>
        <v>1203.3796526639799</v>
      </c>
      <c r="N340" s="36">
        <f t="shared" si="66"/>
        <v>0.38919134950322765</v>
      </c>
      <c r="O340" s="36">
        <f t="shared" si="67"/>
        <v>1448122.5884456809</v>
      </c>
      <c r="P340" s="35">
        <f t="shared" si="70"/>
        <v>1448122.5884456809</v>
      </c>
    </row>
    <row r="341" spans="1:16" x14ac:dyDescent="0.4">
      <c r="A341" s="1">
        <v>340</v>
      </c>
      <c r="B341" s="21">
        <v>40153</v>
      </c>
      <c r="C341" s="43">
        <v>4</v>
      </c>
      <c r="D341" s="23">
        <v>1241</v>
      </c>
      <c r="E341" s="25">
        <f t="shared" si="71"/>
        <v>2832.5</v>
      </c>
      <c r="F341" s="25">
        <f t="shared" si="72"/>
        <v>2920.625</v>
      </c>
      <c r="G341" s="25">
        <f t="shared" si="61"/>
        <v>0.42490905200085599</v>
      </c>
      <c r="H341" s="25">
        <f t="shared" si="68"/>
        <v>0.99966434347522648</v>
      </c>
      <c r="I341" s="4">
        <f t="shared" si="62"/>
        <v>1241.4166896118309</v>
      </c>
      <c r="J341" s="25">
        <f t="shared" si="69"/>
        <v>4279.6796320681615</v>
      </c>
      <c r="K341" s="15">
        <f t="shared" si="63"/>
        <v>4278.2431296757177</v>
      </c>
      <c r="L341" s="36">
        <f t="shared" si="64"/>
        <v>-3037.2431296757177</v>
      </c>
      <c r="M341" s="36">
        <f t="shared" si="65"/>
        <v>3037.2431296757177</v>
      </c>
      <c r="N341" s="36">
        <f t="shared" si="66"/>
        <v>2.4474158982076695</v>
      </c>
      <c r="O341" s="36">
        <f t="shared" si="67"/>
        <v>9224845.8287623487</v>
      </c>
      <c r="P341" s="35">
        <f t="shared" si="70"/>
        <v>9224845.8287623487</v>
      </c>
    </row>
    <row r="342" spans="1:16" x14ac:dyDescent="0.4">
      <c r="A342" s="1">
        <v>341</v>
      </c>
      <c r="B342" s="21">
        <v>40154</v>
      </c>
      <c r="C342" s="43">
        <v>1</v>
      </c>
      <c r="D342" s="23">
        <v>3910</v>
      </c>
      <c r="E342" s="25">
        <f t="shared" si="71"/>
        <v>3008.75</v>
      </c>
      <c r="F342" s="25">
        <f t="shared" si="72"/>
        <v>3085.5</v>
      </c>
      <c r="G342" s="25">
        <f t="shared" si="61"/>
        <v>1.2672176308539944</v>
      </c>
      <c r="H342" s="25">
        <f t="shared" si="68"/>
        <v>1.0014271034682889</v>
      </c>
      <c r="I342" s="4">
        <f t="shared" si="62"/>
        <v>3904.4279772919226</v>
      </c>
      <c r="J342" s="25">
        <f t="shared" si="69"/>
        <v>4279.5417692882784</v>
      </c>
      <c r="K342" s="15">
        <f t="shared" si="63"/>
        <v>4285.6491181899164</v>
      </c>
      <c r="L342" s="36">
        <f t="shared" si="64"/>
        <v>-375.64911818991641</v>
      </c>
      <c r="M342" s="36">
        <f t="shared" si="65"/>
        <v>375.64911818991641</v>
      </c>
      <c r="N342" s="36">
        <f t="shared" si="66"/>
        <v>9.6073943271078363E-2</v>
      </c>
      <c r="O342" s="36">
        <f t="shared" si="67"/>
        <v>141112.25999686177</v>
      </c>
      <c r="P342" s="35">
        <f t="shared" si="70"/>
        <v>141112.25999686177</v>
      </c>
    </row>
    <row r="343" spans="1:16" x14ac:dyDescent="0.4">
      <c r="A343" s="1">
        <v>342</v>
      </c>
      <c r="B343" s="21">
        <v>40155</v>
      </c>
      <c r="C343" s="43">
        <v>2</v>
      </c>
      <c r="D343" s="23">
        <v>3792</v>
      </c>
      <c r="E343" s="25">
        <f t="shared" si="71"/>
        <v>3162.25</v>
      </c>
      <c r="F343" s="25">
        <f t="shared" si="72"/>
        <v>3379</v>
      </c>
      <c r="G343" s="25">
        <f t="shared" si="61"/>
        <v>1.1222255105060668</v>
      </c>
      <c r="H343" s="25">
        <f t="shared" si="68"/>
        <v>0.99527237982370798</v>
      </c>
      <c r="I343" s="4">
        <f t="shared" si="62"/>
        <v>3810.0122909787519</v>
      </c>
      <c r="J343" s="25">
        <f t="shared" si="69"/>
        <v>4279.4039065083953</v>
      </c>
      <c r="K343" s="15">
        <f t="shared" si="63"/>
        <v>4259.1725102574828</v>
      </c>
      <c r="L343" s="36">
        <f t="shared" si="64"/>
        <v>-467.17251025748283</v>
      </c>
      <c r="M343" s="36">
        <f t="shared" si="65"/>
        <v>467.17251025748283</v>
      </c>
      <c r="N343" s="36">
        <f t="shared" si="66"/>
        <v>0.12319950165018007</v>
      </c>
      <c r="O343" s="36">
        <f t="shared" si="67"/>
        <v>218250.15434027789</v>
      </c>
      <c r="P343" s="35">
        <f t="shared" si="70"/>
        <v>218250.15434027789</v>
      </c>
    </row>
    <row r="344" spans="1:16" x14ac:dyDescent="0.4">
      <c r="A344" s="1">
        <v>343</v>
      </c>
      <c r="B344" s="21">
        <v>40156</v>
      </c>
      <c r="C344" s="43">
        <v>3</v>
      </c>
      <c r="D344" s="23">
        <v>3706</v>
      </c>
      <c r="E344" s="25">
        <f t="shared" si="71"/>
        <v>3595.75</v>
      </c>
      <c r="F344" s="25">
        <f t="shared" si="72"/>
        <v>3501</v>
      </c>
      <c r="G344" s="25">
        <f t="shared" si="61"/>
        <v>1.0585546986575265</v>
      </c>
      <c r="H344" s="25">
        <f t="shared" si="68"/>
        <v>1.0036361732327763</v>
      </c>
      <c r="I344" s="4">
        <f t="shared" si="62"/>
        <v>3692.5731642999044</v>
      </c>
      <c r="J344" s="25">
        <f t="shared" si="69"/>
        <v>4279.2660437285112</v>
      </c>
      <c r="K344" s="15">
        <f t="shared" si="63"/>
        <v>4294.8261963726454</v>
      </c>
      <c r="L344" s="36">
        <f t="shared" si="64"/>
        <v>-588.82619637264543</v>
      </c>
      <c r="M344" s="36">
        <f t="shared" si="65"/>
        <v>588.82619637264543</v>
      </c>
      <c r="N344" s="36">
        <f t="shared" si="66"/>
        <v>0.1588845645905681</v>
      </c>
      <c r="O344" s="36">
        <f t="shared" si="67"/>
        <v>346716.28953467717</v>
      </c>
      <c r="P344" s="35">
        <f t="shared" si="70"/>
        <v>346716.28953467717</v>
      </c>
    </row>
    <row r="345" spans="1:16" x14ac:dyDescent="0.4">
      <c r="A345" s="1">
        <v>344</v>
      </c>
      <c r="B345" s="21">
        <v>40157</v>
      </c>
      <c r="C345" s="43">
        <v>4</v>
      </c>
      <c r="D345" s="23">
        <v>2975</v>
      </c>
      <c r="E345" s="25">
        <f t="shared" si="71"/>
        <v>3406.25</v>
      </c>
      <c r="F345" s="25">
        <f t="shared" si="72"/>
        <v>3513.25</v>
      </c>
      <c r="G345" s="25">
        <f t="shared" si="61"/>
        <v>0.84679427880167935</v>
      </c>
      <c r="H345" s="25">
        <f t="shared" si="68"/>
        <v>0.99966434347522648</v>
      </c>
      <c r="I345" s="4">
        <f t="shared" si="62"/>
        <v>2975.9989134530192</v>
      </c>
      <c r="J345" s="25">
        <f t="shared" si="69"/>
        <v>4279.1281809486281</v>
      </c>
      <c r="K345" s="15">
        <f t="shared" si="63"/>
        <v>4277.6918636543505</v>
      </c>
      <c r="L345" s="36">
        <f t="shared" si="64"/>
        <v>-1302.6918636543505</v>
      </c>
      <c r="M345" s="36">
        <f t="shared" si="65"/>
        <v>1302.6918636543505</v>
      </c>
      <c r="N345" s="36">
        <f t="shared" si="66"/>
        <v>0.4378796180350758</v>
      </c>
      <c r="O345" s="36">
        <f t="shared" si="67"/>
        <v>1697006.0916312449</v>
      </c>
      <c r="P345" s="35">
        <f t="shared" si="70"/>
        <v>1697006.0916312449</v>
      </c>
    </row>
    <row r="346" spans="1:16" x14ac:dyDescent="0.4">
      <c r="A346" s="1">
        <v>345</v>
      </c>
      <c r="B346" s="21">
        <v>40158</v>
      </c>
      <c r="C346" s="43">
        <v>1</v>
      </c>
      <c r="D346" s="23">
        <v>3152</v>
      </c>
      <c r="E346" s="25">
        <f t="shared" si="71"/>
        <v>3620.25</v>
      </c>
      <c r="F346" s="25">
        <f t="shared" si="72"/>
        <v>3543.125</v>
      </c>
      <c r="G346" s="25">
        <f t="shared" si="61"/>
        <v>0.88961016052213793</v>
      </c>
      <c r="H346" s="25">
        <f t="shared" si="68"/>
        <v>1.0014271034682889</v>
      </c>
      <c r="I346" s="4">
        <f t="shared" si="62"/>
        <v>3147.5081801596266</v>
      </c>
      <c r="J346" s="25">
        <f t="shared" si="69"/>
        <v>4278.9903181687441</v>
      </c>
      <c r="K346" s="15">
        <f t="shared" si="63"/>
        <v>4285.0968800925775</v>
      </c>
      <c r="L346" s="36">
        <f t="shared" si="64"/>
        <v>-1133.0968800925775</v>
      </c>
      <c r="M346" s="36">
        <f t="shared" si="65"/>
        <v>1133.0968800925775</v>
      </c>
      <c r="N346" s="36">
        <f t="shared" si="66"/>
        <v>0.35948505079079235</v>
      </c>
      <c r="O346" s="36">
        <f t="shared" si="67"/>
        <v>1283908.5396755331</v>
      </c>
      <c r="P346" s="35">
        <f t="shared" si="70"/>
        <v>1283908.5396755331</v>
      </c>
    </row>
    <row r="347" spans="1:16" x14ac:dyDescent="0.4">
      <c r="A347" s="1">
        <v>346</v>
      </c>
      <c r="B347" s="21">
        <v>40159</v>
      </c>
      <c r="C347" s="43">
        <v>2</v>
      </c>
      <c r="D347" s="23">
        <v>4648</v>
      </c>
      <c r="E347" s="25">
        <f t="shared" si="71"/>
        <v>3466</v>
      </c>
      <c r="F347" s="25">
        <f t="shared" si="72"/>
        <v>3712.625</v>
      </c>
      <c r="G347" s="25">
        <f t="shared" si="61"/>
        <v>1.2519443789771387</v>
      </c>
      <c r="H347" s="25">
        <f t="shared" si="68"/>
        <v>0.99527237982370798</v>
      </c>
      <c r="I347" s="4">
        <f t="shared" si="62"/>
        <v>4670.0783566638283</v>
      </c>
      <c r="J347" s="25">
        <f t="shared" si="69"/>
        <v>4278.852455388861</v>
      </c>
      <c r="K347" s="15">
        <f t="shared" si="63"/>
        <v>4258.6236661893881</v>
      </c>
      <c r="L347" s="36">
        <f t="shared" si="64"/>
        <v>389.37633381061187</v>
      </c>
      <c r="M347" s="36">
        <f t="shared" si="65"/>
        <v>389.37633381061187</v>
      </c>
      <c r="N347" s="36">
        <f t="shared" si="66"/>
        <v>8.3772877325863138E-2</v>
      </c>
      <c r="O347" s="36">
        <f t="shared" si="67"/>
        <v>151613.92933179304</v>
      </c>
      <c r="P347" s="35">
        <f t="shared" si="70"/>
        <v>151613.92933179304</v>
      </c>
    </row>
    <row r="348" spans="1:16" x14ac:dyDescent="0.4">
      <c r="A348" s="1">
        <v>347</v>
      </c>
      <c r="B348" s="21">
        <v>40160</v>
      </c>
      <c r="C348" s="43">
        <v>3</v>
      </c>
      <c r="D348" s="23">
        <v>3089</v>
      </c>
      <c r="E348" s="25">
        <f t="shared" si="71"/>
        <v>3959.25</v>
      </c>
      <c r="F348" s="25">
        <f t="shared" si="72"/>
        <v>3964.25</v>
      </c>
      <c r="G348" s="25">
        <f t="shared" si="61"/>
        <v>0.77921422715519961</v>
      </c>
      <c r="H348" s="25">
        <f t="shared" si="68"/>
        <v>1.0036361732327763</v>
      </c>
      <c r="I348" s="4">
        <f t="shared" si="62"/>
        <v>3077.8085549170009</v>
      </c>
      <c r="J348" s="25">
        <f t="shared" si="69"/>
        <v>4278.7145926089779</v>
      </c>
      <c r="K348" s="15">
        <f t="shared" si="63"/>
        <v>4294.2727400813119</v>
      </c>
      <c r="L348" s="36">
        <f t="shared" si="64"/>
        <v>-1205.2727400813119</v>
      </c>
      <c r="M348" s="36">
        <f t="shared" si="65"/>
        <v>1205.2727400813119</v>
      </c>
      <c r="N348" s="36">
        <f t="shared" si="66"/>
        <v>0.39018217548763739</v>
      </c>
      <c r="O348" s="36">
        <f t="shared" si="67"/>
        <v>1452682.3779831135</v>
      </c>
      <c r="P348" s="35">
        <f t="shared" si="70"/>
        <v>1452682.3779831135</v>
      </c>
    </row>
    <row r="349" spans="1:16" x14ac:dyDescent="0.4">
      <c r="A349" s="1">
        <v>348</v>
      </c>
      <c r="B349" s="21">
        <v>40161</v>
      </c>
      <c r="C349" s="43">
        <v>4</v>
      </c>
      <c r="D349" s="23">
        <v>4948</v>
      </c>
      <c r="E349" s="25">
        <f t="shared" si="71"/>
        <v>3969.25</v>
      </c>
      <c r="F349" s="25">
        <f t="shared" si="72"/>
        <v>3781.625</v>
      </c>
      <c r="G349" s="25">
        <f t="shared" si="61"/>
        <v>1.3084322215978581</v>
      </c>
      <c r="H349" s="25">
        <f t="shared" si="68"/>
        <v>0.99966434347522648</v>
      </c>
      <c r="I349" s="4">
        <f t="shared" si="62"/>
        <v>4949.6613861396772</v>
      </c>
      <c r="J349" s="25">
        <f t="shared" si="69"/>
        <v>4278.5767298290939</v>
      </c>
      <c r="K349" s="15">
        <f t="shared" si="63"/>
        <v>4277.1405976329825</v>
      </c>
      <c r="L349" s="36">
        <f t="shared" si="64"/>
        <v>670.85940236701754</v>
      </c>
      <c r="M349" s="36">
        <f t="shared" si="65"/>
        <v>670.85940236701754</v>
      </c>
      <c r="N349" s="36">
        <f t="shared" si="66"/>
        <v>0.1355819325721539</v>
      </c>
      <c r="O349" s="36">
        <f t="shared" si="67"/>
        <v>450052.33774423192</v>
      </c>
      <c r="P349" s="35">
        <f t="shared" si="70"/>
        <v>450052.33774423192</v>
      </c>
    </row>
    <row r="350" spans="1:16" x14ac:dyDescent="0.4">
      <c r="A350" s="1">
        <v>349</v>
      </c>
      <c r="B350" s="21">
        <v>40162</v>
      </c>
      <c r="C350" s="43">
        <v>1</v>
      </c>
      <c r="D350" s="23">
        <v>3192</v>
      </c>
      <c r="E350" s="25">
        <f t="shared" si="71"/>
        <v>3594</v>
      </c>
      <c r="F350" s="25">
        <f t="shared" si="72"/>
        <v>3703.625</v>
      </c>
      <c r="G350" s="25">
        <f t="shared" si="61"/>
        <v>0.86185831448918293</v>
      </c>
      <c r="H350" s="25">
        <f t="shared" si="68"/>
        <v>1.0014271034682889</v>
      </c>
      <c r="I350" s="4">
        <f t="shared" si="62"/>
        <v>3187.4511773697741</v>
      </c>
      <c r="J350" s="25">
        <f t="shared" si="69"/>
        <v>4278.4388670492108</v>
      </c>
      <c r="K350" s="15">
        <f t="shared" si="63"/>
        <v>4284.5446419952386</v>
      </c>
      <c r="L350" s="36">
        <f t="shared" si="64"/>
        <v>-1092.5446419952386</v>
      </c>
      <c r="M350" s="36">
        <f t="shared" si="65"/>
        <v>1092.5446419952386</v>
      </c>
      <c r="N350" s="36">
        <f t="shared" si="66"/>
        <v>0.34227589034938555</v>
      </c>
      <c r="O350" s="36">
        <f t="shared" si="67"/>
        <v>1193653.7947525042</v>
      </c>
      <c r="P350" s="35">
        <f t="shared" si="70"/>
        <v>1193653.7947525042</v>
      </c>
    </row>
    <row r="351" spans="1:16" x14ac:dyDescent="0.4">
      <c r="A351" s="1">
        <v>350</v>
      </c>
      <c r="B351" s="21">
        <v>40163</v>
      </c>
      <c r="C351" s="43">
        <v>2</v>
      </c>
      <c r="D351" s="23">
        <v>3147</v>
      </c>
      <c r="E351" s="25">
        <f t="shared" si="71"/>
        <v>3813.25</v>
      </c>
      <c r="F351" s="25">
        <f t="shared" si="72"/>
        <v>3769.5</v>
      </c>
      <c r="G351" s="25">
        <f t="shared" si="61"/>
        <v>0.834858734580183</v>
      </c>
      <c r="H351" s="25">
        <f t="shared" si="68"/>
        <v>0.99527237982370798</v>
      </c>
      <c r="I351" s="4">
        <f t="shared" si="62"/>
        <v>3161.9484914847394</v>
      </c>
      <c r="J351" s="25">
        <f t="shared" si="69"/>
        <v>4278.3010042693277</v>
      </c>
      <c r="K351" s="15">
        <f t="shared" si="63"/>
        <v>4258.0748221212934</v>
      </c>
      <c r="L351" s="36">
        <f t="shared" si="64"/>
        <v>-1111.0748221212934</v>
      </c>
      <c r="M351" s="36">
        <f t="shared" si="65"/>
        <v>1111.0748221212934</v>
      </c>
      <c r="N351" s="36">
        <f t="shared" si="66"/>
        <v>0.35305841185932424</v>
      </c>
      <c r="O351" s="36">
        <f t="shared" si="67"/>
        <v>1234487.2603518639</v>
      </c>
      <c r="P351" s="35">
        <f t="shared" si="70"/>
        <v>1234487.2603518639</v>
      </c>
    </row>
    <row r="352" spans="1:16" x14ac:dyDescent="0.4">
      <c r="A352" s="1">
        <v>351</v>
      </c>
      <c r="B352" s="21">
        <v>40164</v>
      </c>
      <c r="C352" s="43">
        <v>3</v>
      </c>
      <c r="D352" s="23">
        <v>3966</v>
      </c>
      <c r="E352" s="25">
        <f t="shared" si="71"/>
        <v>3725.75</v>
      </c>
      <c r="F352" s="25">
        <f t="shared" si="72"/>
        <v>3713.75</v>
      </c>
      <c r="G352" s="25">
        <f t="shared" si="61"/>
        <v>1.0679232581622349</v>
      </c>
      <c r="H352" s="25">
        <f t="shared" si="68"/>
        <v>1.0036361732327763</v>
      </c>
      <c r="I352" s="4">
        <f t="shared" si="62"/>
        <v>3951.6311844612578</v>
      </c>
      <c r="J352" s="25">
        <f t="shared" si="69"/>
        <v>4278.1631414894437</v>
      </c>
      <c r="K352" s="15">
        <f t="shared" si="63"/>
        <v>4293.7192837899775</v>
      </c>
      <c r="L352" s="36">
        <f t="shared" si="64"/>
        <v>-327.71928378997745</v>
      </c>
      <c r="M352" s="36">
        <f t="shared" si="65"/>
        <v>327.71928378997745</v>
      </c>
      <c r="N352" s="36">
        <f t="shared" si="66"/>
        <v>8.2632194601608033E-2</v>
      </c>
      <c r="O352" s="36">
        <f t="shared" si="67"/>
        <v>107399.92896781578</v>
      </c>
      <c r="P352" s="35">
        <f t="shared" si="70"/>
        <v>107399.92896781578</v>
      </c>
    </row>
    <row r="353" spans="1:16" x14ac:dyDescent="0.4">
      <c r="A353" s="1">
        <v>352</v>
      </c>
      <c r="B353" s="21">
        <v>40165</v>
      </c>
      <c r="C353" s="43">
        <v>4</v>
      </c>
      <c r="D353" s="23">
        <v>4598</v>
      </c>
      <c r="E353" s="25">
        <f t="shared" si="71"/>
        <v>3701.75</v>
      </c>
      <c r="F353" s="25">
        <f t="shared" si="72"/>
        <v>3878.625</v>
      </c>
      <c r="G353" s="25">
        <f t="shared" si="61"/>
        <v>1.1854716555480358</v>
      </c>
      <c r="H353" s="25">
        <f t="shared" si="68"/>
        <v>0.99966434347522648</v>
      </c>
      <c r="I353" s="4">
        <f t="shared" si="62"/>
        <v>4599.5438669099103</v>
      </c>
      <c r="J353" s="25">
        <f t="shared" si="69"/>
        <v>4278.0252787095606</v>
      </c>
      <c r="K353" s="15">
        <f t="shared" si="63"/>
        <v>4276.5893316116153</v>
      </c>
      <c r="L353" s="36">
        <f t="shared" si="64"/>
        <v>321.41066838838469</v>
      </c>
      <c r="M353" s="36">
        <f t="shared" si="65"/>
        <v>321.41066838838469</v>
      </c>
      <c r="N353" s="36">
        <f t="shared" si="66"/>
        <v>6.9902276726486454E-2</v>
      </c>
      <c r="O353" s="36">
        <f t="shared" si="67"/>
        <v>103304.81775386819</v>
      </c>
      <c r="P353" s="35">
        <f t="shared" si="70"/>
        <v>103304.81775386819</v>
      </c>
    </row>
    <row r="354" spans="1:16" x14ac:dyDescent="0.4">
      <c r="A354" s="1">
        <v>353</v>
      </c>
      <c r="B354" s="21">
        <v>40166</v>
      </c>
      <c r="C354" s="43">
        <v>1</v>
      </c>
      <c r="D354" s="23">
        <v>3096</v>
      </c>
      <c r="E354" s="25">
        <f t="shared" si="71"/>
        <v>4055.5</v>
      </c>
      <c r="F354" s="25">
        <f t="shared" si="72"/>
        <v>3833.125</v>
      </c>
      <c r="G354" s="25">
        <f t="shared" si="61"/>
        <v>0.8076960704386108</v>
      </c>
      <c r="H354" s="25">
        <f t="shared" si="68"/>
        <v>1.0014271034682889</v>
      </c>
      <c r="I354" s="4">
        <f t="shared" si="62"/>
        <v>3091.5879840654202</v>
      </c>
      <c r="J354" s="25">
        <f t="shared" si="69"/>
        <v>4277.8874159296774</v>
      </c>
      <c r="K354" s="15">
        <f t="shared" si="63"/>
        <v>4283.9924038978997</v>
      </c>
      <c r="L354" s="36">
        <f t="shared" si="64"/>
        <v>-1187.9924038978997</v>
      </c>
      <c r="M354" s="36">
        <f t="shared" si="65"/>
        <v>1187.9924038978997</v>
      </c>
      <c r="N354" s="36">
        <f t="shared" si="66"/>
        <v>0.38371847671120796</v>
      </c>
      <c r="O354" s="36">
        <f t="shared" si="67"/>
        <v>1411325.9517191106</v>
      </c>
      <c r="P354" s="35">
        <f t="shared" si="70"/>
        <v>1411325.9517191106</v>
      </c>
    </row>
    <row r="355" spans="1:16" x14ac:dyDescent="0.4">
      <c r="A355" s="1">
        <v>354</v>
      </c>
      <c r="B355" s="21">
        <v>40167</v>
      </c>
      <c r="C355" s="43">
        <v>2</v>
      </c>
      <c r="D355" s="23">
        <v>4562</v>
      </c>
      <c r="E355" s="25">
        <f t="shared" si="71"/>
        <v>3610.75</v>
      </c>
      <c r="F355" s="25">
        <f t="shared" si="72"/>
        <v>3604.25</v>
      </c>
      <c r="G355" s="25">
        <f t="shared" si="61"/>
        <v>1.2657279600471665</v>
      </c>
      <c r="H355" s="25">
        <f t="shared" si="68"/>
        <v>0.99527237982370798</v>
      </c>
      <c r="I355" s="4">
        <f t="shared" si="62"/>
        <v>4583.6698500646271</v>
      </c>
      <c r="J355" s="25">
        <f t="shared" si="69"/>
        <v>4277.7495531497934</v>
      </c>
      <c r="K355" s="15">
        <f t="shared" si="63"/>
        <v>4257.5259780531978</v>
      </c>
      <c r="L355" s="36">
        <f t="shared" si="64"/>
        <v>304.47402194680217</v>
      </c>
      <c r="M355" s="36">
        <f t="shared" si="65"/>
        <v>304.47402194680217</v>
      </c>
      <c r="N355" s="36">
        <f t="shared" si="66"/>
        <v>6.6741346327663778E-2</v>
      </c>
      <c r="O355" s="36">
        <f t="shared" si="67"/>
        <v>92704.430040461768</v>
      </c>
      <c r="P355" s="35">
        <f t="shared" si="70"/>
        <v>92704.430040461768</v>
      </c>
    </row>
    <row r="356" spans="1:16" x14ac:dyDescent="0.4">
      <c r="A356" s="1">
        <v>355</v>
      </c>
      <c r="B356" s="21">
        <v>40168</v>
      </c>
      <c r="C356" s="43">
        <v>3</v>
      </c>
      <c r="D356" s="23">
        <v>2187</v>
      </c>
      <c r="E356" s="25">
        <f t="shared" si="71"/>
        <v>3597.75</v>
      </c>
      <c r="F356" s="25">
        <f t="shared" si="72"/>
        <v>3644.625</v>
      </c>
      <c r="G356" s="25">
        <f t="shared" si="61"/>
        <v>0.60006173474637303</v>
      </c>
      <c r="H356" s="25">
        <f t="shared" si="68"/>
        <v>1.0036361732327763</v>
      </c>
      <c r="I356" s="4">
        <f t="shared" si="62"/>
        <v>2179.0765003572292</v>
      </c>
      <c r="J356" s="25">
        <f t="shared" si="69"/>
        <v>4277.6116903699103</v>
      </c>
      <c r="K356" s="15">
        <f t="shared" si="63"/>
        <v>4293.1658274986448</v>
      </c>
      <c r="L356" s="36">
        <f t="shared" si="64"/>
        <v>-2106.1658274986448</v>
      </c>
      <c r="M356" s="36">
        <f t="shared" si="65"/>
        <v>2106.1658274986448</v>
      </c>
      <c r="N356" s="36">
        <f t="shared" si="66"/>
        <v>0.96303878715072921</v>
      </c>
      <c r="O356" s="36">
        <f t="shared" si="67"/>
        <v>4435934.4929230511</v>
      </c>
      <c r="P356" s="35">
        <f t="shared" si="70"/>
        <v>4435934.4929230511</v>
      </c>
    </row>
    <row r="357" spans="1:16" x14ac:dyDescent="0.4">
      <c r="A357" s="1">
        <v>356</v>
      </c>
      <c r="B357" s="21">
        <v>40169</v>
      </c>
      <c r="C357" s="43">
        <v>4</v>
      </c>
      <c r="D357" s="23">
        <v>4546</v>
      </c>
      <c r="E357" s="25">
        <f t="shared" si="71"/>
        <v>3691.5</v>
      </c>
      <c r="F357" s="25">
        <f t="shared" si="72"/>
        <v>3385.375</v>
      </c>
      <c r="G357" s="25">
        <f t="shared" si="61"/>
        <v>1.3428349887383229</v>
      </c>
      <c r="H357" s="25">
        <f t="shared" si="68"/>
        <v>0.99966434347522648</v>
      </c>
      <c r="I357" s="4">
        <f t="shared" si="62"/>
        <v>4547.5264069100594</v>
      </c>
      <c r="J357" s="25">
        <f t="shared" si="69"/>
        <v>4277.4738275900263</v>
      </c>
      <c r="K357" s="15">
        <f t="shared" si="63"/>
        <v>4276.0380655902482</v>
      </c>
      <c r="L357" s="36">
        <f t="shared" si="64"/>
        <v>269.96193440975185</v>
      </c>
      <c r="M357" s="36">
        <f t="shared" si="65"/>
        <v>269.96193440975185</v>
      </c>
      <c r="N357" s="36">
        <f t="shared" si="66"/>
        <v>5.9384499430213782E-2</v>
      </c>
      <c r="O357" s="36">
        <f t="shared" si="67"/>
        <v>72879.44603025516</v>
      </c>
      <c r="P357" s="35">
        <f t="shared" si="70"/>
        <v>72879.44603025516</v>
      </c>
    </row>
    <row r="358" spans="1:16" x14ac:dyDescent="0.4">
      <c r="A358" s="1">
        <v>357</v>
      </c>
      <c r="B358" s="21">
        <v>40170</v>
      </c>
      <c r="C358" s="43">
        <v>1</v>
      </c>
      <c r="D358" s="23">
        <v>3471</v>
      </c>
      <c r="E358" s="25">
        <f t="shared" si="71"/>
        <v>3079.25</v>
      </c>
      <c r="F358" s="25">
        <f t="shared" si="72"/>
        <v>3288.25</v>
      </c>
      <c r="G358" s="25">
        <f t="shared" si="61"/>
        <v>1.0555766745229225</v>
      </c>
      <c r="H358" s="25">
        <f t="shared" si="68"/>
        <v>1.0014271034682889</v>
      </c>
      <c r="I358" s="4">
        <f t="shared" si="62"/>
        <v>3466.0535829105534</v>
      </c>
      <c r="J358" s="25">
        <f t="shared" si="69"/>
        <v>4277.3359648101432</v>
      </c>
      <c r="K358" s="15">
        <f t="shared" si="63"/>
        <v>4283.4401658005609</v>
      </c>
      <c r="L358" s="36">
        <f t="shared" si="64"/>
        <v>-812.44016580056086</v>
      </c>
      <c r="M358" s="36">
        <f t="shared" si="65"/>
        <v>812.44016580056086</v>
      </c>
      <c r="N358" s="36">
        <f t="shared" si="66"/>
        <v>0.23406515868641914</v>
      </c>
      <c r="O358" s="36">
        <f t="shared" si="67"/>
        <v>660059.02300604281</v>
      </c>
      <c r="P358" s="35">
        <f t="shared" si="70"/>
        <v>660059.02300604281</v>
      </c>
    </row>
    <row r="359" spans="1:16" x14ac:dyDescent="0.4">
      <c r="A359" s="1">
        <v>358</v>
      </c>
      <c r="B359" s="21">
        <v>40171</v>
      </c>
      <c r="C359" s="43">
        <v>2</v>
      </c>
      <c r="D359" s="23">
        <v>2113</v>
      </c>
      <c r="E359" s="25">
        <f t="shared" si="71"/>
        <v>3497.25</v>
      </c>
      <c r="F359" s="25">
        <f t="shared" si="72"/>
        <v>3698.125</v>
      </c>
      <c r="G359" s="25">
        <f t="shared" si="61"/>
        <v>0.5713706270069292</v>
      </c>
      <c r="H359" s="25">
        <f t="shared" si="68"/>
        <v>0.99527237982370798</v>
      </c>
      <c r="I359" s="4">
        <f t="shared" si="62"/>
        <v>2123.0369121408498</v>
      </c>
      <c r="J359" s="25">
        <f t="shared" si="69"/>
        <v>4277.1981020302601</v>
      </c>
      <c r="K359" s="15">
        <f t="shared" si="63"/>
        <v>4256.977133985104</v>
      </c>
      <c r="L359" s="36">
        <f t="shared" si="64"/>
        <v>-2143.977133985104</v>
      </c>
      <c r="M359" s="36">
        <f t="shared" si="65"/>
        <v>2143.977133985104</v>
      </c>
      <c r="N359" s="36">
        <f t="shared" si="66"/>
        <v>1.014660262179415</v>
      </c>
      <c r="O359" s="36">
        <f t="shared" si="67"/>
        <v>4596637.9510509809</v>
      </c>
      <c r="P359" s="35">
        <f t="shared" si="70"/>
        <v>4596637.9510509809</v>
      </c>
    </row>
    <row r="360" spans="1:16" x14ac:dyDescent="0.4">
      <c r="A360" s="1">
        <v>359</v>
      </c>
      <c r="B360" s="21">
        <v>40172</v>
      </c>
      <c r="C360" s="43">
        <v>3</v>
      </c>
      <c r="D360" s="23">
        <v>3859</v>
      </c>
      <c r="E360" s="25">
        <f t="shared" si="71"/>
        <v>3899</v>
      </c>
      <c r="F360" s="25">
        <f t="shared" si="72"/>
        <v>4107.25</v>
      </c>
      <c r="G360" s="25">
        <f t="shared" si="61"/>
        <v>0.93955809848438732</v>
      </c>
      <c r="H360" s="25">
        <f t="shared" si="68"/>
        <v>1.0036361732327763</v>
      </c>
      <c r="I360" s="4">
        <f t="shared" si="62"/>
        <v>3845.0188453948549</v>
      </c>
      <c r="J360" s="25">
        <f t="shared" si="69"/>
        <v>4277.0602392503761</v>
      </c>
      <c r="K360" s="15">
        <f t="shared" si="63"/>
        <v>4292.6123712073104</v>
      </c>
      <c r="L360" s="36">
        <f t="shared" si="64"/>
        <v>-433.61237120731039</v>
      </c>
      <c r="M360" s="36">
        <f t="shared" si="65"/>
        <v>433.61237120731039</v>
      </c>
      <c r="N360" s="36">
        <f t="shared" si="66"/>
        <v>0.11236392101770158</v>
      </c>
      <c r="O360" s="36">
        <f t="shared" si="67"/>
        <v>188019.68846402635</v>
      </c>
      <c r="P360" s="35">
        <f t="shared" si="70"/>
        <v>188019.68846402635</v>
      </c>
    </row>
    <row r="361" spans="1:16" x14ac:dyDescent="0.4">
      <c r="A361" s="1">
        <v>360</v>
      </c>
      <c r="B361" s="21">
        <v>40173</v>
      </c>
      <c r="C361" s="43">
        <v>4</v>
      </c>
      <c r="D361" s="23">
        <v>6153</v>
      </c>
      <c r="E361" s="25">
        <f t="shared" si="71"/>
        <v>4315.5</v>
      </c>
      <c r="F361" s="25">
        <f t="shared" si="72"/>
        <v>4776</v>
      </c>
      <c r="G361" s="25">
        <f t="shared" si="61"/>
        <v>1.2883165829145728</v>
      </c>
      <c r="H361" s="25">
        <f t="shared" si="68"/>
        <v>0.99966434347522648</v>
      </c>
      <c r="I361" s="4">
        <f t="shared" si="62"/>
        <v>6155.0659880593039</v>
      </c>
      <c r="J361" s="25">
        <f t="shared" si="69"/>
        <v>4276.922376470493</v>
      </c>
      <c r="K361" s="15">
        <f t="shared" si="63"/>
        <v>4275.486799568881</v>
      </c>
      <c r="L361" s="36">
        <f t="shared" si="64"/>
        <v>1877.513200431119</v>
      </c>
      <c r="M361" s="36">
        <f t="shared" si="65"/>
        <v>1877.513200431119</v>
      </c>
      <c r="N361" s="36">
        <f t="shared" si="66"/>
        <v>0.30513785152464146</v>
      </c>
      <c r="O361" s="36">
        <f t="shared" si="67"/>
        <v>3525055.8177931034</v>
      </c>
      <c r="P361" s="35">
        <f t="shared" si="70"/>
        <v>3525055.8177931034</v>
      </c>
    </row>
    <row r="362" spans="1:16" x14ac:dyDescent="0.4">
      <c r="A362" s="1">
        <v>361</v>
      </c>
      <c r="B362" s="21">
        <v>40174</v>
      </c>
      <c r="C362" s="43">
        <v>1</v>
      </c>
      <c r="D362" s="23">
        <v>5137</v>
      </c>
      <c r="E362" s="25">
        <f t="shared" si="71"/>
        <v>5236.5</v>
      </c>
      <c r="F362" s="25">
        <f t="shared" si="72"/>
        <v>5203.5</v>
      </c>
      <c r="G362" s="25">
        <f t="shared" si="61"/>
        <v>0.98722014029018934</v>
      </c>
      <c r="H362" s="25">
        <f t="shared" si="68"/>
        <v>1.0014271034682889</v>
      </c>
      <c r="I362" s="4">
        <f t="shared" si="62"/>
        <v>5129.6794167131984</v>
      </c>
      <c r="J362" s="25">
        <f t="shared" si="69"/>
        <v>4276.7845136906099</v>
      </c>
      <c r="K362" s="15">
        <f t="shared" si="63"/>
        <v>4282.887927703222</v>
      </c>
      <c r="L362" s="36">
        <f t="shared" si="64"/>
        <v>854.11207229677802</v>
      </c>
      <c r="M362" s="36">
        <f t="shared" si="65"/>
        <v>854.11207229677802</v>
      </c>
      <c r="N362" s="36">
        <f t="shared" si="66"/>
        <v>0.16626670669588828</v>
      </c>
      <c r="O362" s="36">
        <f t="shared" si="67"/>
        <v>729507.43204309652</v>
      </c>
      <c r="P362" s="35">
        <f t="shared" si="70"/>
        <v>729507.43204309652</v>
      </c>
    </row>
    <row r="363" spans="1:16" x14ac:dyDescent="0.4">
      <c r="A363" s="1">
        <v>362</v>
      </c>
      <c r="B363" s="21">
        <v>40175</v>
      </c>
      <c r="C363" s="43">
        <v>2</v>
      </c>
      <c r="D363" s="23">
        <v>5797</v>
      </c>
      <c r="E363" s="25">
        <f t="shared" si="71"/>
        <v>5170.5</v>
      </c>
      <c r="F363" s="25">
        <f t="shared" si="72"/>
        <v>4791.125</v>
      </c>
      <c r="G363" s="25">
        <f t="shared" si="61"/>
        <v>1.2099454720968457</v>
      </c>
      <c r="H363" s="25">
        <f t="shared" si="68"/>
        <v>0.99527237982370798</v>
      </c>
      <c r="I363" s="4">
        <f t="shared" si="62"/>
        <v>5824.5361948322325</v>
      </c>
      <c r="J363" s="25">
        <f t="shared" si="69"/>
        <v>4276.6466509107258</v>
      </c>
      <c r="K363" s="15">
        <f t="shared" si="63"/>
        <v>4256.4282899170084</v>
      </c>
      <c r="L363" s="36">
        <f t="shared" si="64"/>
        <v>1540.5717100829916</v>
      </c>
      <c r="M363" s="36">
        <f t="shared" si="65"/>
        <v>1540.5717100829916</v>
      </c>
      <c r="N363" s="36">
        <f t="shared" si="66"/>
        <v>0.2657532706715528</v>
      </c>
      <c r="O363" s="36">
        <f t="shared" si="67"/>
        <v>2373361.193908033</v>
      </c>
      <c r="P363" s="35">
        <f t="shared" si="70"/>
        <v>2373361.193908033</v>
      </c>
    </row>
    <row r="364" spans="1:16" x14ac:dyDescent="0.4">
      <c r="A364" s="1">
        <v>363</v>
      </c>
      <c r="B364" s="21">
        <v>40176</v>
      </c>
      <c r="C364" s="43">
        <v>3</v>
      </c>
      <c r="D364" s="23">
        <v>3595</v>
      </c>
      <c r="E364" s="25">
        <f t="shared" si="71"/>
        <v>4411.75</v>
      </c>
      <c r="F364" s="25">
        <f t="shared" si="72"/>
        <v>4012.625</v>
      </c>
      <c r="G364" s="25">
        <f t="shared" si="61"/>
        <v>0.89592224541291543</v>
      </c>
      <c r="H364" s="25">
        <f t="shared" si="68"/>
        <v>1.0036361732327763</v>
      </c>
      <c r="I364" s="4">
        <f t="shared" si="62"/>
        <v>3581.9753172310193</v>
      </c>
      <c r="J364" s="25">
        <f t="shared" si="69"/>
        <v>4276.5087881308427</v>
      </c>
      <c r="K364" s="15">
        <f t="shared" si="63"/>
        <v>4292.0589149159769</v>
      </c>
      <c r="L364" s="36">
        <f t="shared" si="64"/>
        <v>-697.05891491597686</v>
      </c>
      <c r="M364" s="36">
        <f t="shared" si="65"/>
        <v>697.05891491597686</v>
      </c>
      <c r="N364" s="36">
        <f t="shared" si="66"/>
        <v>0.19389677744533432</v>
      </c>
      <c r="O364" s="36">
        <f t="shared" si="67"/>
        <v>485891.13086383906</v>
      </c>
      <c r="P364" s="35">
        <f t="shared" si="70"/>
        <v>485891.13086383906</v>
      </c>
    </row>
    <row r="365" spans="1:16" x14ac:dyDescent="0.4">
      <c r="A365" s="1">
        <v>364</v>
      </c>
      <c r="B365" s="21">
        <v>40177</v>
      </c>
      <c r="C365" s="43">
        <v>4</v>
      </c>
      <c r="D365" s="23">
        <v>3118</v>
      </c>
      <c r="E365" s="25">
        <f t="shared" si="71"/>
        <v>3613.5</v>
      </c>
      <c r="F365" s="25">
        <f t="shared" si="72"/>
        <v>3625.125</v>
      </c>
      <c r="G365" s="25">
        <f t="shared" ref="G365:G428" si="73">D365/F365</f>
        <v>0.86010827212854735</v>
      </c>
      <c r="H365" s="25">
        <f t="shared" si="68"/>
        <v>0.99966434347522648</v>
      </c>
      <c r="I365" s="4">
        <f t="shared" ref="I365:I428" si="74">D365/H365</f>
        <v>3119.0469284526098</v>
      </c>
      <c r="J365" s="25">
        <f t="shared" si="69"/>
        <v>4276.3709253509587</v>
      </c>
      <c r="K365" s="15">
        <f t="shared" ref="K365:K428" si="75">H365*J365</f>
        <v>4274.9355335475129</v>
      </c>
      <c r="L365" s="36">
        <f t="shared" ref="L365:L428" si="76">D365-K365</f>
        <v>-1156.9355335475129</v>
      </c>
      <c r="M365" s="36">
        <f t="shared" ref="M365:M428" si="77">ABS(L365)</f>
        <v>1156.9355335475129</v>
      </c>
      <c r="N365" s="36">
        <f t="shared" ref="N365:N428" si="78">M365/D365</f>
        <v>0.37105052390875976</v>
      </c>
      <c r="O365" s="36">
        <f t="shared" ref="O365:O428" si="79">L365^2</f>
        <v>1338499.8287848684</v>
      </c>
      <c r="P365" s="35">
        <f t="shared" si="70"/>
        <v>1338499.8287848684</v>
      </c>
    </row>
    <row r="366" spans="1:16" x14ac:dyDescent="0.4">
      <c r="A366" s="1">
        <v>365</v>
      </c>
      <c r="B366" s="21">
        <v>40178</v>
      </c>
      <c r="C366" s="43">
        <v>1</v>
      </c>
      <c r="D366" s="23">
        <v>1944</v>
      </c>
      <c r="E366" s="25">
        <f t="shared" si="71"/>
        <v>3636.75</v>
      </c>
      <c r="F366" s="25">
        <f t="shared" si="72"/>
        <v>3680.5</v>
      </c>
      <c r="G366" s="25">
        <f t="shared" si="73"/>
        <v>0.52818910474120362</v>
      </c>
      <c r="H366" s="25">
        <f t="shared" si="68"/>
        <v>1.0014271034682889</v>
      </c>
      <c r="I366" s="4">
        <f t="shared" si="74"/>
        <v>1941.2296644131707</v>
      </c>
      <c r="J366" s="25">
        <f t="shared" si="69"/>
        <v>4276.2330625710756</v>
      </c>
      <c r="K366" s="15">
        <f t="shared" si="75"/>
        <v>4282.3356896058822</v>
      </c>
      <c r="L366" s="36">
        <f t="shared" si="76"/>
        <v>-2338.3356896058822</v>
      </c>
      <c r="M366" s="36">
        <f t="shared" si="77"/>
        <v>2338.3356896058822</v>
      </c>
      <c r="N366" s="36">
        <f t="shared" si="78"/>
        <v>1.2028475769577582</v>
      </c>
      <c r="O366" s="36">
        <f t="shared" si="79"/>
        <v>5467813.7972846162</v>
      </c>
      <c r="P366" s="35">
        <f t="shared" si="70"/>
        <v>5467813.7972846162</v>
      </c>
    </row>
    <row r="367" spans="1:16" x14ac:dyDescent="0.4">
      <c r="A367" s="1">
        <v>366</v>
      </c>
      <c r="B367" s="21">
        <v>40179</v>
      </c>
      <c r="C367" s="43">
        <v>2</v>
      </c>
      <c r="D367" s="23">
        <v>5890</v>
      </c>
      <c r="E367" s="25">
        <f t="shared" si="71"/>
        <v>3724.25</v>
      </c>
      <c r="F367" s="25">
        <f t="shared" si="72"/>
        <v>3805</v>
      </c>
      <c r="G367" s="25">
        <f t="shared" si="73"/>
        <v>1.5479632063074902</v>
      </c>
      <c r="H367" s="25">
        <f t="shared" si="68"/>
        <v>0.99527237982370798</v>
      </c>
      <c r="I367" s="4">
        <f t="shared" si="74"/>
        <v>5917.9779519685781</v>
      </c>
      <c r="J367" s="25">
        <f t="shared" si="69"/>
        <v>4276.0951997911925</v>
      </c>
      <c r="K367" s="15">
        <f t="shared" si="75"/>
        <v>4255.8794458489137</v>
      </c>
      <c r="L367" s="36">
        <f t="shared" si="76"/>
        <v>1634.1205541510863</v>
      </c>
      <c r="M367" s="36">
        <f t="shared" si="77"/>
        <v>1634.1205541510863</v>
      </c>
      <c r="N367" s="36">
        <f t="shared" si="78"/>
        <v>0.27743982243651721</v>
      </c>
      <c r="O367" s="36">
        <f t="shared" si="79"/>
        <v>2670349.9854990533</v>
      </c>
      <c r="P367" s="35">
        <f t="shared" si="70"/>
        <v>2670349.9854990533</v>
      </c>
    </row>
    <row r="368" spans="1:16" x14ac:dyDescent="0.4">
      <c r="A368" s="1">
        <v>367</v>
      </c>
      <c r="B368" s="21">
        <v>40180</v>
      </c>
      <c r="C368" s="43">
        <v>3</v>
      </c>
      <c r="D368" s="23">
        <v>3945</v>
      </c>
      <c r="E368" s="25">
        <f t="shared" si="71"/>
        <v>3885.75</v>
      </c>
      <c r="F368" s="25">
        <f t="shared" si="72"/>
        <v>4010.5</v>
      </c>
      <c r="G368" s="25">
        <f t="shared" si="73"/>
        <v>0.98366787183642934</v>
      </c>
      <c r="H368" s="25">
        <f t="shared" si="68"/>
        <v>1.0036361732327763</v>
      </c>
      <c r="I368" s="4">
        <f t="shared" si="74"/>
        <v>3930.7072674482256</v>
      </c>
      <c r="J368" s="25">
        <f t="shared" si="69"/>
        <v>4275.9573370113085</v>
      </c>
      <c r="K368" s="15">
        <f t="shared" si="75"/>
        <v>4291.5054586246424</v>
      </c>
      <c r="L368" s="36">
        <f t="shared" si="76"/>
        <v>-346.50545862464242</v>
      </c>
      <c r="M368" s="36">
        <f t="shared" si="77"/>
        <v>346.50545862464242</v>
      </c>
      <c r="N368" s="36">
        <f t="shared" si="78"/>
        <v>8.7834083301557009E-2</v>
      </c>
      <c r="O368" s="36">
        <f t="shared" si="79"/>
        <v>120066.03285667377</v>
      </c>
      <c r="P368" s="35">
        <f t="shared" si="70"/>
        <v>120066.03285667377</v>
      </c>
    </row>
    <row r="369" spans="1:16" x14ac:dyDescent="0.4">
      <c r="A369" s="1">
        <v>368</v>
      </c>
      <c r="B369" s="21">
        <v>40181</v>
      </c>
      <c r="C369" s="43">
        <v>4</v>
      </c>
      <c r="D369" s="23">
        <v>3764</v>
      </c>
      <c r="E369" s="25">
        <f t="shared" si="71"/>
        <v>4135.25</v>
      </c>
      <c r="F369" s="25">
        <f t="shared" si="72"/>
        <v>3743.75</v>
      </c>
      <c r="G369" s="25">
        <f t="shared" si="73"/>
        <v>1.0054090150250417</v>
      </c>
      <c r="H369" s="25">
        <f t="shared" si="68"/>
        <v>0.99966434347522648</v>
      </c>
      <c r="I369" s="4">
        <f t="shared" si="74"/>
        <v>3765.2638353738371</v>
      </c>
      <c r="J369" s="25">
        <f t="shared" si="69"/>
        <v>4275.8194742314254</v>
      </c>
      <c r="K369" s="15">
        <f t="shared" si="75"/>
        <v>4274.3842675261458</v>
      </c>
      <c r="L369" s="36">
        <f t="shared" si="76"/>
        <v>-510.38426752614578</v>
      </c>
      <c r="M369" s="36">
        <f t="shared" si="77"/>
        <v>510.38426752614578</v>
      </c>
      <c r="N369" s="36">
        <f t="shared" si="78"/>
        <v>0.13559624535763704</v>
      </c>
      <c r="O369" s="36">
        <f t="shared" si="79"/>
        <v>260492.10053820035</v>
      </c>
      <c r="P369" s="35">
        <f t="shared" si="70"/>
        <v>260492.10053820035</v>
      </c>
    </row>
    <row r="370" spans="1:16" x14ac:dyDescent="0.4">
      <c r="A370" s="1">
        <v>369</v>
      </c>
      <c r="B370" s="21">
        <v>40182</v>
      </c>
      <c r="C370" s="43">
        <v>1</v>
      </c>
      <c r="D370" s="23">
        <v>2942</v>
      </c>
      <c r="E370" s="25">
        <f t="shared" si="71"/>
        <v>3352.25</v>
      </c>
      <c r="F370" s="25">
        <f t="shared" si="72"/>
        <v>3690.25</v>
      </c>
      <c r="G370" s="25">
        <f t="shared" si="73"/>
        <v>0.79723595962333171</v>
      </c>
      <c r="H370" s="25">
        <f t="shared" si="68"/>
        <v>1.0014271034682889</v>
      </c>
      <c r="I370" s="4">
        <f t="shared" si="74"/>
        <v>2937.8074448063521</v>
      </c>
      <c r="J370" s="25">
        <f t="shared" si="69"/>
        <v>4275.6816114515423</v>
      </c>
      <c r="K370" s="15">
        <f t="shared" si="75"/>
        <v>4281.7834515085442</v>
      </c>
      <c r="L370" s="36">
        <f t="shared" si="76"/>
        <v>-1339.7834515085442</v>
      </c>
      <c r="M370" s="36">
        <f t="shared" si="77"/>
        <v>1339.7834515085442</v>
      </c>
      <c r="N370" s="36">
        <f t="shared" si="78"/>
        <v>0.45539886183159217</v>
      </c>
      <c r="O370" s="36">
        <f t="shared" si="79"/>
        <v>1795019.6969361475</v>
      </c>
      <c r="P370" s="35">
        <f t="shared" si="70"/>
        <v>1795019.6969361475</v>
      </c>
    </row>
    <row r="371" spans="1:16" x14ac:dyDescent="0.4">
      <c r="A371" s="1">
        <v>370</v>
      </c>
      <c r="B371" s="21">
        <v>40183</v>
      </c>
      <c r="C371" s="43">
        <v>2</v>
      </c>
      <c r="D371" s="23">
        <v>2758</v>
      </c>
      <c r="E371" s="25">
        <f t="shared" si="71"/>
        <v>4028.25</v>
      </c>
      <c r="F371" s="25">
        <f t="shared" si="72"/>
        <v>4070.875</v>
      </c>
      <c r="G371" s="25">
        <f t="shared" si="73"/>
        <v>0.67749562440507261</v>
      </c>
      <c r="H371" s="25">
        <f t="shared" si="68"/>
        <v>0.99527237982370798</v>
      </c>
      <c r="I371" s="4">
        <f t="shared" si="74"/>
        <v>2771.1007116348624</v>
      </c>
      <c r="J371" s="25">
        <f t="shared" si="69"/>
        <v>4275.5437486716582</v>
      </c>
      <c r="K371" s="15">
        <f t="shared" si="75"/>
        <v>4255.3306017808191</v>
      </c>
      <c r="L371" s="36">
        <f t="shared" si="76"/>
        <v>-1497.3306017808191</v>
      </c>
      <c r="M371" s="36">
        <f t="shared" si="77"/>
        <v>1497.3306017808191</v>
      </c>
      <c r="N371" s="36">
        <f t="shared" si="78"/>
        <v>0.54290449665729479</v>
      </c>
      <c r="O371" s="36">
        <f t="shared" si="79"/>
        <v>2241998.9310293095</v>
      </c>
      <c r="P371" s="35">
        <f t="shared" si="70"/>
        <v>2241998.9310293095</v>
      </c>
    </row>
    <row r="372" spans="1:16" x14ac:dyDescent="0.4">
      <c r="A372" s="1">
        <v>371</v>
      </c>
      <c r="B372" s="21">
        <v>40184</v>
      </c>
      <c r="C372" s="43">
        <v>3</v>
      </c>
      <c r="D372" s="23">
        <v>6649</v>
      </c>
      <c r="E372" s="25">
        <f t="shared" si="71"/>
        <v>4113.5</v>
      </c>
      <c r="F372" s="25">
        <f t="shared" si="72"/>
        <v>4070.125</v>
      </c>
      <c r="G372" s="25">
        <f t="shared" si="73"/>
        <v>1.6336107613402537</v>
      </c>
      <c r="H372" s="25">
        <f t="shared" si="68"/>
        <v>1.0036361732327763</v>
      </c>
      <c r="I372" s="4">
        <f t="shared" si="74"/>
        <v>6624.9106771262996</v>
      </c>
      <c r="J372" s="25">
        <f t="shared" si="69"/>
        <v>4275.4058858917751</v>
      </c>
      <c r="K372" s="15">
        <f t="shared" si="75"/>
        <v>4290.9520023333089</v>
      </c>
      <c r="L372" s="36">
        <f t="shared" si="76"/>
        <v>2358.0479976666911</v>
      </c>
      <c r="M372" s="36">
        <f t="shared" si="77"/>
        <v>2358.0479976666911</v>
      </c>
      <c r="N372" s="36">
        <f t="shared" si="78"/>
        <v>0.35464701423773365</v>
      </c>
      <c r="O372" s="36">
        <f t="shared" si="79"/>
        <v>5560390.3592998916</v>
      </c>
      <c r="P372" s="35">
        <f t="shared" si="70"/>
        <v>5560390.3592998916</v>
      </c>
    </row>
    <row r="373" spans="1:16" x14ac:dyDescent="0.4">
      <c r="A373" s="1">
        <v>372</v>
      </c>
      <c r="B373" s="21">
        <v>40185</v>
      </c>
      <c r="C373" s="43">
        <v>4</v>
      </c>
      <c r="D373" s="23">
        <v>4105</v>
      </c>
      <c r="E373" s="25">
        <f t="shared" si="71"/>
        <v>4026.75</v>
      </c>
      <c r="F373" s="25">
        <f t="shared" si="72"/>
        <v>4419.875</v>
      </c>
      <c r="G373" s="25">
        <f t="shared" si="73"/>
        <v>0.92875929749144492</v>
      </c>
      <c r="H373" s="25">
        <f t="shared" si="68"/>
        <v>0.99966434347522648</v>
      </c>
      <c r="I373" s="4">
        <f t="shared" si="74"/>
        <v>4106.3783326805533</v>
      </c>
      <c r="J373" s="25">
        <f t="shared" si="69"/>
        <v>4275.2680231118911</v>
      </c>
      <c r="K373" s="15">
        <f t="shared" si="75"/>
        <v>4273.8330015047777</v>
      </c>
      <c r="L373" s="36">
        <f t="shared" si="76"/>
        <v>-168.83300150477771</v>
      </c>
      <c r="M373" s="36">
        <f t="shared" si="77"/>
        <v>168.83300150477771</v>
      </c>
      <c r="N373" s="36">
        <f t="shared" si="78"/>
        <v>4.1128623996291767E-2</v>
      </c>
      <c r="O373" s="36">
        <f t="shared" si="79"/>
        <v>28504.582397112274</v>
      </c>
      <c r="P373" s="35">
        <f t="shared" si="70"/>
        <v>28504.582397112274</v>
      </c>
    </row>
    <row r="374" spans="1:16" x14ac:dyDescent="0.4">
      <c r="A374" s="1">
        <v>373</v>
      </c>
      <c r="B374" s="21">
        <v>40186</v>
      </c>
      <c r="C374" s="43">
        <v>1</v>
      </c>
      <c r="D374" s="23">
        <v>2595</v>
      </c>
      <c r="E374" s="25">
        <f t="shared" si="71"/>
        <v>4813</v>
      </c>
      <c r="F374" s="25">
        <f t="shared" si="72"/>
        <v>4641.125</v>
      </c>
      <c r="G374" s="25">
        <f t="shared" si="73"/>
        <v>0.55913167604837188</v>
      </c>
      <c r="H374" s="25">
        <f t="shared" si="68"/>
        <v>1.0014271034682889</v>
      </c>
      <c r="I374" s="4">
        <f t="shared" si="74"/>
        <v>2591.3019440083222</v>
      </c>
      <c r="J374" s="25">
        <f t="shared" si="69"/>
        <v>4275.130160332008</v>
      </c>
      <c r="K374" s="15">
        <f t="shared" si="75"/>
        <v>4281.2312134112044</v>
      </c>
      <c r="L374" s="36">
        <f t="shared" si="76"/>
        <v>-1686.2312134112044</v>
      </c>
      <c r="M374" s="36">
        <f t="shared" si="77"/>
        <v>1686.2312134112044</v>
      </c>
      <c r="N374" s="36">
        <f t="shared" si="78"/>
        <v>0.64980008223938512</v>
      </c>
      <c r="O374" s="36">
        <f t="shared" si="79"/>
        <v>2843375.7050822228</v>
      </c>
      <c r="P374" s="35">
        <f t="shared" si="70"/>
        <v>2843375.7050822228</v>
      </c>
    </row>
    <row r="375" spans="1:16" x14ac:dyDescent="0.4">
      <c r="A375" s="1">
        <v>374</v>
      </c>
      <c r="B375" s="21">
        <v>40187</v>
      </c>
      <c r="C375" s="43">
        <v>2</v>
      </c>
      <c r="D375" s="23">
        <v>5903</v>
      </c>
      <c r="E375" s="25">
        <f t="shared" si="71"/>
        <v>4469.25</v>
      </c>
      <c r="F375" s="25">
        <f t="shared" si="72"/>
        <v>4313</v>
      </c>
      <c r="G375" s="25">
        <f t="shared" si="73"/>
        <v>1.3686529098075586</v>
      </c>
      <c r="H375" s="25">
        <f t="shared" si="68"/>
        <v>0.99527237982370798</v>
      </c>
      <c r="I375" s="4">
        <f t="shared" si="74"/>
        <v>5931.0397029661317</v>
      </c>
      <c r="J375" s="25">
        <f t="shared" si="69"/>
        <v>4274.9922975521249</v>
      </c>
      <c r="K375" s="15">
        <f t="shared" si="75"/>
        <v>4254.7817577127244</v>
      </c>
      <c r="L375" s="36">
        <f t="shared" si="76"/>
        <v>1648.2182422872756</v>
      </c>
      <c r="M375" s="36">
        <f t="shared" si="77"/>
        <v>1648.2182422872756</v>
      </c>
      <c r="N375" s="36">
        <f t="shared" si="78"/>
        <v>0.27921704934563368</v>
      </c>
      <c r="O375" s="36">
        <f t="shared" si="79"/>
        <v>2716623.3742085565</v>
      </c>
      <c r="P375" s="35">
        <f t="shared" si="70"/>
        <v>2716623.3742085565</v>
      </c>
    </row>
    <row r="376" spans="1:16" x14ac:dyDescent="0.4">
      <c r="A376" s="1">
        <v>375</v>
      </c>
      <c r="B376" s="21">
        <v>40188</v>
      </c>
      <c r="C376" s="43">
        <v>3</v>
      </c>
      <c r="D376" s="23">
        <v>5274</v>
      </c>
      <c r="E376" s="25">
        <f t="shared" si="71"/>
        <v>4156.75</v>
      </c>
      <c r="F376" s="25">
        <f t="shared" si="72"/>
        <v>4130.5</v>
      </c>
      <c r="G376" s="25">
        <f t="shared" si="73"/>
        <v>1.2768429972158335</v>
      </c>
      <c r="H376" s="25">
        <f t="shared" si="68"/>
        <v>1.0036361732327763</v>
      </c>
      <c r="I376" s="4">
        <f t="shared" si="74"/>
        <v>5254.8923012729892</v>
      </c>
      <c r="J376" s="25">
        <f t="shared" si="69"/>
        <v>4274.8544347722409</v>
      </c>
      <c r="K376" s="15">
        <f t="shared" si="75"/>
        <v>4290.3985460419744</v>
      </c>
      <c r="L376" s="36">
        <f t="shared" si="76"/>
        <v>983.60145395802556</v>
      </c>
      <c r="M376" s="36">
        <f t="shared" si="77"/>
        <v>983.60145395802556</v>
      </c>
      <c r="N376" s="36">
        <f t="shared" si="78"/>
        <v>0.18650008607471094</v>
      </c>
      <c r="O376" s="36">
        <f t="shared" si="79"/>
        <v>967471.82022834185</v>
      </c>
      <c r="P376" s="35">
        <f t="shared" si="70"/>
        <v>967471.82022834185</v>
      </c>
    </row>
    <row r="377" spans="1:16" x14ac:dyDescent="0.4">
      <c r="A377" s="1">
        <v>376</v>
      </c>
      <c r="B377" s="21">
        <v>40189</v>
      </c>
      <c r="C377" s="43">
        <v>4</v>
      </c>
      <c r="D377" s="23">
        <v>2855</v>
      </c>
      <c r="E377" s="25">
        <f t="shared" si="71"/>
        <v>4104.25</v>
      </c>
      <c r="F377" s="25">
        <f t="shared" si="72"/>
        <v>4111.875</v>
      </c>
      <c r="G377" s="25">
        <f t="shared" si="73"/>
        <v>0.69433044535643718</v>
      </c>
      <c r="H377" s="25">
        <f t="shared" si="68"/>
        <v>0.99966434347522648</v>
      </c>
      <c r="I377" s="4">
        <f t="shared" si="74"/>
        <v>2855.9586211456708</v>
      </c>
      <c r="J377" s="25">
        <f t="shared" si="69"/>
        <v>4274.7165719923578</v>
      </c>
      <c r="K377" s="15">
        <f t="shared" si="75"/>
        <v>4273.2817354834115</v>
      </c>
      <c r="L377" s="36">
        <f t="shared" si="76"/>
        <v>-1418.2817354834115</v>
      </c>
      <c r="M377" s="36">
        <f t="shared" si="77"/>
        <v>1418.2817354834115</v>
      </c>
      <c r="N377" s="36">
        <f t="shared" si="78"/>
        <v>0.49677118580855045</v>
      </c>
      <c r="O377" s="36">
        <f t="shared" si="79"/>
        <v>2011523.0812058374</v>
      </c>
      <c r="P377" s="35">
        <f t="shared" si="70"/>
        <v>2011523.0812058374</v>
      </c>
    </row>
    <row r="378" spans="1:16" x14ac:dyDescent="0.4">
      <c r="A378" s="1">
        <v>377</v>
      </c>
      <c r="B378" s="21">
        <v>40190</v>
      </c>
      <c r="C378" s="43">
        <v>1</v>
      </c>
      <c r="D378" s="23">
        <v>2385</v>
      </c>
      <c r="E378" s="25">
        <f t="shared" si="71"/>
        <v>4119.5</v>
      </c>
      <c r="F378" s="25">
        <f t="shared" si="72"/>
        <v>3913.25</v>
      </c>
      <c r="G378" s="25">
        <f t="shared" si="73"/>
        <v>0.60946783364211332</v>
      </c>
      <c r="H378" s="25">
        <f t="shared" si="68"/>
        <v>1.0014271034682889</v>
      </c>
      <c r="I378" s="4">
        <f t="shared" si="74"/>
        <v>2381.6012086550472</v>
      </c>
      <c r="J378" s="25">
        <f t="shared" si="69"/>
        <v>4274.5787092124747</v>
      </c>
      <c r="K378" s="15">
        <f t="shared" si="75"/>
        <v>4280.6789753138655</v>
      </c>
      <c r="L378" s="36">
        <f t="shared" si="76"/>
        <v>-1895.6789753138655</v>
      </c>
      <c r="M378" s="36">
        <f t="shared" si="77"/>
        <v>1895.6789753138655</v>
      </c>
      <c r="N378" s="36">
        <f t="shared" si="78"/>
        <v>0.79483395191357042</v>
      </c>
      <c r="O378" s="36">
        <f t="shared" si="79"/>
        <v>3593598.7774470272</v>
      </c>
      <c r="P378" s="35">
        <f t="shared" si="70"/>
        <v>3593598.7774470272</v>
      </c>
    </row>
    <row r="379" spans="1:16" x14ac:dyDescent="0.4">
      <c r="A379" s="1">
        <v>378</v>
      </c>
      <c r="B379" s="21">
        <v>40191</v>
      </c>
      <c r="C379" s="43">
        <v>2</v>
      </c>
      <c r="D379" s="23">
        <v>5964</v>
      </c>
      <c r="E379" s="25">
        <f t="shared" si="71"/>
        <v>3707</v>
      </c>
      <c r="F379" s="25">
        <f t="shared" si="72"/>
        <v>3945.875</v>
      </c>
      <c r="G379" s="25">
        <f t="shared" si="73"/>
        <v>1.5114518326100042</v>
      </c>
      <c r="H379" s="25">
        <f t="shared" si="68"/>
        <v>0.99527237982370798</v>
      </c>
      <c r="I379" s="4">
        <f t="shared" si="74"/>
        <v>5992.3294576469607</v>
      </c>
      <c r="J379" s="25">
        <f t="shared" si="69"/>
        <v>4274.4408464325907</v>
      </c>
      <c r="K379" s="15">
        <f t="shared" si="75"/>
        <v>4254.2329136446288</v>
      </c>
      <c r="L379" s="36">
        <f t="shared" si="76"/>
        <v>1709.7670863553712</v>
      </c>
      <c r="M379" s="36">
        <f t="shared" si="77"/>
        <v>1709.7670863553712</v>
      </c>
      <c r="N379" s="36">
        <f t="shared" si="78"/>
        <v>0.2866812686712561</v>
      </c>
      <c r="O379" s="36">
        <f t="shared" si="79"/>
        <v>2923303.4895841354</v>
      </c>
      <c r="P379" s="35">
        <f t="shared" si="70"/>
        <v>2923303.4895841354</v>
      </c>
    </row>
    <row r="380" spans="1:16" x14ac:dyDescent="0.4">
      <c r="A380" s="1">
        <v>379</v>
      </c>
      <c r="B380" s="21">
        <v>40192</v>
      </c>
      <c r="C380" s="43">
        <v>3</v>
      </c>
      <c r="D380" s="23">
        <v>3624</v>
      </c>
      <c r="E380" s="25">
        <f t="shared" si="71"/>
        <v>4184.75</v>
      </c>
      <c r="F380" s="25">
        <f t="shared" si="72"/>
        <v>4301.5</v>
      </c>
      <c r="G380" s="25">
        <f t="shared" si="73"/>
        <v>0.84249680344066025</v>
      </c>
      <c r="H380" s="25">
        <f t="shared" si="68"/>
        <v>1.0036361732327763</v>
      </c>
      <c r="I380" s="4">
        <f t="shared" si="74"/>
        <v>3610.8702502490164</v>
      </c>
      <c r="J380" s="25">
        <f t="shared" si="69"/>
        <v>4274.3029836527076</v>
      </c>
      <c r="K380" s="15">
        <f t="shared" si="75"/>
        <v>4289.8450897506418</v>
      </c>
      <c r="L380" s="36">
        <f t="shared" si="76"/>
        <v>-665.84508975064182</v>
      </c>
      <c r="M380" s="36">
        <f t="shared" si="77"/>
        <v>665.84508975064182</v>
      </c>
      <c r="N380" s="36">
        <f t="shared" si="78"/>
        <v>0.1837320887832897</v>
      </c>
      <c r="O380" s="36">
        <f t="shared" si="79"/>
        <v>443349.68354504026</v>
      </c>
      <c r="P380" s="35">
        <f t="shared" si="70"/>
        <v>443349.68354504026</v>
      </c>
    </row>
    <row r="381" spans="1:16" x14ac:dyDescent="0.4">
      <c r="A381" s="1">
        <v>380</v>
      </c>
      <c r="B381" s="21">
        <v>40193</v>
      </c>
      <c r="C381" s="43">
        <v>4</v>
      </c>
      <c r="D381" s="23">
        <v>4766</v>
      </c>
      <c r="E381" s="25">
        <f t="shared" si="71"/>
        <v>4418.25</v>
      </c>
      <c r="F381" s="25">
        <f t="shared" si="72"/>
        <v>3934.625</v>
      </c>
      <c r="G381" s="25">
        <f t="shared" si="73"/>
        <v>1.2112971375925279</v>
      </c>
      <c r="H381" s="25">
        <f t="shared" si="68"/>
        <v>0.99966434347522648</v>
      </c>
      <c r="I381" s="4">
        <f t="shared" si="74"/>
        <v>4767.6002761401987</v>
      </c>
      <c r="J381" s="25">
        <f t="shared" si="69"/>
        <v>4274.1651208728235</v>
      </c>
      <c r="K381" s="15">
        <f t="shared" si="75"/>
        <v>4272.7304694620434</v>
      </c>
      <c r="L381" s="36">
        <f t="shared" si="76"/>
        <v>493.2695305379566</v>
      </c>
      <c r="M381" s="36">
        <f t="shared" si="77"/>
        <v>493.2695305379566</v>
      </c>
      <c r="N381" s="36">
        <f t="shared" si="78"/>
        <v>0.10349759348257587</v>
      </c>
      <c r="O381" s="36">
        <f t="shared" si="79"/>
        <v>243314.82975713609</v>
      </c>
      <c r="P381" s="35">
        <f t="shared" si="70"/>
        <v>243314.82975713609</v>
      </c>
    </row>
    <row r="382" spans="1:16" x14ac:dyDescent="0.4">
      <c r="A382" s="1">
        <v>381</v>
      </c>
      <c r="B382" s="21">
        <v>40194</v>
      </c>
      <c r="C382" s="43">
        <v>1</v>
      </c>
      <c r="D382" s="23">
        <v>3319</v>
      </c>
      <c r="E382" s="25">
        <f t="shared" si="71"/>
        <v>3451</v>
      </c>
      <c r="F382" s="25">
        <f t="shared" si="72"/>
        <v>3268.5</v>
      </c>
      <c r="G382" s="25">
        <f t="shared" si="73"/>
        <v>1.0154505124674926</v>
      </c>
      <c r="H382" s="25">
        <f t="shared" si="68"/>
        <v>1.0014271034682889</v>
      </c>
      <c r="I382" s="4">
        <f t="shared" si="74"/>
        <v>3314.2701935119926</v>
      </c>
      <c r="J382" s="25">
        <f t="shared" si="69"/>
        <v>4274.0272580929404</v>
      </c>
      <c r="K382" s="15">
        <f t="shared" si="75"/>
        <v>4280.1267372165257</v>
      </c>
      <c r="L382" s="36">
        <f t="shared" si="76"/>
        <v>-961.12673721652573</v>
      </c>
      <c r="M382" s="36">
        <f t="shared" si="77"/>
        <v>961.12673721652573</v>
      </c>
      <c r="N382" s="36">
        <f t="shared" si="78"/>
        <v>0.28958322904987216</v>
      </c>
      <c r="O382" s="36">
        <f t="shared" si="79"/>
        <v>923764.60499248444</v>
      </c>
      <c r="P382" s="35">
        <f t="shared" si="70"/>
        <v>923764.60499248444</v>
      </c>
    </row>
    <row r="383" spans="1:16" x14ac:dyDescent="0.4">
      <c r="A383" s="1">
        <v>382</v>
      </c>
      <c r="B383" s="21">
        <v>40195</v>
      </c>
      <c r="C383" s="43">
        <v>2</v>
      </c>
      <c r="D383" s="23">
        <v>2095</v>
      </c>
      <c r="E383" s="25">
        <f t="shared" si="71"/>
        <v>3086</v>
      </c>
      <c r="F383" s="25">
        <f t="shared" si="72"/>
        <v>3158</v>
      </c>
      <c r="G383" s="25">
        <f t="shared" si="73"/>
        <v>0.66339455351488286</v>
      </c>
      <c r="H383" s="25">
        <f t="shared" si="68"/>
        <v>0.99527237982370798</v>
      </c>
      <c r="I383" s="4">
        <f t="shared" si="74"/>
        <v>2104.9514107596215</v>
      </c>
      <c r="J383" s="25">
        <f t="shared" si="69"/>
        <v>4273.8893953130573</v>
      </c>
      <c r="K383" s="15">
        <f t="shared" si="75"/>
        <v>4253.684069576535</v>
      </c>
      <c r="L383" s="36">
        <f t="shared" si="76"/>
        <v>-2158.684069576535</v>
      </c>
      <c r="M383" s="36">
        <f t="shared" si="77"/>
        <v>2158.684069576535</v>
      </c>
      <c r="N383" s="36">
        <f t="shared" si="78"/>
        <v>1.0303981239028805</v>
      </c>
      <c r="O383" s="36">
        <f t="shared" si="79"/>
        <v>4659916.9122435106</v>
      </c>
      <c r="P383" s="35">
        <f t="shared" si="70"/>
        <v>4659916.9122435106</v>
      </c>
    </row>
    <row r="384" spans="1:16" x14ac:dyDescent="0.4">
      <c r="A384" s="1">
        <v>383</v>
      </c>
      <c r="B384" s="21">
        <v>40196</v>
      </c>
      <c r="C384" s="43">
        <v>3</v>
      </c>
      <c r="D384" s="23">
        <v>2164</v>
      </c>
      <c r="E384" s="25">
        <f t="shared" si="71"/>
        <v>3230</v>
      </c>
      <c r="F384" s="25">
        <f t="shared" si="72"/>
        <v>3370.375</v>
      </c>
      <c r="G384" s="25">
        <f t="shared" si="73"/>
        <v>0.64206505210844489</v>
      </c>
      <c r="H384" s="25">
        <f t="shared" si="68"/>
        <v>1.0036361732327763</v>
      </c>
      <c r="I384" s="4">
        <f t="shared" si="74"/>
        <v>2156.1598293429556</v>
      </c>
      <c r="J384" s="25">
        <f t="shared" si="69"/>
        <v>4273.7515325331733</v>
      </c>
      <c r="K384" s="15">
        <f t="shared" si="75"/>
        <v>4289.2916334593074</v>
      </c>
      <c r="L384" s="36">
        <f t="shared" si="76"/>
        <v>-2125.2916334593074</v>
      </c>
      <c r="M384" s="36">
        <f t="shared" si="77"/>
        <v>2125.2916334593074</v>
      </c>
      <c r="N384" s="36">
        <f t="shared" si="78"/>
        <v>0.98211258477786845</v>
      </c>
      <c r="O384" s="36">
        <f t="shared" si="79"/>
        <v>4516864.5272521311</v>
      </c>
      <c r="P384" s="35">
        <f t="shared" si="70"/>
        <v>4516864.5272521311</v>
      </c>
    </row>
    <row r="385" spans="1:16" x14ac:dyDescent="0.4">
      <c r="A385" s="1">
        <v>384</v>
      </c>
      <c r="B385" s="21">
        <v>40197</v>
      </c>
      <c r="C385" s="43">
        <v>4</v>
      </c>
      <c r="D385" s="23">
        <v>5342</v>
      </c>
      <c r="E385" s="25">
        <f t="shared" si="71"/>
        <v>3510.75</v>
      </c>
      <c r="F385" s="25">
        <f t="shared" si="72"/>
        <v>3581.375</v>
      </c>
      <c r="G385" s="25">
        <f t="shared" si="73"/>
        <v>1.4916058776307983</v>
      </c>
      <c r="H385" s="25">
        <f t="shared" si="68"/>
        <v>0.99966434347522648</v>
      </c>
      <c r="I385" s="4">
        <f t="shared" si="74"/>
        <v>5343.7936792154724</v>
      </c>
      <c r="J385" s="25">
        <f t="shared" si="69"/>
        <v>4273.6136697532902</v>
      </c>
      <c r="K385" s="15">
        <f t="shared" si="75"/>
        <v>4272.1792034406762</v>
      </c>
      <c r="L385" s="36">
        <f t="shared" si="76"/>
        <v>1069.8207965593238</v>
      </c>
      <c r="M385" s="36">
        <f t="shared" si="77"/>
        <v>1069.8207965593238</v>
      </c>
      <c r="N385" s="36">
        <f t="shared" si="78"/>
        <v>0.20026596715824105</v>
      </c>
      <c r="O385" s="36">
        <f t="shared" si="79"/>
        <v>1144516.5367508261</v>
      </c>
      <c r="P385" s="35">
        <f t="shared" si="70"/>
        <v>1144516.5367508261</v>
      </c>
    </row>
    <row r="386" spans="1:16" x14ac:dyDescent="0.4">
      <c r="A386" s="1">
        <v>385</v>
      </c>
      <c r="B386" s="21">
        <v>40198</v>
      </c>
      <c r="C386" s="43">
        <v>1</v>
      </c>
      <c r="D386" s="23">
        <v>4442</v>
      </c>
      <c r="E386" s="25">
        <f t="shared" si="71"/>
        <v>3652</v>
      </c>
      <c r="F386" s="25">
        <f t="shared" si="72"/>
        <v>3673.25</v>
      </c>
      <c r="G386" s="25">
        <f t="shared" si="73"/>
        <v>1.2092833321990064</v>
      </c>
      <c r="H386" s="25">
        <f t="shared" ref="H386:H449" si="80">VLOOKUP(C386,$Q$38:$S$42,3,FALSE)</f>
        <v>1.0014271034682889</v>
      </c>
      <c r="I386" s="4">
        <f t="shared" si="74"/>
        <v>4435.6698401868853</v>
      </c>
      <c r="J386" s="25">
        <f t="shared" si="69"/>
        <v>4273.4758069734071</v>
      </c>
      <c r="K386" s="15">
        <f t="shared" si="75"/>
        <v>4279.5744991191877</v>
      </c>
      <c r="L386" s="36">
        <f t="shared" si="76"/>
        <v>162.42550088081225</v>
      </c>
      <c r="M386" s="36">
        <f t="shared" si="77"/>
        <v>162.42550088081225</v>
      </c>
      <c r="N386" s="36">
        <f t="shared" si="78"/>
        <v>3.6565848915086054E-2</v>
      </c>
      <c r="O386" s="36">
        <f t="shared" si="79"/>
        <v>26382.04333638274</v>
      </c>
      <c r="P386" s="35">
        <f t="shared" si="70"/>
        <v>26382.04333638274</v>
      </c>
    </row>
    <row r="387" spans="1:16" x14ac:dyDescent="0.4">
      <c r="A387" s="1">
        <v>386</v>
      </c>
      <c r="B387" s="21">
        <v>40199</v>
      </c>
      <c r="C387" s="43">
        <v>2</v>
      </c>
      <c r="D387" s="23">
        <v>2660</v>
      </c>
      <c r="E387" s="25">
        <f t="shared" si="71"/>
        <v>3694.5</v>
      </c>
      <c r="F387" s="25">
        <f t="shared" si="72"/>
        <v>3717.375</v>
      </c>
      <c r="G387" s="25">
        <f t="shared" si="73"/>
        <v>0.71555869397088001</v>
      </c>
      <c r="H387" s="25">
        <f t="shared" si="80"/>
        <v>0.99527237982370798</v>
      </c>
      <c r="I387" s="4">
        <f t="shared" si="74"/>
        <v>2672.6352041148416</v>
      </c>
      <c r="J387" s="25">
        <f t="shared" ref="J387:J450" si="81">INTERCEPT($I$2:$I$3896,$A$2:$A$3896)+SLOPE($I$2:$I$3896,$A$2:$A$3896)*A387</f>
        <v>4273.3379441935231</v>
      </c>
      <c r="K387" s="15">
        <f t="shared" si="75"/>
        <v>4253.1352255084394</v>
      </c>
      <c r="L387" s="36">
        <f t="shared" si="76"/>
        <v>-1593.1352255084394</v>
      </c>
      <c r="M387" s="36">
        <f t="shared" si="77"/>
        <v>1593.1352255084394</v>
      </c>
      <c r="N387" s="36">
        <f t="shared" si="78"/>
        <v>0.59892301710843587</v>
      </c>
      <c r="O387" s="36">
        <f t="shared" si="79"/>
        <v>2538079.8467558259</v>
      </c>
      <c r="P387" s="35">
        <f t="shared" ref="P387:P450" si="82">(D387-K387)^2</f>
        <v>2538079.8467558259</v>
      </c>
    </row>
    <row r="388" spans="1:16" x14ac:dyDescent="0.4">
      <c r="A388" s="1">
        <v>387</v>
      </c>
      <c r="B388" s="21">
        <v>40200</v>
      </c>
      <c r="C388" s="43">
        <v>3</v>
      </c>
      <c r="D388" s="23">
        <v>2334</v>
      </c>
      <c r="E388" s="25">
        <f t="shared" si="71"/>
        <v>3740.25</v>
      </c>
      <c r="F388" s="25">
        <f t="shared" si="72"/>
        <v>3727.375</v>
      </c>
      <c r="G388" s="25">
        <f t="shared" si="73"/>
        <v>0.62617794023944462</v>
      </c>
      <c r="H388" s="25">
        <f t="shared" si="80"/>
        <v>1.0036361732327763</v>
      </c>
      <c r="I388" s="4">
        <f t="shared" si="74"/>
        <v>2325.5439194484557</v>
      </c>
      <c r="J388" s="25">
        <f t="shared" si="81"/>
        <v>4273.20008141364</v>
      </c>
      <c r="K388" s="15">
        <f t="shared" si="75"/>
        <v>4288.7381771679738</v>
      </c>
      <c r="L388" s="36">
        <f t="shared" si="76"/>
        <v>-1954.7381771679738</v>
      </c>
      <c r="M388" s="36">
        <f t="shared" si="77"/>
        <v>1954.7381771679738</v>
      </c>
      <c r="N388" s="36">
        <f t="shared" si="78"/>
        <v>0.83750564574463315</v>
      </c>
      <c r="O388" s="36">
        <f t="shared" si="79"/>
        <v>3821001.3412779733</v>
      </c>
      <c r="P388" s="35">
        <f t="shared" si="82"/>
        <v>3821001.3412779733</v>
      </c>
    </row>
    <row r="389" spans="1:16" x14ac:dyDescent="0.4">
      <c r="A389" s="1">
        <v>388</v>
      </c>
      <c r="B389" s="21">
        <v>40201</v>
      </c>
      <c r="C389" s="43">
        <v>4</v>
      </c>
      <c r="D389" s="23">
        <v>5525</v>
      </c>
      <c r="E389" s="25">
        <f t="shared" ref="E389:E452" si="83">AVERAGE(D387:D390)</f>
        <v>3714.5</v>
      </c>
      <c r="F389" s="25">
        <f t="shared" ref="F389:F452" si="84">AVERAGE(E389:E390)</f>
        <v>3676.5</v>
      </c>
      <c r="G389" s="25">
        <f t="shared" si="73"/>
        <v>1.5027879776961783</v>
      </c>
      <c r="H389" s="25">
        <f t="shared" si="80"/>
        <v>0.99966434347522648</v>
      </c>
      <c r="I389" s="4">
        <f t="shared" si="74"/>
        <v>5526.8551249841785</v>
      </c>
      <c r="J389" s="25">
        <f t="shared" si="81"/>
        <v>4273.0622186337559</v>
      </c>
      <c r="K389" s="15">
        <f t="shared" si="75"/>
        <v>4271.6279374193082</v>
      </c>
      <c r="L389" s="36">
        <f t="shared" si="76"/>
        <v>1253.3720625806918</v>
      </c>
      <c r="M389" s="36">
        <f t="shared" si="77"/>
        <v>1253.3720625806918</v>
      </c>
      <c r="N389" s="36">
        <f t="shared" si="78"/>
        <v>0.2268546719603062</v>
      </c>
      <c r="O389" s="36">
        <f t="shared" si="79"/>
        <v>1570941.5272577778</v>
      </c>
      <c r="P389" s="35">
        <f t="shared" si="82"/>
        <v>1570941.5272577778</v>
      </c>
    </row>
    <row r="390" spans="1:16" x14ac:dyDescent="0.4">
      <c r="A390" s="1">
        <v>389</v>
      </c>
      <c r="B390" s="21">
        <v>40202</v>
      </c>
      <c r="C390" s="43">
        <v>1</v>
      </c>
      <c r="D390" s="23">
        <v>4339</v>
      </c>
      <c r="E390" s="25">
        <f t="shared" si="83"/>
        <v>3638.5</v>
      </c>
      <c r="F390" s="25">
        <f t="shared" si="84"/>
        <v>4053</v>
      </c>
      <c r="G390" s="25">
        <f t="shared" si="73"/>
        <v>1.070565013570195</v>
      </c>
      <c r="H390" s="25">
        <f t="shared" si="80"/>
        <v>1.0014271034682889</v>
      </c>
      <c r="I390" s="4">
        <f t="shared" si="74"/>
        <v>4332.8166223707549</v>
      </c>
      <c r="J390" s="25">
        <f t="shared" si="81"/>
        <v>4272.9243558538728</v>
      </c>
      <c r="K390" s="15">
        <f t="shared" si="75"/>
        <v>4279.022261021848</v>
      </c>
      <c r="L390" s="36">
        <f t="shared" si="76"/>
        <v>59.977738978152047</v>
      </c>
      <c r="M390" s="36">
        <f t="shared" si="77"/>
        <v>59.977738978152047</v>
      </c>
      <c r="N390" s="36">
        <f t="shared" si="78"/>
        <v>1.3822940534259517E-2</v>
      </c>
      <c r="O390" s="36">
        <f t="shared" si="79"/>
        <v>3597.3291729313391</v>
      </c>
      <c r="P390" s="35">
        <f t="shared" si="82"/>
        <v>3597.3291729313391</v>
      </c>
    </row>
    <row r="391" spans="1:16" x14ac:dyDescent="0.4">
      <c r="A391" s="1">
        <v>390</v>
      </c>
      <c r="B391" s="21">
        <v>40203</v>
      </c>
      <c r="C391" s="43">
        <v>2</v>
      </c>
      <c r="D391" s="23">
        <v>2356</v>
      </c>
      <c r="E391" s="25">
        <f t="shared" si="83"/>
        <v>4467.5</v>
      </c>
      <c r="F391" s="25">
        <f t="shared" si="84"/>
        <v>4391.875</v>
      </c>
      <c r="G391" s="25">
        <f t="shared" si="73"/>
        <v>0.536445140173616</v>
      </c>
      <c r="H391" s="25">
        <f t="shared" si="80"/>
        <v>0.99527237982370798</v>
      </c>
      <c r="I391" s="4">
        <f t="shared" si="74"/>
        <v>2367.1911807874312</v>
      </c>
      <c r="J391" s="25">
        <f t="shared" si="81"/>
        <v>4272.7864930739897</v>
      </c>
      <c r="K391" s="15">
        <f t="shared" si="75"/>
        <v>4252.5863814403447</v>
      </c>
      <c r="L391" s="36">
        <f t="shared" si="76"/>
        <v>-1896.5863814403447</v>
      </c>
      <c r="M391" s="36">
        <f t="shared" si="77"/>
        <v>1896.5863814403447</v>
      </c>
      <c r="N391" s="36">
        <f t="shared" si="78"/>
        <v>0.80500270859097822</v>
      </c>
      <c r="O391" s="36">
        <f t="shared" si="79"/>
        <v>3597039.9022649806</v>
      </c>
      <c r="P391" s="35">
        <f t="shared" si="82"/>
        <v>3597039.9022649806</v>
      </c>
    </row>
    <row r="392" spans="1:16" x14ac:dyDescent="0.4">
      <c r="A392" s="1">
        <v>391</v>
      </c>
      <c r="B392" s="21">
        <v>40204</v>
      </c>
      <c r="C392" s="43">
        <v>3</v>
      </c>
      <c r="D392" s="23">
        <v>5650</v>
      </c>
      <c r="E392" s="25">
        <f t="shared" si="83"/>
        <v>4316.25</v>
      </c>
      <c r="F392" s="25">
        <f t="shared" si="84"/>
        <v>4290.75</v>
      </c>
      <c r="G392" s="25">
        <f t="shared" si="73"/>
        <v>1.3167861096544893</v>
      </c>
      <c r="H392" s="25">
        <f t="shared" si="80"/>
        <v>1.0036361732327763</v>
      </c>
      <c r="I392" s="4">
        <f t="shared" si="74"/>
        <v>5629.5300535063307</v>
      </c>
      <c r="J392" s="25">
        <f t="shared" si="81"/>
        <v>4272.6486302941057</v>
      </c>
      <c r="K392" s="15">
        <f t="shared" si="75"/>
        <v>4288.1847208766394</v>
      </c>
      <c r="L392" s="36">
        <f t="shared" si="76"/>
        <v>1361.8152791233606</v>
      </c>
      <c r="M392" s="36">
        <f t="shared" si="77"/>
        <v>1361.8152791233606</v>
      </c>
      <c r="N392" s="36">
        <f t="shared" si="78"/>
        <v>0.24102925294218772</v>
      </c>
      <c r="O392" s="36">
        <f t="shared" si="79"/>
        <v>1854540.8544538366</v>
      </c>
      <c r="P392" s="35">
        <f t="shared" si="82"/>
        <v>1854540.8544538366</v>
      </c>
    </row>
    <row r="393" spans="1:16" x14ac:dyDescent="0.4">
      <c r="A393" s="1">
        <v>392</v>
      </c>
      <c r="B393" s="21">
        <v>40205</v>
      </c>
      <c r="C393" s="43">
        <v>4</v>
      </c>
      <c r="D393" s="23">
        <v>4920</v>
      </c>
      <c r="E393" s="25">
        <f t="shared" si="83"/>
        <v>4265.25</v>
      </c>
      <c r="F393" s="25">
        <f t="shared" si="84"/>
        <v>4412.875</v>
      </c>
      <c r="G393" s="25">
        <f t="shared" si="73"/>
        <v>1.114919411947993</v>
      </c>
      <c r="H393" s="25">
        <f t="shared" si="80"/>
        <v>0.99966434347522648</v>
      </c>
      <c r="I393" s="4">
        <f t="shared" si="74"/>
        <v>4921.6519846012961</v>
      </c>
      <c r="J393" s="25">
        <f t="shared" si="81"/>
        <v>4272.5107675142226</v>
      </c>
      <c r="K393" s="15">
        <f t="shared" si="75"/>
        <v>4271.076671397941</v>
      </c>
      <c r="L393" s="36">
        <f t="shared" si="76"/>
        <v>648.92332860205897</v>
      </c>
      <c r="M393" s="36">
        <f t="shared" si="77"/>
        <v>648.92332860205897</v>
      </c>
      <c r="N393" s="36">
        <f t="shared" si="78"/>
        <v>0.13189498548822337</v>
      </c>
      <c r="O393" s="36">
        <f t="shared" si="79"/>
        <v>421101.48640397581</v>
      </c>
      <c r="P393" s="35">
        <f t="shared" si="82"/>
        <v>421101.48640397581</v>
      </c>
    </row>
    <row r="394" spans="1:16" x14ac:dyDescent="0.4">
      <c r="A394" s="1">
        <v>393</v>
      </c>
      <c r="B394" s="21">
        <v>40206</v>
      </c>
      <c r="C394" s="43">
        <v>1</v>
      </c>
      <c r="D394" s="23">
        <v>4135</v>
      </c>
      <c r="E394" s="25">
        <f t="shared" si="83"/>
        <v>4560.5</v>
      </c>
      <c r="F394" s="25">
        <f t="shared" si="84"/>
        <v>4196</v>
      </c>
      <c r="G394" s="25">
        <f t="shared" si="73"/>
        <v>0.98546234509056241</v>
      </c>
      <c r="H394" s="25">
        <f t="shared" si="80"/>
        <v>1.0014271034682889</v>
      </c>
      <c r="I394" s="4">
        <f t="shared" si="74"/>
        <v>4129.1073365990023</v>
      </c>
      <c r="J394" s="25">
        <f t="shared" si="81"/>
        <v>4272.3729047343395</v>
      </c>
      <c r="K394" s="15">
        <f t="shared" si="75"/>
        <v>4278.4700229245091</v>
      </c>
      <c r="L394" s="36">
        <f t="shared" si="76"/>
        <v>-143.47002292450907</v>
      </c>
      <c r="M394" s="36">
        <f t="shared" si="77"/>
        <v>143.47002292450907</v>
      </c>
      <c r="N394" s="36">
        <f t="shared" si="78"/>
        <v>3.4696498893472566E-2</v>
      </c>
      <c r="O394" s="36">
        <f t="shared" si="79"/>
        <v>20583.647477959155</v>
      </c>
      <c r="P394" s="35">
        <f t="shared" si="82"/>
        <v>20583.647477959155</v>
      </c>
    </row>
    <row r="395" spans="1:16" x14ac:dyDescent="0.4">
      <c r="A395" s="1">
        <v>394</v>
      </c>
      <c r="B395" s="21">
        <v>40207</v>
      </c>
      <c r="C395" s="43">
        <v>2</v>
      </c>
      <c r="D395" s="23">
        <v>3537</v>
      </c>
      <c r="E395" s="25">
        <f t="shared" si="83"/>
        <v>3831.5</v>
      </c>
      <c r="F395" s="25">
        <f t="shared" si="84"/>
        <v>3512.625</v>
      </c>
      <c r="G395" s="25">
        <f t="shared" si="73"/>
        <v>1.0069392548307889</v>
      </c>
      <c r="H395" s="25">
        <f t="shared" si="80"/>
        <v>0.99527237982370798</v>
      </c>
      <c r="I395" s="4">
        <f t="shared" si="74"/>
        <v>3553.8010214113515</v>
      </c>
      <c r="J395" s="25">
        <f t="shared" si="81"/>
        <v>4272.2350419544555</v>
      </c>
      <c r="K395" s="15">
        <f t="shared" si="75"/>
        <v>4252.03753737225</v>
      </c>
      <c r="L395" s="36">
        <f t="shared" si="76"/>
        <v>-715.03753737224997</v>
      </c>
      <c r="M395" s="36">
        <f t="shared" si="77"/>
        <v>715.03753737224997</v>
      </c>
      <c r="N395" s="36">
        <f t="shared" si="78"/>
        <v>0.20215932637044104</v>
      </c>
      <c r="O395" s="36">
        <f t="shared" si="79"/>
        <v>511278.67985137179</v>
      </c>
      <c r="P395" s="35">
        <f t="shared" si="82"/>
        <v>511278.67985137179</v>
      </c>
    </row>
    <row r="396" spans="1:16" x14ac:dyDescent="0.4">
      <c r="A396" s="1">
        <v>395</v>
      </c>
      <c r="B396" s="21">
        <v>40208</v>
      </c>
      <c r="C396" s="43">
        <v>3</v>
      </c>
      <c r="D396" s="23">
        <v>2734</v>
      </c>
      <c r="E396" s="25">
        <f t="shared" si="83"/>
        <v>3193.75</v>
      </c>
      <c r="F396" s="25">
        <f t="shared" si="84"/>
        <v>3398.5</v>
      </c>
      <c r="G396" s="25">
        <f t="shared" si="73"/>
        <v>0.80447256142415768</v>
      </c>
      <c r="H396" s="25">
        <f t="shared" si="80"/>
        <v>1.0036361732327763</v>
      </c>
      <c r="I396" s="4">
        <f t="shared" si="74"/>
        <v>2724.0947196966918</v>
      </c>
      <c r="J396" s="25">
        <f t="shared" si="81"/>
        <v>4272.0971791745724</v>
      </c>
      <c r="K396" s="15">
        <f t="shared" si="75"/>
        <v>4287.6312645853059</v>
      </c>
      <c r="L396" s="36">
        <f t="shared" si="76"/>
        <v>-1553.6312645853059</v>
      </c>
      <c r="M396" s="36">
        <f t="shared" si="77"/>
        <v>1553.6312645853059</v>
      </c>
      <c r="N396" s="36">
        <f t="shared" si="78"/>
        <v>0.56826308141379145</v>
      </c>
      <c r="O396" s="36">
        <f t="shared" si="79"/>
        <v>2413770.1062969365</v>
      </c>
      <c r="P396" s="35">
        <f t="shared" si="82"/>
        <v>2413770.1062969365</v>
      </c>
    </row>
    <row r="397" spans="1:16" x14ac:dyDescent="0.4">
      <c r="A397" s="1">
        <v>396</v>
      </c>
      <c r="B397" s="21">
        <v>40209</v>
      </c>
      <c r="C397" s="43">
        <v>4</v>
      </c>
      <c r="D397" s="23">
        <v>2369</v>
      </c>
      <c r="E397" s="25">
        <f t="shared" si="83"/>
        <v>3603.25</v>
      </c>
      <c r="F397" s="25">
        <f t="shared" si="84"/>
        <v>3734.5</v>
      </c>
      <c r="G397" s="25">
        <f t="shared" si="73"/>
        <v>0.63435533538626321</v>
      </c>
      <c r="H397" s="25">
        <f t="shared" si="80"/>
        <v>0.99966434347522648</v>
      </c>
      <c r="I397" s="4">
        <f t="shared" si="74"/>
        <v>2369.7954373009084</v>
      </c>
      <c r="J397" s="25">
        <f t="shared" si="81"/>
        <v>4271.9593163946884</v>
      </c>
      <c r="K397" s="15">
        <f t="shared" si="75"/>
        <v>4270.5254053765739</v>
      </c>
      <c r="L397" s="36">
        <f t="shared" si="76"/>
        <v>-1901.5254053765739</v>
      </c>
      <c r="M397" s="36">
        <f t="shared" si="77"/>
        <v>1901.5254053765739</v>
      </c>
      <c r="N397" s="36">
        <f t="shared" si="78"/>
        <v>0.80267007402979063</v>
      </c>
      <c r="O397" s="36">
        <f t="shared" si="79"/>
        <v>3615798.8672925434</v>
      </c>
      <c r="P397" s="35">
        <f t="shared" si="82"/>
        <v>3615798.8672925434</v>
      </c>
    </row>
    <row r="398" spans="1:16" x14ac:dyDescent="0.4">
      <c r="A398" s="1">
        <v>397</v>
      </c>
      <c r="B398" s="21">
        <v>40210</v>
      </c>
      <c r="C398" s="43">
        <v>1</v>
      </c>
      <c r="D398" s="23">
        <v>5773</v>
      </c>
      <c r="E398" s="25">
        <f t="shared" si="83"/>
        <v>3865.75</v>
      </c>
      <c r="F398" s="25">
        <f t="shared" si="84"/>
        <v>3961.375</v>
      </c>
      <c r="G398" s="25">
        <f t="shared" si="73"/>
        <v>1.4573222681518412</v>
      </c>
      <c r="H398" s="25">
        <f t="shared" si="80"/>
        <v>1.0014271034682889</v>
      </c>
      <c r="I398" s="4">
        <f t="shared" si="74"/>
        <v>5764.7730723545446</v>
      </c>
      <c r="J398" s="25">
        <f t="shared" si="81"/>
        <v>4271.8214536148053</v>
      </c>
      <c r="K398" s="15">
        <f t="shared" si="75"/>
        <v>4277.9177848271702</v>
      </c>
      <c r="L398" s="36">
        <f t="shared" si="76"/>
        <v>1495.0822151728298</v>
      </c>
      <c r="M398" s="36">
        <f t="shared" si="77"/>
        <v>1495.0822151728298</v>
      </c>
      <c r="N398" s="36">
        <f t="shared" si="78"/>
        <v>0.25897838475191926</v>
      </c>
      <c r="O398" s="36">
        <f t="shared" si="79"/>
        <v>2235270.830126096</v>
      </c>
      <c r="P398" s="35">
        <f t="shared" si="82"/>
        <v>2235270.830126096</v>
      </c>
    </row>
    <row r="399" spans="1:16" x14ac:dyDescent="0.4">
      <c r="A399" s="1">
        <v>398</v>
      </c>
      <c r="B399" s="21">
        <v>40211</v>
      </c>
      <c r="C399" s="43">
        <v>2</v>
      </c>
      <c r="D399" s="23">
        <v>4587</v>
      </c>
      <c r="E399" s="25">
        <f t="shared" si="83"/>
        <v>4057</v>
      </c>
      <c r="F399" s="25">
        <f t="shared" si="84"/>
        <v>3996.875</v>
      </c>
      <c r="G399" s="25">
        <f t="shared" si="73"/>
        <v>1.1476465989053948</v>
      </c>
      <c r="H399" s="25">
        <f t="shared" si="80"/>
        <v>0.99527237982370798</v>
      </c>
      <c r="I399" s="4">
        <f t="shared" si="74"/>
        <v>4608.7886019829994</v>
      </c>
      <c r="J399" s="25">
        <f t="shared" si="81"/>
        <v>4271.6835908349221</v>
      </c>
      <c r="K399" s="15">
        <f t="shared" si="75"/>
        <v>4251.4886933041553</v>
      </c>
      <c r="L399" s="36">
        <f t="shared" si="76"/>
        <v>335.51130669584472</v>
      </c>
      <c r="M399" s="36">
        <f t="shared" si="77"/>
        <v>335.51130669584472</v>
      </c>
      <c r="N399" s="36">
        <f t="shared" si="78"/>
        <v>7.314395175405379E-2</v>
      </c>
      <c r="O399" s="36">
        <f t="shared" si="79"/>
        <v>112567.83692075318</v>
      </c>
      <c r="P399" s="35">
        <f t="shared" si="82"/>
        <v>112567.83692075318</v>
      </c>
    </row>
    <row r="400" spans="1:16" x14ac:dyDescent="0.4">
      <c r="A400" s="1">
        <v>399</v>
      </c>
      <c r="B400" s="21">
        <v>40212</v>
      </c>
      <c r="C400" s="43">
        <v>3</v>
      </c>
      <c r="D400" s="23">
        <v>3499</v>
      </c>
      <c r="E400" s="25">
        <f t="shared" si="83"/>
        <v>3936.75</v>
      </c>
      <c r="F400" s="25">
        <f t="shared" si="84"/>
        <v>3959.125</v>
      </c>
      <c r="G400" s="25">
        <f t="shared" si="73"/>
        <v>0.88378113850914031</v>
      </c>
      <c r="H400" s="25">
        <f t="shared" si="80"/>
        <v>1.0036361732327763</v>
      </c>
      <c r="I400" s="4">
        <f t="shared" si="74"/>
        <v>3486.3231251714424</v>
      </c>
      <c r="J400" s="25">
        <f t="shared" si="81"/>
        <v>4271.5457280550381</v>
      </c>
      <c r="K400" s="15">
        <f t="shared" si="75"/>
        <v>4287.0778082939723</v>
      </c>
      <c r="L400" s="36">
        <f t="shared" si="76"/>
        <v>-788.07780829397234</v>
      </c>
      <c r="M400" s="36">
        <f t="shared" si="77"/>
        <v>788.07780829397234</v>
      </c>
      <c r="N400" s="36">
        <f t="shared" si="78"/>
        <v>0.22522943935237849</v>
      </c>
      <c r="O400" s="36">
        <f t="shared" si="79"/>
        <v>621066.63192543096</v>
      </c>
      <c r="P400" s="35">
        <f t="shared" si="82"/>
        <v>621066.63192543096</v>
      </c>
    </row>
    <row r="401" spans="1:16" x14ac:dyDescent="0.4">
      <c r="A401" s="1">
        <v>400</v>
      </c>
      <c r="B401" s="21">
        <v>40213</v>
      </c>
      <c r="C401" s="43">
        <v>4</v>
      </c>
      <c r="D401" s="23">
        <v>1888</v>
      </c>
      <c r="E401" s="25">
        <f t="shared" si="83"/>
        <v>3981.5</v>
      </c>
      <c r="F401" s="25">
        <f t="shared" si="84"/>
        <v>3890.5</v>
      </c>
      <c r="G401" s="25">
        <f t="shared" si="73"/>
        <v>0.48528466778049095</v>
      </c>
      <c r="H401" s="25">
        <f t="shared" si="80"/>
        <v>0.99966434347522648</v>
      </c>
      <c r="I401" s="4">
        <f t="shared" si="74"/>
        <v>1888.633932302286</v>
      </c>
      <c r="J401" s="25">
        <f t="shared" si="81"/>
        <v>4271.407865275155</v>
      </c>
      <c r="K401" s="15">
        <f t="shared" si="75"/>
        <v>4269.9741393552067</v>
      </c>
      <c r="L401" s="36">
        <f t="shared" si="76"/>
        <v>-2381.9741393552067</v>
      </c>
      <c r="M401" s="36">
        <f t="shared" si="77"/>
        <v>2381.9741393552067</v>
      </c>
      <c r="N401" s="36">
        <f t="shared" si="78"/>
        <v>1.2616388449974612</v>
      </c>
      <c r="O401" s="36">
        <f t="shared" si="79"/>
        <v>5673800.8005569782</v>
      </c>
      <c r="P401" s="35">
        <f t="shared" si="82"/>
        <v>5673800.8005569782</v>
      </c>
    </row>
    <row r="402" spans="1:16" x14ac:dyDescent="0.4">
      <c r="A402" s="1">
        <v>401</v>
      </c>
      <c r="B402" s="21">
        <v>40214</v>
      </c>
      <c r="C402" s="43">
        <v>1</v>
      </c>
      <c r="D402" s="23">
        <v>5952</v>
      </c>
      <c r="E402" s="25">
        <f t="shared" si="83"/>
        <v>3799.5</v>
      </c>
      <c r="F402" s="25">
        <f t="shared" si="84"/>
        <v>3973.5</v>
      </c>
      <c r="G402" s="25">
        <f t="shared" si="73"/>
        <v>1.4979237448093621</v>
      </c>
      <c r="H402" s="25">
        <f t="shared" si="80"/>
        <v>1.0014271034682889</v>
      </c>
      <c r="I402" s="4">
        <f t="shared" si="74"/>
        <v>5943.5179848699545</v>
      </c>
      <c r="J402" s="25">
        <f t="shared" si="81"/>
        <v>4271.2700024952719</v>
      </c>
      <c r="K402" s="15">
        <f t="shared" si="75"/>
        <v>4277.3655467298313</v>
      </c>
      <c r="L402" s="36">
        <f t="shared" si="76"/>
        <v>1674.6344532701687</v>
      </c>
      <c r="M402" s="36">
        <f t="shared" si="77"/>
        <v>1674.6344532701687</v>
      </c>
      <c r="N402" s="36">
        <f t="shared" si="78"/>
        <v>0.28135659497146653</v>
      </c>
      <c r="O402" s="36">
        <f t="shared" si="79"/>
        <v>2804400.5520794769</v>
      </c>
      <c r="P402" s="35">
        <f t="shared" si="82"/>
        <v>2804400.5520794769</v>
      </c>
    </row>
    <row r="403" spans="1:16" x14ac:dyDescent="0.4">
      <c r="A403" s="1">
        <v>402</v>
      </c>
      <c r="B403" s="21">
        <v>40215</v>
      </c>
      <c r="C403" s="43">
        <v>2</v>
      </c>
      <c r="D403" s="23">
        <v>3859</v>
      </c>
      <c r="E403" s="25">
        <f t="shared" si="83"/>
        <v>4147.5</v>
      </c>
      <c r="F403" s="25">
        <f t="shared" si="84"/>
        <v>4489.625</v>
      </c>
      <c r="G403" s="25">
        <f t="shared" si="73"/>
        <v>0.85953726647548512</v>
      </c>
      <c r="H403" s="25">
        <f t="shared" si="80"/>
        <v>0.99527237982370798</v>
      </c>
      <c r="I403" s="4">
        <f t="shared" si="74"/>
        <v>3877.3305461199902</v>
      </c>
      <c r="J403" s="25">
        <f t="shared" si="81"/>
        <v>4271.1321397153879</v>
      </c>
      <c r="K403" s="15">
        <f t="shared" si="75"/>
        <v>4250.9398492360597</v>
      </c>
      <c r="L403" s="36">
        <f t="shared" si="76"/>
        <v>-391.93984923605967</v>
      </c>
      <c r="M403" s="36">
        <f t="shared" si="77"/>
        <v>391.93984923605967</v>
      </c>
      <c r="N403" s="36">
        <f t="shared" si="78"/>
        <v>0.10156513325629947</v>
      </c>
      <c r="O403" s="36">
        <f t="shared" si="79"/>
        <v>153616.84541918518</v>
      </c>
      <c r="P403" s="35">
        <f t="shared" si="82"/>
        <v>153616.84541918518</v>
      </c>
    </row>
    <row r="404" spans="1:16" x14ac:dyDescent="0.4">
      <c r="A404" s="1">
        <v>403</v>
      </c>
      <c r="B404" s="21">
        <v>40216</v>
      </c>
      <c r="C404" s="43">
        <v>3</v>
      </c>
      <c r="D404" s="23">
        <v>4891</v>
      </c>
      <c r="E404" s="25">
        <f t="shared" si="83"/>
        <v>4831.75</v>
      </c>
      <c r="F404" s="25">
        <f t="shared" si="84"/>
        <v>4657.125</v>
      </c>
      <c r="G404" s="25">
        <f t="shared" si="73"/>
        <v>1.0502187508387686</v>
      </c>
      <c r="H404" s="25">
        <f t="shared" si="80"/>
        <v>1.0036361732327763</v>
      </c>
      <c r="I404" s="4">
        <f t="shared" si="74"/>
        <v>4873.2799100353031</v>
      </c>
      <c r="J404" s="25">
        <f t="shared" si="81"/>
        <v>4270.9942769355048</v>
      </c>
      <c r="K404" s="15">
        <f t="shared" si="75"/>
        <v>4286.5243520026388</v>
      </c>
      <c r="L404" s="36">
        <f t="shared" si="76"/>
        <v>604.47564799736119</v>
      </c>
      <c r="M404" s="36">
        <f t="shared" si="77"/>
        <v>604.47564799736119</v>
      </c>
      <c r="N404" s="36">
        <f t="shared" si="78"/>
        <v>0.12358937804076083</v>
      </c>
      <c r="O404" s="36">
        <f t="shared" si="79"/>
        <v>365390.80902182974</v>
      </c>
      <c r="P404" s="35">
        <f t="shared" si="82"/>
        <v>365390.80902182974</v>
      </c>
    </row>
    <row r="405" spans="1:16" x14ac:dyDescent="0.4">
      <c r="A405" s="1">
        <v>404</v>
      </c>
      <c r="B405" s="21">
        <v>40217</v>
      </c>
      <c r="C405" s="43">
        <v>4</v>
      </c>
      <c r="D405" s="23">
        <v>4625</v>
      </c>
      <c r="E405" s="25">
        <f t="shared" si="83"/>
        <v>4482.5</v>
      </c>
      <c r="F405" s="25">
        <f t="shared" si="84"/>
        <v>4570.875</v>
      </c>
      <c r="G405" s="25">
        <f t="shared" si="73"/>
        <v>1.0118412776547161</v>
      </c>
      <c r="H405" s="25">
        <f t="shared" si="80"/>
        <v>0.99966434347522648</v>
      </c>
      <c r="I405" s="4">
        <f t="shared" si="74"/>
        <v>4626.5529326790638</v>
      </c>
      <c r="J405" s="25">
        <f t="shared" si="81"/>
        <v>4270.8564141556217</v>
      </c>
      <c r="K405" s="15">
        <f t="shared" si="75"/>
        <v>4269.4228733338396</v>
      </c>
      <c r="L405" s="36">
        <f t="shared" si="76"/>
        <v>355.57712666616044</v>
      </c>
      <c r="M405" s="36">
        <f t="shared" si="77"/>
        <v>355.57712666616044</v>
      </c>
      <c r="N405" s="36">
        <f t="shared" si="78"/>
        <v>7.688154090079144E-2</v>
      </c>
      <c r="O405" s="36">
        <f t="shared" si="79"/>
        <v>126435.0930081627</v>
      </c>
      <c r="P405" s="35">
        <f t="shared" si="82"/>
        <v>126435.0930081627</v>
      </c>
    </row>
    <row r="406" spans="1:16" x14ac:dyDescent="0.4">
      <c r="A406" s="1">
        <v>405</v>
      </c>
      <c r="B406" s="21">
        <v>40218</v>
      </c>
      <c r="C406" s="43">
        <v>1</v>
      </c>
      <c r="D406" s="23">
        <v>4555</v>
      </c>
      <c r="E406" s="25">
        <f t="shared" si="83"/>
        <v>4659.25</v>
      </c>
      <c r="F406" s="25">
        <f t="shared" si="84"/>
        <v>4476.875</v>
      </c>
      <c r="G406" s="25">
        <f t="shared" si="73"/>
        <v>1.0174507887756528</v>
      </c>
      <c r="H406" s="25">
        <f t="shared" si="80"/>
        <v>1.0014271034682889</v>
      </c>
      <c r="I406" s="4">
        <f t="shared" si="74"/>
        <v>4548.5088073055513</v>
      </c>
      <c r="J406" s="25">
        <f t="shared" si="81"/>
        <v>4270.7185513757377</v>
      </c>
      <c r="K406" s="15">
        <f t="shared" si="75"/>
        <v>4276.8133086324915</v>
      </c>
      <c r="L406" s="36">
        <f t="shared" si="76"/>
        <v>278.1866913675085</v>
      </c>
      <c r="M406" s="36">
        <f t="shared" si="77"/>
        <v>278.1866913675085</v>
      </c>
      <c r="N406" s="36">
        <f t="shared" si="78"/>
        <v>6.1072819180572668E-2</v>
      </c>
      <c r="O406" s="36">
        <f t="shared" si="79"/>
        <v>77387.835254001431</v>
      </c>
      <c r="P406" s="35">
        <f t="shared" si="82"/>
        <v>77387.835254001431</v>
      </c>
    </row>
    <row r="407" spans="1:16" x14ac:dyDescent="0.4">
      <c r="A407" s="1">
        <v>406</v>
      </c>
      <c r="B407" s="21">
        <v>40219</v>
      </c>
      <c r="C407" s="43">
        <v>2</v>
      </c>
      <c r="D407" s="23">
        <v>4566</v>
      </c>
      <c r="E407" s="25">
        <f t="shared" si="83"/>
        <v>4294.5</v>
      </c>
      <c r="F407" s="25">
        <f t="shared" si="84"/>
        <v>4263.375</v>
      </c>
      <c r="G407" s="25">
        <f t="shared" si="73"/>
        <v>1.0709824962617644</v>
      </c>
      <c r="H407" s="25">
        <f t="shared" si="80"/>
        <v>0.99527237982370798</v>
      </c>
      <c r="I407" s="4">
        <f t="shared" si="74"/>
        <v>4587.6888503715663</v>
      </c>
      <c r="J407" s="25">
        <f t="shared" si="81"/>
        <v>4270.5806885958546</v>
      </c>
      <c r="K407" s="15">
        <f t="shared" si="75"/>
        <v>4250.3910051679659</v>
      </c>
      <c r="L407" s="36">
        <f t="shared" si="76"/>
        <v>315.60899483203411</v>
      </c>
      <c r="M407" s="36">
        <f t="shared" si="77"/>
        <v>315.60899483203411</v>
      </c>
      <c r="N407" s="36">
        <f t="shared" si="78"/>
        <v>6.9121549459490603E-2</v>
      </c>
      <c r="O407" s="36">
        <f t="shared" si="79"/>
        <v>99609.037618886941</v>
      </c>
      <c r="P407" s="35">
        <f t="shared" si="82"/>
        <v>99609.037618886941</v>
      </c>
    </row>
    <row r="408" spans="1:16" x14ac:dyDescent="0.4">
      <c r="A408" s="1">
        <v>407</v>
      </c>
      <c r="B408" s="21">
        <v>40220</v>
      </c>
      <c r="C408" s="43">
        <v>3</v>
      </c>
      <c r="D408" s="23">
        <v>3432</v>
      </c>
      <c r="E408" s="25">
        <f t="shared" si="83"/>
        <v>4232.25</v>
      </c>
      <c r="F408" s="25">
        <f t="shared" si="84"/>
        <v>4223.875</v>
      </c>
      <c r="G408" s="25">
        <f t="shared" si="73"/>
        <v>0.81252404486401708</v>
      </c>
      <c r="H408" s="25">
        <f t="shared" si="80"/>
        <v>1.0036361732327763</v>
      </c>
      <c r="I408" s="4">
        <f t="shared" si="74"/>
        <v>3419.565866129863</v>
      </c>
      <c r="J408" s="25">
        <f t="shared" si="81"/>
        <v>4270.4428258159705</v>
      </c>
      <c r="K408" s="15">
        <f t="shared" si="75"/>
        <v>4285.9708957113044</v>
      </c>
      <c r="L408" s="36">
        <f t="shared" si="76"/>
        <v>-853.97089571130437</v>
      </c>
      <c r="M408" s="36">
        <f t="shared" si="77"/>
        <v>853.97089571130437</v>
      </c>
      <c r="N408" s="36">
        <f t="shared" si="78"/>
        <v>0.24882601856389988</v>
      </c>
      <c r="O408" s="36">
        <f t="shared" si="79"/>
        <v>729266.29072196747</v>
      </c>
      <c r="P408" s="35">
        <f t="shared" si="82"/>
        <v>729266.29072196747</v>
      </c>
    </row>
    <row r="409" spans="1:16" x14ac:dyDescent="0.4">
      <c r="A409" s="1">
        <v>408</v>
      </c>
      <c r="B409" s="21">
        <v>40221</v>
      </c>
      <c r="C409" s="43">
        <v>4</v>
      </c>
      <c r="D409" s="23">
        <v>4376</v>
      </c>
      <c r="E409" s="25">
        <f t="shared" si="83"/>
        <v>4215.5</v>
      </c>
      <c r="F409" s="25">
        <f t="shared" si="84"/>
        <v>4197</v>
      </c>
      <c r="G409" s="25">
        <f t="shared" si="73"/>
        <v>1.0426495115558732</v>
      </c>
      <c r="H409" s="25">
        <f t="shared" si="80"/>
        <v>0.99966434347522648</v>
      </c>
      <c r="I409" s="4">
        <f t="shared" si="74"/>
        <v>4377.4693261413149</v>
      </c>
      <c r="J409" s="25">
        <f t="shared" si="81"/>
        <v>4270.3049630360874</v>
      </c>
      <c r="K409" s="15">
        <f t="shared" si="75"/>
        <v>4268.8716073124715</v>
      </c>
      <c r="L409" s="36">
        <f t="shared" si="76"/>
        <v>107.1283926875285</v>
      </c>
      <c r="M409" s="36">
        <f t="shared" si="77"/>
        <v>107.1283926875285</v>
      </c>
      <c r="N409" s="36">
        <f t="shared" si="78"/>
        <v>2.4480894124206697E-2</v>
      </c>
      <c r="O409" s="36">
        <f t="shared" si="79"/>
        <v>11476.49251981331</v>
      </c>
      <c r="P409" s="35">
        <f t="shared" si="82"/>
        <v>11476.49251981331</v>
      </c>
    </row>
    <row r="410" spans="1:16" x14ac:dyDescent="0.4">
      <c r="A410" s="1">
        <v>409</v>
      </c>
      <c r="B410" s="21">
        <v>40222</v>
      </c>
      <c r="C410" s="43">
        <v>1</v>
      </c>
      <c r="D410" s="23">
        <v>4488</v>
      </c>
      <c r="E410" s="25">
        <f t="shared" si="83"/>
        <v>4178.5</v>
      </c>
      <c r="F410" s="25">
        <f t="shared" si="84"/>
        <v>4317.375</v>
      </c>
      <c r="G410" s="25">
        <f t="shared" si="73"/>
        <v>1.0395205419960045</v>
      </c>
      <c r="H410" s="25">
        <f t="shared" si="80"/>
        <v>1.0014271034682889</v>
      </c>
      <c r="I410" s="4">
        <f t="shared" si="74"/>
        <v>4481.6042869785542</v>
      </c>
      <c r="J410" s="25">
        <f t="shared" si="81"/>
        <v>4270.1671002562043</v>
      </c>
      <c r="K410" s="15">
        <f t="shared" si="75"/>
        <v>4276.2610705351535</v>
      </c>
      <c r="L410" s="36">
        <f t="shared" si="76"/>
        <v>211.73892946484648</v>
      </c>
      <c r="M410" s="36">
        <f t="shared" si="77"/>
        <v>211.73892946484648</v>
      </c>
      <c r="N410" s="36">
        <f t="shared" si="78"/>
        <v>4.7178905852238523E-2</v>
      </c>
      <c r="O410" s="36">
        <f t="shared" si="79"/>
        <v>44833.374250919231</v>
      </c>
      <c r="P410" s="35">
        <f t="shared" si="82"/>
        <v>44833.374250919231</v>
      </c>
    </row>
    <row r="411" spans="1:16" x14ac:dyDescent="0.4">
      <c r="A411" s="1">
        <v>410</v>
      </c>
      <c r="B411" s="21">
        <v>40223</v>
      </c>
      <c r="C411" s="43">
        <v>2</v>
      </c>
      <c r="D411" s="23">
        <v>4418</v>
      </c>
      <c r="E411" s="25">
        <f t="shared" si="83"/>
        <v>4456.25</v>
      </c>
      <c r="F411" s="25">
        <f t="shared" si="84"/>
        <v>4391.625</v>
      </c>
      <c r="G411" s="25">
        <f t="shared" si="73"/>
        <v>1.0060057495801669</v>
      </c>
      <c r="H411" s="25">
        <f t="shared" si="80"/>
        <v>0.99527237982370798</v>
      </c>
      <c r="I411" s="4">
        <f t="shared" si="74"/>
        <v>4438.9858390148011</v>
      </c>
      <c r="J411" s="25">
        <f t="shared" si="81"/>
        <v>4270.0292374763203</v>
      </c>
      <c r="K411" s="15">
        <f t="shared" si="75"/>
        <v>4249.8421610998703</v>
      </c>
      <c r="L411" s="36">
        <f t="shared" si="76"/>
        <v>168.15783890012972</v>
      </c>
      <c r="M411" s="36">
        <f t="shared" si="77"/>
        <v>168.15783890012972</v>
      </c>
      <c r="N411" s="36">
        <f t="shared" si="78"/>
        <v>3.8061982548693918E-2</v>
      </c>
      <c r="O411" s="36">
        <f t="shared" si="79"/>
        <v>28277.058783561981</v>
      </c>
      <c r="P411" s="35">
        <f t="shared" si="82"/>
        <v>28277.058783561981</v>
      </c>
    </row>
    <row r="412" spans="1:16" x14ac:dyDescent="0.4">
      <c r="A412" s="1">
        <v>411</v>
      </c>
      <c r="B412" s="21">
        <v>40224</v>
      </c>
      <c r="C412" s="43">
        <v>3</v>
      </c>
      <c r="D412" s="23">
        <v>4543</v>
      </c>
      <c r="E412" s="25">
        <f t="shared" si="83"/>
        <v>4327</v>
      </c>
      <c r="F412" s="25">
        <f t="shared" si="84"/>
        <v>4341.75</v>
      </c>
      <c r="G412" s="25">
        <f t="shared" si="73"/>
        <v>1.0463522773075373</v>
      </c>
      <c r="H412" s="25">
        <f t="shared" si="80"/>
        <v>1.0036361732327763</v>
      </c>
      <c r="I412" s="4">
        <f t="shared" si="74"/>
        <v>4526.5407138193377</v>
      </c>
      <c r="J412" s="25">
        <f t="shared" si="81"/>
        <v>4269.8913746964372</v>
      </c>
      <c r="K412" s="15">
        <f t="shared" si="75"/>
        <v>4285.4174394199708</v>
      </c>
      <c r="L412" s="36">
        <f t="shared" si="76"/>
        <v>257.58256058002917</v>
      </c>
      <c r="M412" s="36">
        <f t="shared" si="77"/>
        <v>257.58256058002917</v>
      </c>
      <c r="N412" s="36">
        <f t="shared" si="78"/>
        <v>5.6698780669167767E-2</v>
      </c>
      <c r="O412" s="36">
        <f t="shared" si="79"/>
        <v>66348.775514964393</v>
      </c>
      <c r="P412" s="35">
        <f t="shared" si="82"/>
        <v>66348.775514964393</v>
      </c>
    </row>
    <row r="413" spans="1:16" x14ac:dyDescent="0.4">
      <c r="A413" s="1">
        <v>412</v>
      </c>
      <c r="B413" s="21">
        <v>40225</v>
      </c>
      <c r="C413" s="43">
        <v>4</v>
      </c>
      <c r="D413" s="23">
        <v>3859</v>
      </c>
      <c r="E413" s="25">
        <f t="shared" si="83"/>
        <v>4356.5</v>
      </c>
      <c r="F413" s="25">
        <f t="shared" si="84"/>
        <v>4282.875</v>
      </c>
      <c r="G413" s="25">
        <f t="shared" si="73"/>
        <v>0.90103026588448176</v>
      </c>
      <c r="H413" s="25">
        <f t="shared" si="80"/>
        <v>0.99966434347522648</v>
      </c>
      <c r="I413" s="4">
        <f t="shared" si="74"/>
        <v>3860.2957334504881</v>
      </c>
      <c r="J413" s="25">
        <f t="shared" si="81"/>
        <v>4269.7535119165541</v>
      </c>
      <c r="K413" s="15">
        <f t="shared" si="75"/>
        <v>4268.3203412911043</v>
      </c>
      <c r="L413" s="36">
        <f t="shared" si="76"/>
        <v>-409.32034129110434</v>
      </c>
      <c r="M413" s="36">
        <f t="shared" si="77"/>
        <v>409.32034129110434</v>
      </c>
      <c r="N413" s="36">
        <f t="shared" si="78"/>
        <v>0.10606901821484953</v>
      </c>
      <c r="O413" s="36">
        <f t="shared" si="79"/>
        <v>167543.14179466612</v>
      </c>
      <c r="P413" s="35">
        <f t="shared" si="82"/>
        <v>167543.14179466612</v>
      </c>
    </row>
    <row r="414" spans="1:16" x14ac:dyDescent="0.4">
      <c r="A414" s="1">
        <v>413</v>
      </c>
      <c r="B414" s="21">
        <v>40226</v>
      </c>
      <c r="C414" s="43">
        <v>1</v>
      </c>
      <c r="D414" s="23">
        <v>4606</v>
      </c>
      <c r="E414" s="25">
        <f t="shared" si="83"/>
        <v>4209.25</v>
      </c>
      <c r="F414" s="25">
        <f t="shared" si="84"/>
        <v>4146.875</v>
      </c>
      <c r="G414" s="25">
        <f t="shared" si="73"/>
        <v>1.1107159005275056</v>
      </c>
      <c r="H414" s="25">
        <f t="shared" si="80"/>
        <v>1.0014271034682889</v>
      </c>
      <c r="I414" s="4">
        <f t="shared" si="74"/>
        <v>4599.4361287484899</v>
      </c>
      <c r="J414" s="25">
        <f t="shared" si="81"/>
        <v>4269.6156491366701</v>
      </c>
      <c r="K414" s="15">
        <f t="shared" si="75"/>
        <v>4275.7088324378137</v>
      </c>
      <c r="L414" s="36">
        <f t="shared" si="76"/>
        <v>330.29116756218627</v>
      </c>
      <c r="M414" s="36">
        <f t="shared" si="77"/>
        <v>330.29116756218627</v>
      </c>
      <c r="N414" s="36">
        <f t="shared" si="78"/>
        <v>7.1708894390400846E-2</v>
      </c>
      <c r="O414" s="36">
        <f t="shared" si="79"/>
        <v>109092.25536959221</v>
      </c>
      <c r="P414" s="35">
        <f t="shared" si="82"/>
        <v>109092.25536959221</v>
      </c>
    </row>
    <row r="415" spans="1:16" x14ac:dyDescent="0.4">
      <c r="A415" s="1">
        <v>414</v>
      </c>
      <c r="B415" s="21">
        <v>40227</v>
      </c>
      <c r="C415" s="43">
        <v>2</v>
      </c>
      <c r="D415" s="23">
        <v>3829</v>
      </c>
      <c r="E415" s="25">
        <f t="shared" si="83"/>
        <v>4084.5</v>
      </c>
      <c r="F415" s="25">
        <f t="shared" si="84"/>
        <v>4204.125</v>
      </c>
      <c r="G415" s="25">
        <f t="shared" si="73"/>
        <v>0.91077215829691083</v>
      </c>
      <c r="H415" s="25">
        <f t="shared" si="80"/>
        <v>0.99527237982370798</v>
      </c>
      <c r="I415" s="4">
        <f t="shared" si="74"/>
        <v>3847.1880438179433</v>
      </c>
      <c r="J415" s="25">
        <f t="shared" si="81"/>
        <v>4269.477786356787</v>
      </c>
      <c r="K415" s="15">
        <f t="shared" si="75"/>
        <v>4249.2933170317756</v>
      </c>
      <c r="L415" s="36">
        <f t="shared" si="76"/>
        <v>-420.29331703177559</v>
      </c>
      <c r="M415" s="36">
        <f t="shared" si="77"/>
        <v>420.29331703177559</v>
      </c>
      <c r="N415" s="36">
        <f t="shared" si="78"/>
        <v>0.10976581797643656</v>
      </c>
      <c r="O415" s="36">
        <f t="shared" si="79"/>
        <v>176646.47234157263</v>
      </c>
      <c r="P415" s="35">
        <f t="shared" si="82"/>
        <v>176646.47234157263</v>
      </c>
    </row>
    <row r="416" spans="1:16" x14ac:dyDescent="0.4">
      <c r="A416" s="1">
        <v>415</v>
      </c>
      <c r="B416" s="21">
        <v>40228</v>
      </c>
      <c r="C416" s="43">
        <v>3</v>
      </c>
      <c r="D416" s="23">
        <v>4044</v>
      </c>
      <c r="E416" s="25">
        <f t="shared" si="83"/>
        <v>4323.75</v>
      </c>
      <c r="F416" s="25">
        <f t="shared" si="84"/>
        <v>4340.625</v>
      </c>
      <c r="G416" s="25">
        <f t="shared" si="73"/>
        <v>0.93166306695464363</v>
      </c>
      <c r="H416" s="25">
        <f t="shared" si="80"/>
        <v>1.0036361732327763</v>
      </c>
      <c r="I416" s="4">
        <f t="shared" si="74"/>
        <v>4029.3485905096636</v>
      </c>
      <c r="J416" s="25">
        <f t="shared" si="81"/>
        <v>4269.3399235769029</v>
      </c>
      <c r="K416" s="15">
        <f t="shared" si="75"/>
        <v>4284.8639831286364</v>
      </c>
      <c r="L416" s="36">
        <f t="shared" si="76"/>
        <v>-240.86398312863639</v>
      </c>
      <c r="M416" s="36">
        <f t="shared" si="77"/>
        <v>240.86398312863639</v>
      </c>
      <c r="N416" s="36">
        <f t="shared" si="78"/>
        <v>5.9560826688584666E-2</v>
      </c>
      <c r="O416" s="36">
        <f t="shared" si="79"/>
        <v>58015.458368592037</v>
      </c>
      <c r="P416" s="35">
        <f t="shared" si="82"/>
        <v>58015.458368592037</v>
      </c>
    </row>
    <row r="417" spans="1:16" x14ac:dyDescent="0.4">
      <c r="A417" s="1">
        <v>416</v>
      </c>
      <c r="B417" s="21">
        <v>40229</v>
      </c>
      <c r="C417" s="43">
        <v>4</v>
      </c>
      <c r="D417" s="23">
        <v>4816</v>
      </c>
      <c r="E417" s="25">
        <f t="shared" si="83"/>
        <v>4357.5</v>
      </c>
      <c r="F417" s="25">
        <f t="shared" si="84"/>
        <v>4438.25</v>
      </c>
      <c r="G417" s="25">
        <f t="shared" si="73"/>
        <v>1.0851123753731764</v>
      </c>
      <c r="H417" s="25">
        <f t="shared" si="80"/>
        <v>0.99966434347522648</v>
      </c>
      <c r="I417" s="4">
        <f t="shared" si="74"/>
        <v>4817.6170646015935</v>
      </c>
      <c r="J417" s="25">
        <f t="shared" si="81"/>
        <v>4269.2020607970198</v>
      </c>
      <c r="K417" s="15">
        <f t="shared" si="75"/>
        <v>4267.7690752697372</v>
      </c>
      <c r="L417" s="36">
        <f t="shared" si="76"/>
        <v>548.23092473026281</v>
      </c>
      <c r="M417" s="36">
        <f t="shared" si="77"/>
        <v>548.23092473026281</v>
      </c>
      <c r="N417" s="36">
        <f t="shared" si="78"/>
        <v>0.1138353249024632</v>
      </c>
      <c r="O417" s="36">
        <f t="shared" si="79"/>
        <v>300557.14683059911</v>
      </c>
      <c r="P417" s="35">
        <f t="shared" si="82"/>
        <v>300557.14683059911</v>
      </c>
    </row>
    <row r="418" spans="1:16" x14ac:dyDescent="0.4">
      <c r="A418" s="1">
        <v>417</v>
      </c>
      <c r="B418" s="21">
        <v>40230</v>
      </c>
      <c r="C418" s="43">
        <v>1</v>
      </c>
      <c r="D418" s="23">
        <v>4741</v>
      </c>
      <c r="E418" s="25">
        <f t="shared" si="83"/>
        <v>4519</v>
      </c>
      <c r="F418" s="25">
        <f t="shared" si="84"/>
        <v>4586.25</v>
      </c>
      <c r="G418" s="25">
        <f t="shared" si="73"/>
        <v>1.0337421640774054</v>
      </c>
      <c r="H418" s="25">
        <f t="shared" si="80"/>
        <v>1.0014271034682889</v>
      </c>
      <c r="I418" s="4">
        <f t="shared" si="74"/>
        <v>4734.2437443327381</v>
      </c>
      <c r="J418" s="25">
        <f t="shared" si="81"/>
        <v>4269.0641980171367</v>
      </c>
      <c r="K418" s="15">
        <f t="shared" si="75"/>
        <v>4275.1565943404748</v>
      </c>
      <c r="L418" s="36">
        <f t="shared" si="76"/>
        <v>465.84340565952516</v>
      </c>
      <c r="M418" s="36">
        <f t="shared" si="77"/>
        <v>465.84340565952516</v>
      </c>
      <c r="N418" s="36">
        <f t="shared" si="78"/>
        <v>9.8258469871235002E-2</v>
      </c>
      <c r="O418" s="36">
        <f t="shared" si="79"/>
        <v>217010.07859646491</v>
      </c>
      <c r="P418" s="35">
        <f t="shared" si="82"/>
        <v>217010.07859646491</v>
      </c>
    </row>
    <row r="419" spans="1:16" x14ac:dyDescent="0.4">
      <c r="A419" s="1">
        <v>418</v>
      </c>
      <c r="B419" s="21">
        <v>40231</v>
      </c>
      <c r="C419" s="43">
        <v>2</v>
      </c>
      <c r="D419" s="23">
        <v>4475</v>
      </c>
      <c r="E419" s="25">
        <f t="shared" si="83"/>
        <v>4653.5</v>
      </c>
      <c r="F419" s="25">
        <f t="shared" si="84"/>
        <v>4700.25</v>
      </c>
      <c r="G419" s="25">
        <f t="shared" si="73"/>
        <v>0.9520770171799372</v>
      </c>
      <c r="H419" s="25">
        <f t="shared" si="80"/>
        <v>0.99527237982370798</v>
      </c>
      <c r="I419" s="4">
        <f t="shared" si="74"/>
        <v>4496.2565933886908</v>
      </c>
      <c r="J419" s="25">
        <f t="shared" si="81"/>
        <v>4268.9263352372527</v>
      </c>
      <c r="K419" s="15">
        <f t="shared" si="75"/>
        <v>4248.7444729636809</v>
      </c>
      <c r="L419" s="36">
        <f t="shared" si="76"/>
        <v>226.25552703631911</v>
      </c>
      <c r="M419" s="36">
        <f t="shared" si="77"/>
        <v>226.25552703631911</v>
      </c>
      <c r="N419" s="36">
        <f t="shared" si="78"/>
        <v>5.0559894309791978E-2</v>
      </c>
      <c r="O419" s="36">
        <f t="shared" si="79"/>
        <v>51191.563514482528</v>
      </c>
      <c r="P419" s="35">
        <f t="shared" si="82"/>
        <v>51191.563514482528</v>
      </c>
    </row>
    <row r="420" spans="1:16" x14ac:dyDescent="0.4">
      <c r="A420" s="1">
        <v>419</v>
      </c>
      <c r="B420" s="21">
        <v>40232</v>
      </c>
      <c r="C420" s="43">
        <v>3</v>
      </c>
      <c r="D420" s="23">
        <v>4582</v>
      </c>
      <c r="E420" s="25">
        <f t="shared" si="83"/>
        <v>4747</v>
      </c>
      <c r="F420" s="25">
        <f t="shared" si="84"/>
        <v>4666.875</v>
      </c>
      <c r="G420" s="25">
        <f t="shared" si="73"/>
        <v>0.98181331190571852</v>
      </c>
      <c r="H420" s="25">
        <f t="shared" si="80"/>
        <v>1.0036361732327763</v>
      </c>
      <c r="I420" s="4">
        <f t="shared" si="74"/>
        <v>4565.3994168435411</v>
      </c>
      <c r="J420" s="25">
        <f t="shared" si="81"/>
        <v>4268.7884724573696</v>
      </c>
      <c r="K420" s="15">
        <f t="shared" si="75"/>
        <v>4284.3105268373029</v>
      </c>
      <c r="L420" s="36">
        <f t="shared" si="76"/>
        <v>297.68947316269714</v>
      </c>
      <c r="M420" s="36">
        <f t="shared" si="77"/>
        <v>297.68947316269714</v>
      </c>
      <c r="N420" s="36">
        <f t="shared" si="78"/>
        <v>6.4969330677149092E-2</v>
      </c>
      <c r="O420" s="36">
        <f t="shared" si="79"/>
        <v>88619.022431884179</v>
      </c>
      <c r="P420" s="35">
        <f t="shared" si="82"/>
        <v>88619.022431884179</v>
      </c>
    </row>
    <row r="421" spans="1:16" x14ac:dyDescent="0.4">
      <c r="A421" s="1">
        <v>420</v>
      </c>
      <c r="B421" s="21">
        <v>40233</v>
      </c>
      <c r="C421" s="43">
        <v>4</v>
      </c>
      <c r="D421" s="23">
        <v>5190</v>
      </c>
      <c r="E421" s="25">
        <f t="shared" si="83"/>
        <v>4586.75</v>
      </c>
      <c r="F421" s="25">
        <f t="shared" si="84"/>
        <v>4662.625</v>
      </c>
      <c r="G421" s="25">
        <f t="shared" si="73"/>
        <v>1.11310688721482</v>
      </c>
      <c r="H421" s="25">
        <f t="shared" si="80"/>
        <v>0.99966434347522648</v>
      </c>
      <c r="I421" s="4">
        <f t="shared" si="74"/>
        <v>5191.7426422928302</v>
      </c>
      <c r="J421" s="25">
        <f t="shared" si="81"/>
        <v>4268.6506096774865</v>
      </c>
      <c r="K421" s="15">
        <f t="shared" si="75"/>
        <v>4267.21780924837</v>
      </c>
      <c r="L421" s="36">
        <f t="shared" si="76"/>
        <v>922.78219075162997</v>
      </c>
      <c r="M421" s="36">
        <f t="shared" si="77"/>
        <v>922.78219075162997</v>
      </c>
      <c r="N421" s="36">
        <f t="shared" si="78"/>
        <v>0.17780003675368594</v>
      </c>
      <c r="O421" s="36">
        <f t="shared" si="79"/>
        <v>851526.97156837757</v>
      </c>
      <c r="P421" s="35">
        <f t="shared" si="82"/>
        <v>851526.97156837757</v>
      </c>
    </row>
    <row r="422" spans="1:16" x14ac:dyDescent="0.4">
      <c r="A422" s="1">
        <v>421</v>
      </c>
      <c r="B422" s="21">
        <v>40234</v>
      </c>
      <c r="C422" s="43">
        <v>1</v>
      </c>
      <c r="D422" s="23">
        <v>4100</v>
      </c>
      <c r="E422" s="25">
        <f t="shared" si="83"/>
        <v>4738.5</v>
      </c>
      <c r="F422" s="25">
        <f t="shared" si="84"/>
        <v>4835.25</v>
      </c>
      <c r="G422" s="25">
        <f t="shared" si="73"/>
        <v>0.84793961015459385</v>
      </c>
      <c r="H422" s="25">
        <f t="shared" si="80"/>
        <v>1.0014271034682889</v>
      </c>
      <c r="I422" s="4">
        <f t="shared" si="74"/>
        <v>4094.1572140401236</v>
      </c>
      <c r="J422" s="25">
        <f t="shared" si="81"/>
        <v>4268.5127468976025</v>
      </c>
      <c r="K422" s="15">
        <f t="shared" si="75"/>
        <v>4274.604356243135</v>
      </c>
      <c r="L422" s="36">
        <f t="shared" si="76"/>
        <v>-174.60435624313504</v>
      </c>
      <c r="M422" s="36">
        <f t="shared" si="77"/>
        <v>174.60435624313504</v>
      </c>
      <c r="N422" s="36">
        <f t="shared" si="78"/>
        <v>4.258642835198416E-2</v>
      </c>
      <c r="O422" s="36">
        <f t="shared" si="79"/>
        <v>30486.681219079612</v>
      </c>
      <c r="P422" s="35">
        <f t="shared" si="82"/>
        <v>30486.681219079612</v>
      </c>
    </row>
    <row r="423" spans="1:16" x14ac:dyDescent="0.4">
      <c r="A423" s="1">
        <v>422</v>
      </c>
      <c r="B423" s="21">
        <v>40235</v>
      </c>
      <c r="C423" s="43">
        <v>2</v>
      </c>
      <c r="D423" s="23">
        <v>5082</v>
      </c>
      <c r="E423" s="25">
        <f t="shared" si="83"/>
        <v>4932</v>
      </c>
      <c r="F423" s="25">
        <f t="shared" si="84"/>
        <v>4968.25</v>
      </c>
      <c r="G423" s="25">
        <f t="shared" si="73"/>
        <v>1.0228953856991898</v>
      </c>
      <c r="H423" s="25">
        <f t="shared" si="80"/>
        <v>0.99527237982370798</v>
      </c>
      <c r="I423" s="4">
        <f t="shared" si="74"/>
        <v>5106.1398899667765</v>
      </c>
      <c r="J423" s="25">
        <f t="shared" si="81"/>
        <v>4268.3748841177194</v>
      </c>
      <c r="K423" s="15">
        <f t="shared" si="75"/>
        <v>4248.1956288955862</v>
      </c>
      <c r="L423" s="36">
        <f t="shared" si="76"/>
        <v>833.8043711044138</v>
      </c>
      <c r="M423" s="36">
        <f t="shared" si="77"/>
        <v>833.8043711044138</v>
      </c>
      <c r="N423" s="36">
        <f t="shared" si="78"/>
        <v>0.1640701241842609</v>
      </c>
      <c r="O423" s="36">
        <f t="shared" si="79"/>
        <v>695229.72927282704</v>
      </c>
      <c r="P423" s="35">
        <f t="shared" si="82"/>
        <v>695229.72927282704</v>
      </c>
    </row>
    <row r="424" spans="1:16" x14ac:dyDescent="0.4">
      <c r="A424" s="1">
        <v>423</v>
      </c>
      <c r="B424" s="21">
        <v>40236</v>
      </c>
      <c r="C424" s="43">
        <v>3</v>
      </c>
      <c r="D424" s="23">
        <v>5356</v>
      </c>
      <c r="E424" s="25">
        <f t="shared" si="83"/>
        <v>5004.5</v>
      </c>
      <c r="F424" s="25">
        <f t="shared" si="84"/>
        <v>5150.375</v>
      </c>
      <c r="G424" s="25">
        <f t="shared" si="73"/>
        <v>1.0399242773584447</v>
      </c>
      <c r="H424" s="25">
        <f t="shared" si="80"/>
        <v>1.0036361732327763</v>
      </c>
      <c r="I424" s="4">
        <f t="shared" si="74"/>
        <v>5336.5952153238768</v>
      </c>
      <c r="J424" s="25">
        <f t="shared" si="81"/>
        <v>4268.2370213378354</v>
      </c>
      <c r="K424" s="15">
        <f t="shared" si="75"/>
        <v>4283.7570705459693</v>
      </c>
      <c r="L424" s="36">
        <f t="shared" si="76"/>
        <v>1072.2429294540307</v>
      </c>
      <c r="M424" s="36">
        <f t="shared" si="77"/>
        <v>1072.2429294540307</v>
      </c>
      <c r="N424" s="36">
        <f t="shared" si="78"/>
        <v>0.20019472170538288</v>
      </c>
      <c r="O424" s="36">
        <f t="shared" si="79"/>
        <v>1149704.8997641613</v>
      </c>
      <c r="P424" s="35">
        <f t="shared" si="82"/>
        <v>1149704.8997641613</v>
      </c>
    </row>
    <row r="425" spans="1:16" x14ac:dyDescent="0.4">
      <c r="A425" s="1">
        <v>424</v>
      </c>
      <c r="B425" s="21">
        <v>40237</v>
      </c>
      <c r="C425" s="43">
        <v>4</v>
      </c>
      <c r="D425" s="23">
        <v>5480</v>
      </c>
      <c r="E425" s="25">
        <f t="shared" si="83"/>
        <v>5296.25</v>
      </c>
      <c r="F425" s="25">
        <f t="shared" si="84"/>
        <v>5291.125</v>
      </c>
      <c r="G425" s="25">
        <f t="shared" si="73"/>
        <v>1.0356965673651635</v>
      </c>
      <c r="H425" s="25">
        <f t="shared" si="80"/>
        <v>0.99966434347522648</v>
      </c>
      <c r="I425" s="4">
        <f t="shared" si="74"/>
        <v>5481.8400153689236</v>
      </c>
      <c r="J425" s="25">
        <f t="shared" si="81"/>
        <v>4268.0991585579523</v>
      </c>
      <c r="K425" s="15">
        <f t="shared" si="75"/>
        <v>4266.666543227002</v>
      </c>
      <c r="L425" s="36">
        <f t="shared" si="76"/>
        <v>1213.333456772998</v>
      </c>
      <c r="M425" s="36">
        <f t="shared" si="77"/>
        <v>1213.333456772998</v>
      </c>
      <c r="N425" s="36">
        <f t="shared" si="78"/>
        <v>0.22141121473959818</v>
      </c>
      <c r="O425" s="36">
        <f t="shared" si="79"/>
        <v>1472178.0773247126</v>
      </c>
      <c r="P425" s="35">
        <f t="shared" si="82"/>
        <v>1472178.0773247126</v>
      </c>
    </row>
    <row r="426" spans="1:16" x14ac:dyDescent="0.4">
      <c r="A426" s="1">
        <v>425</v>
      </c>
      <c r="B426" s="21">
        <v>40238</v>
      </c>
      <c r="C426" s="43">
        <v>1</v>
      </c>
      <c r="D426" s="23">
        <v>5267</v>
      </c>
      <c r="E426" s="25">
        <f t="shared" si="83"/>
        <v>5286</v>
      </c>
      <c r="F426" s="25">
        <f t="shared" si="84"/>
        <v>5205.125</v>
      </c>
      <c r="G426" s="25">
        <f t="shared" si="73"/>
        <v>1.0118873225907159</v>
      </c>
      <c r="H426" s="25">
        <f t="shared" si="80"/>
        <v>1.0014271034682889</v>
      </c>
      <c r="I426" s="4">
        <f t="shared" si="74"/>
        <v>5259.4941576461779</v>
      </c>
      <c r="J426" s="25">
        <f t="shared" si="81"/>
        <v>4267.9612957780691</v>
      </c>
      <c r="K426" s="15">
        <f t="shared" si="75"/>
        <v>4274.0521181457971</v>
      </c>
      <c r="L426" s="36">
        <f t="shared" si="76"/>
        <v>992.94788185420293</v>
      </c>
      <c r="M426" s="36">
        <f t="shared" si="77"/>
        <v>992.94788185420293</v>
      </c>
      <c r="N426" s="36">
        <f t="shared" si="78"/>
        <v>0.18852247614471293</v>
      </c>
      <c r="O426" s="36">
        <f t="shared" si="79"/>
        <v>985945.49607874814</v>
      </c>
      <c r="P426" s="35">
        <f t="shared" si="82"/>
        <v>985945.49607874814</v>
      </c>
    </row>
    <row r="427" spans="1:16" x14ac:dyDescent="0.4">
      <c r="A427" s="1">
        <v>426</v>
      </c>
      <c r="B427" s="21">
        <v>40239</v>
      </c>
      <c r="C427" s="43">
        <v>2</v>
      </c>
      <c r="D427" s="23">
        <v>5041</v>
      </c>
      <c r="E427" s="25">
        <f t="shared" si="83"/>
        <v>5124.25</v>
      </c>
      <c r="F427" s="25">
        <f t="shared" si="84"/>
        <v>4918.375</v>
      </c>
      <c r="G427" s="25">
        <f t="shared" si="73"/>
        <v>1.0249320151472794</v>
      </c>
      <c r="H427" s="25">
        <f t="shared" si="80"/>
        <v>0.99527237982370798</v>
      </c>
      <c r="I427" s="4">
        <f t="shared" si="74"/>
        <v>5064.9451368206455</v>
      </c>
      <c r="J427" s="25">
        <f t="shared" si="81"/>
        <v>4267.8234329981851</v>
      </c>
      <c r="K427" s="15">
        <f t="shared" si="75"/>
        <v>4247.6467848274906</v>
      </c>
      <c r="L427" s="36">
        <f t="shared" si="76"/>
        <v>793.35321517250941</v>
      </c>
      <c r="M427" s="36">
        <f t="shared" si="77"/>
        <v>793.35321517250941</v>
      </c>
      <c r="N427" s="36">
        <f t="shared" si="78"/>
        <v>0.15738012600129128</v>
      </c>
      <c r="O427" s="36">
        <f t="shared" si="79"/>
        <v>629409.32402455807</v>
      </c>
      <c r="P427" s="35">
        <f t="shared" si="82"/>
        <v>629409.32402455807</v>
      </c>
    </row>
    <row r="428" spans="1:16" x14ac:dyDescent="0.4">
      <c r="A428" s="1">
        <v>427</v>
      </c>
      <c r="B428" s="21">
        <v>40240</v>
      </c>
      <c r="C428" s="43">
        <v>3</v>
      </c>
      <c r="D428" s="23">
        <v>4709</v>
      </c>
      <c r="E428" s="25">
        <f t="shared" si="83"/>
        <v>4712.5</v>
      </c>
      <c r="F428" s="25">
        <f t="shared" si="84"/>
        <v>4621.125</v>
      </c>
      <c r="G428" s="25">
        <f t="shared" si="73"/>
        <v>1.0190159322675756</v>
      </c>
      <c r="H428" s="25">
        <f t="shared" si="80"/>
        <v>1.0036361732327763</v>
      </c>
      <c r="I428" s="4">
        <f t="shared" si="74"/>
        <v>4691.939295922356</v>
      </c>
      <c r="J428" s="25">
        <f t="shared" si="81"/>
        <v>4267.685570218302</v>
      </c>
      <c r="K428" s="15">
        <f t="shared" si="75"/>
        <v>4283.2036142546358</v>
      </c>
      <c r="L428" s="36">
        <f t="shared" si="76"/>
        <v>425.7963857453642</v>
      </c>
      <c r="M428" s="36">
        <f t="shared" si="77"/>
        <v>425.7963857453642</v>
      </c>
      <c r="N428" s="36">
        <f t="shared" si="78"/>
        <v>9.0421827510164407E-2</v>
      </c>
      <c r="O428" s="36">
        <f t="shared" si="79"/>
        <v>181302.56211381499</v>
      </c>
      <c r="P428" s="35">
        <f t="shared" si="82"/>
        <v>181302.56211381499</v>
      </c>
    </row>
    <row r="429" spans="1:16" x14ac:dyDescent="0.4">
      <c r="A429" s="1">
        <v>428</v>
      </c>
      <c r="B429" s="21">
        <v>40241</v>
      </c>
      <c r="C429" s="43">
        <v>4</v>
      </c>
      <c r="D429" s="23">
        <v>3833</v>
      </c>
      <c r="E429" s="25">
        <f t="shared" si="83"/>
        <v>4529.75</v>
      </c>
      <c r="F429" s="25">
        <f t="shared" si="84"/>
        <v>4490</v>
      </c>
      <c r="G429" s="25">
        <f t="shared" ref="G429:G492" si="85">D429/F429</f>
        <v>0.85367483296213809</v>
      </c>
      <c r="H429" s="25">
        <f t="shared" si="80"/>
        <v>0.99966434347522648</v>
      </c>
      <c r="I429" s="4">
        <f t="shared" ref="I429:I492" si="86">D429/H429</f>
        <v>3834.2870034505627</v>
      </c>
      <c r="J429" s="25">
        <f t="shared" si="81"/>
        <v>4267.5477074384189</v>
      </c>
      <c r="K429" s="15">
        <f t="shared" ref="K429:K492" si="87">H429*J429</f>
        <v>4266.1152772056348</v>
      </c>
      <c r="L429" s="36">
        <f t="shared" ref="L429:L492" si="88">D429-K429</f>
        <v>-433.11527720563481</v>
      </c>
      <c r="M429" s="36">
        <f t="shared" ref="M429:M492" si="89">ABS(L429)</f>
        <v>433.11527720563481</v>
      </c>
      <c r="N429" s="36">
        <f t="shared" ref="N429:N492" si="90">M429/D429</f>
        <v>0.11299641982928119</v>
      </c>
      <c r="O429" s="36">
        <f t="shared" ref="O429:O492" si="91">L429^2</f>
        <v>187588.84334891388</v>
      </c>
      <c r="P429" s="35">
        <f t="shared" si="82"/>
        <v>187588.84334891388</v>
      </c>
    </row>
    <row r="430" spans="1:16" x14ac:dyDescent="0.4">
      <c r="A430" s="1">
        <v>429</v>
      </c>
      <c r="B430" s="21">
        <v>40242</v>
      </c>
      <c r="C430" s="43">
        <v>1</v>
      </c>
      <c r="D430" s="23">
        <v>4536</v>
      </c>
      <c r="E430" s="25">
        <f t="shared" si="83"/>
        <v>4450.25</v>
      </c>
      <c r="F430" s="25">
        <f t="shared" si="84"/>
        <v>4330.25</v>
      </c>
      <c r="G430" s="25">
        <f t="shared" si="85"/>
        <v>1.0475145776802726</v>
      </c>
      <c r="H430" s="25">
        <f t="shared" si="80"/>
        <v>1.0014271034682889</v>
      </c>
      <c r="I430" s="4">
        <f t="shared" si="86"/>
        <v>4529.5358836307314</v>
      </c>
      <c r="J430" s="25">
        <f t="shared" si="81"/>
        <v>4267.4098446585349</v>
      </c>
      <c r="K430" s="15">
        <f t="shared" si="87"/>
        <v>4273.4998800484573</v>
      </c>
      <c r="L430" s="36">
        <f t="shared" si="88"/>
        <v>262.50011995154273</v>
      </c>
      <c r="M430" s="36">
        <f t="shared" si="89"/>
        <v>262.50011995154273</v>
      </c>
      <c r="N430" s="36">
        <f t="shared" si="90"/>
        <v>5.7870396814714002E-2</v>
      </c>
      <c r="O430" s="36">
        <f t="shared" si="91"/>
        <v>68906.312974574321</v>
      </c>
      <c r="P430" s="35">
        <f t="shared" si="82"/>
        <v>68906.312974574321</v>
      </c>
    </row>
    <row r="431" spans="1:16" x14ac:dyDescent="0.4">
      <c r="A431" s="1">
        <v>430</v>
      </c>
      <c r="B431" s="21">
        <v>40243</v>
      </c>
      <c r="C431" s="43">
        <v>2</v>
      </c>
      <c r="D431" s="23">
        <v>4723</v>
      </c>
      <c r="E431" s="25">
        <f t="shared" si="83"/>
        <v>4210.25</v>
      </c>
      <c r="F431" s="25">
        <f t="shared" si="84"/>
        <v>4213.5</v>
      </c>
      <c r="G431" s="25">
        <f t="shared" si="85"/>
        <v>1.1209208496499348</v>
      </c>
      <c r="H431" s="25">
        <f t="shared" si="80"/>
        <v>0.99527237982370798</v>
      </c>
      <c r="I431" s="4">
        <f t="shared" si="86"/>
        <v>4745.434612418946</v>
      </c>
      <c r="J431" s="25">
        <f t="shared" si="81"/>
        <v>4267.2719818786518</v>
      </c>
      <c r="K431" s="15">
        <f t="shared" si="87"/>
        <v>4247.0979407593968</v>
      </c>
      <c r="L431" s="36">
        <f t="shared" si="88"/>
        <v>475.90205924060319</v>
      </c>
      <c r="M431" s="36">
        <f t="shared" si="89"/>
        <v>475.90205924060319</v>
      </c>
      <c r="N431" s="36">
        <f t="shared" si="90"/>
        <v>0.10076266340050882</v>
      </c>
      <c r="O431" s="36">
        <f t="shared" si="91"/>
        <v>226482.76998944659</v>
      </c>
      <c r="P431" s="35">
        <f t="shared" si="82"/>
        <v>226482.76998944659</v>
      </c>
    </row>
    <row r="432" spans="1:16" x14ac:dyDescent="0.4">
      <c r="A432" s="1">
        <v>431</v>
      </c>
      <c r="B432" s="21">
        <v>40244</v>
      </c>
      <c r="C432" s="43">
        <v>3</v>
      </c>
      <c r="D432" s="23">
        <v>3749</v>
      </c>
      <c r="E432" s="25">
        <f t="shared" si="83"/>
        <v>4216.75</v>
      </c>
      <c r="F432" s="25">
        <f t="shared" si="84"/>
        <v>4208</v>
      </c>
      <c r="G432" s="25">
        <f t="shared" si="85"/>
        <v>0.89092205323193918</v>
      </c>
      <c r="H432" s="25">
        <f t="shared" si="80"/>
        <v>1.0036361732327763</v>
      </c>
      <c r="I432" s="4">
        <f t="shared" si="86"/>
        <v>3735.41737532659</v>
      </c>
      <c r="J432" s="25">
        <f t="shared" si="81"/>
        <v>4267.1341190987678</v>
      </c>
      <c r="K432" s="15">
        <f t="shared" si="87"/>
        <v>4282.6501579633014</v>
      </c>
      <c r="L432" s="36">
        <f t="shared" si="88"/>
        <v>-533.65015796330135</v>
      </c>
      <c r="M432" s="36">
        <f t="shared" si="89"/>
        <v>533.65015796330135</v>
      </c>
      <c r="N432" s="36">
        <f t="shared" si="90"/>
        <v>0.14234466736817855</v>
      </c>
      <c r="O432" s="36">
        <f t="shared" si="91"/>
        <v>284782.49109425646</v>
      </c>
      <c r="P432" s="35">
        <f t="shared" si="82"/>
        <v>284782.49109425646</v>
      </c>
    </row>
    <row r="433" spans="1:16" x14ac:dyDescent="0.4">
      <c r="A433" s="1">
        <v>432</v>
      </c>
      <c r="B433" s="21">
        <v>40245</v>
      </c>
      <c r="C433" s="43">
        <v>4</v>
      </c>
      <c r="D433" s="23">
        <v>3859</v>
      </c>
      <c r="E433" s="25">
        <f t="shared" si="83"/>
        <v>4199.25</v>
      </c>
      <c r="F433" s="25">
        <f t="shared" si="84"/>
        <v>4186.75</v>
      </c>
      <c r="G433" s="25">
        <f t="shared" si="85"/>
        <v>0.92171732250552341</v>
      </c>
      <c r="H433" s="25">
        <f t="shared" si="80"/>
        <v>0.99966434347522648</v>
      </c>
      <c r="I433" s="4">
        <f t="shared" si="86"/>
        <v>3860.2957334504881</v>
      </c>
      <c r="J433" s="25">
        <f t="shared" si="81"/>
        <v>4266.9962563188847</v>
      </c>
      <c r="K433" s="15">
        <f t="shared" si="87"/>
        <v>4265.5640111842667</v>
      </c>
      <c r="L433" s="36">
        <f t="shared" si="88"/>
        <v>-406.56401118426675</v>
      </c>
      <c r="M433" s="36">
        <f t="shared" si="89"/>
        <v>406.56401118426675</v>
      </c>
      <c r="N433" s="36">
        <f t="shared" si="90"/>
        <v>0.10535475801613546</v>
      </c>
      <c r="O433" s="36">
        <f t="shared" si="91"/>
        <v>165294.29519024058</v>
      </c>
      <c r="P433" s="35">
        <f t="shared" si="82"/>
        <v>165294.29519024058</v>
      </c>
    </row>
    <row r="434" spans="1:16" x14ac:dyDescent="0.4">
      <c r="A434" s="1">
        <v>433</v>
      </c>
      <c r="B434" s="21">
        <v>40246</v>
      </c>
      <c r="C434" s="43">
        <v>1</v>
      </c>
      <c r="D434" s="23">
        <v>4466</v>
      </c>
      <c r="E434" s="25">
        <f t="shared" si="83"/>
        <v>4174.25</v>
      </c>
      <c r="F434" s="25">
        <f t="shared" si="84"/>
        <v>4152.375</v>
      </c>
      <c r="G434" s="25">
        <f t="shared" si="85"/>
        <v>1.0755290646918931</v>
      </c>
      <c r="H434" s="25">
        <f t="shared" si="80"/>
        <v>1.0014271034682889</v>
      </c>
      <c r="I434" s="4">
        <f t="shared" si="86"/>
        <v>4459.6356385129729</v>
      </c>
      <c r="J434" s="25">
        <f t="shared" si="81"/>
        <v>4266.8583935390016</v>
      </c>
      <c r="K434" s="15">
        <f t="shared" si="87"/>
        <v>4272.9476419511184</v>
      </c>
      <c r="L434" s="36">
        <f t="shared" si="88"/>
        <v>193.05235804888162</v>
      </c>
      <c r="M434" s="36">
        <f t="shared" si="89"/>
        <v>193.05235804888162</v>
      </c>
      <c r="N434" s="36">
        <f t="shared" si="90"/>
        <v>4.3227128985419083E-2</v>
      </c>
      <c r="O434" s="36">
        <f t="shared" si="91"/>
        <v>37269.212948233588</v>
      </c>
      <c r="P434" s="35">
        <f t="shared" si="82"/>
        <v>37269.212948233588</v>
      </c>
    </row>
    <row r="435" spans="1:16" x14ac:dyDescent="0.4">
      <c r="A435" s="1">
        <v>434</v>
      </c>
      <c r="B435" s="21">
        <v>40247</v>
      </c>
      <c r="C435" s="43">
        <v>2</v>
      </c>
      <c r="D435" s="23">
        <v>4623</v>
      </c>
      <c r="E435" s="25">
        <f t="shared" si="83"/>
        <v>4130.5</v>
      </c>
      <c r="F435" s="25">
        <f t="shared" si="84"/>
        <v>4195.625</v>
      </c>
      <c r="G435" s="25">
        <f t="shared" si="85"/>
        <v>1.10186205869209</v>
      </c>
      <c r="H435" s="25">
        <f t="shared" si="80"/>
        <v>0.99527237982370798</v>
      </c>
      <c r="I435" s="4">
        <f t="shared" si="86"/>
        <v>4644.9596047454561</v>
      </c>
      <c r="J435" s="25">
        <f t="shared" si="81"/>
        <v>4266.7205307591175</v>
      </c>
      <c r="K435" s="15">
        <f t="shared" si="87"/>
        <v>4246.5490966913012</v>
      </c>
      <c r="L435" s="36">
        <f t="shared" si="88"/>
        <v>376.4509033086988</v>
      </c>
      <c r="M435" s="36">
        <f t="shared" si="89"/>
        <v>376.4509033086988</v>
      </c>
      <c r="N435" s="36">
        <f t="shared" si="90"/>
        <v>8.143000287880138E-2</v>
      </c>
      <c r="O435" s="36">
        <f t="shared" si="91"/>
        <v>141715.28260193529</v>
      </c>
      <c r="P435" s="35">
        <f t="shared" si="82"/>
        <v>141715.28260193529</v>
      </c>
    </row>
    <row r="436" spans="1:16" x14ac:dyDescent="0.4">
      <c r="A436" s="1">
        <v>435</v>
      </c>
      <c r="B436" s="21">
        <v>40248</v>
      </c>
      <c r="C436" s="43">
        <v>3</v>
      </c>
      <c r="D436" s="23">
        <v>3574</v>
      </c>
      <c r="E436" s="25">
        <f t="shared" si="83"/>
        <v>4260.75</v>
      </c>
      <c r="F436" s="25">
        <f t="shared" si="84"/>
        <v>4245</v>
      </c>
      <c r="G436" s="25">
        <f t="shared" si="85"/>
        <v>0.84193168433451115</v>
      </c>
      <c r="H436" s="25">
        <f t="shared" si="80"/>
        <v>1.0036361732327763</v>
      </c>
      <c r="I436" s="4">
        <f t="shared" si="86"/>
        <v>3561.0514002179866</v>
      </c>
      <c r="J436" s="25">
        <f t="shared" si="81"/>
        <v>4266.5826679792344</v>
      </c>
      <c r="K436" s="15">
        <f t="shared" si="87"/>
        <v>4282.0967016719678</v>
      </c>
      <c r="L436" s="36">
        <f t="shared" si="88"/>
        <v>-708.09670167196782</v>
      </c>
      <c r="M436" s="36">
        <f t="shared" si="89"/>
        <v>708.09670167196782</v>
      </c>
      <c r="N436" s="36">
        <f t="shared" si="90"/>
        <v>0.19812442688079682</v>
      </c>
      <c r="O436" s="36">
        <f t="shared" si="91"/>
        <v>501400.93891871982</v>
      </c>
      <c r="P436" s="35">
        <f t="shared" si="82"/>
        <v>501400.93891871982</v>
      </c>
    </row>
    <row r="437" spans="1:16" x14ac:dyDescent="0.4">
      <c r="A437" s="1">
        <v>436</v>
      </c>
      <c r="B437" s="21">
        <v>40249</v>
      </c>
      <c r="C437" s="43">
        <v>4</v>
      </c>
      <c r="D437" s="23">
        <v>4380</v>
      </c>
      <c r="E437" s="25">
        <f t="shared" si="83"/>
        <v>4229.25</v>
      </c>
      <c r="F437" s="25">
        <f t="shared" si="84"/>
        <v>4193.75</v>
      </c>
      <c r="G437" s="25">
        <f t="shared" si="85"/>
        <v>1.0444113263785395</v>
      </c>
      <c r="H437" s="25">
        <f t="shared" si="80"/>
        <v>0.99966434347522648</v>
      </c>
      <c r="I437" s="4">
        <f t="shared" si="86"/>
        <v>4381.4706692182272</v>
      </c>
      <c r="J437" s="25">
        <f t="shared" si="81"/>
        <v>4266.4448051993513</v>
      </c>
      <c r="K437" s="15">
        <f t="shared" si="87"/>
        <v>4265.0127451629005</v>
      </c>
      <c r="L437" s="36">
        <f t="shared" si="88"/>
        <v>114.9872548370995</v>
      </c>
      <c r="M437" s="36">
        <f t="shared" si="89"/>
        <v>114.9872548370995</v>
      </c>
      <c r="N437" s="36">
        <f t="shared" si="90"/>
        <v>2.6252797908013586E-2</v>
      </c>
      <c r="O437" s="36">
        <f t="shared" si="91"/>
        <v>13222.068774972062</v>
      </c>
      <c r="P437" s="35">
        <f t="shared" si="82"/>
        <v>13222.068774972062</v>
      </c>
    </row>
    <row r="438" spans="1:16" x14ac:dyDescent="0.4">
      <c r="A438" s="1">
        <v>437</v>
      </c>
      <c r="B438" s="21">
        <v>40250</v>
      </c>
      <c r="C438" s="43">
        <v>1</v>
      </c>
      <c r="D438" s="23">
        <v>4340</v>
      </c>
      <c r="E438" s="25">
        <f t="shared" si="83"/>
        <v>4158.25</v>
      </c>
      <c r="F438" s="25">
        <f t="shared" si="84"/>
        <v>4253.875</v>
      </c>
      <c r="G438" s="25">
        <f t="shared" si="85"/>
        <v>1.0202462460697599</v>
      </c>
      <c r="H438" s="25">
        <f t="shared" si="80"/>
        <v>1.0014271034682889</v>
      </c>
      <c r="I438" s="4">
        <f t="shared" si="86"/>
        <v>4333.815197301009</v>
      </c>
      <c r="J438" s="25">
        <f t="shared" si="81"/>
        <v>4266.3069424194673</v>
      </c>
      <c r="K438" s="15">
        <f t="shared" si="87"/>
        <v>4272.3954038537795</v>
      </c>
      <c r="L438" s="36">
        <f t="shared" si="88"/>
        <v>67.604596146220501</v>
      </c>
      <c r="M438" s="36">
        <f t="shared" si="89"/>
        <v>67.604596146220501</v>
      </c>
      <c r="N438" s="36">
        <f t="shared" si="90"/>
        <v>1.5577095886225922E-2</v>
      </c>
      <c r="O438" s="36">
        <f t="shared" si="91"/>
        <v>4570.3814200935722</v>
      </c>
      <c r="P438" s="35">
        <f t="shared" si="82"/>
        <v>4570.3814200935722</v>
      </c>
    </row>
    <row r="439" spans="1:16" x14ac:dyDescent="0.4">
      <c r="A439" s="1">
        <v>438</v>
      </c>
      <c r="B439" s="21">
        <v>40251</v>
      </c>
      <c r="C439" s="43">
        <v>2</v>
      </c>
      <c r="D439" s="23">
        <v>4339</v>
      </c>
      <c r="E439" s="25">
        <f t="shared" si="83"/>
        <v>4349.5</v>
      </c>
      <c r="F439" s="25">
        <f t="shared" si="84"/>
        <v>4363.5</v>
      </c>
      <c r="G439" s="25">
        <f t="shared" si="85"/>
        <v>0.99438524120545435</v>
      </c>
      <c r="H439" s="25">
        <f t="shared" si="80"/>
        <v>0.99527237982370798</v>
      </c>
      <c r="I439" s="4">
        <f t="shared" si="86"/>
        <v>4359.6105829527432</v>
      </c>
      <c r="J439" s="25">
        <f t="shared" si="81"/>
        <v>4266.1690796395842</v>
      </c>
      <c r="K439" s="15">
        <f t="shared" si="87"/>
        <v>4246.0002526232065</v>
      </c>
      <c r="L439" s="36">
        <f t="shared" si="88"/>
        <v>92.999747376793493</v>
      </c>
      <c r="M439" s="36">
        <f t="shared" si="89"/>
        <v>92.999747376793493</v>
      </c>
      <c r="N439" s="36">
        <f t="shared" si="90"/>
        <v>2.1433451803824267E-2</v>
      </c>
      <c r="O439" s="36">
        <f t="shared" si="91"/>
        <v>8648.953012147409</v>
      </c>
      <c r="P439" s="35">
        <f t="shared" si="82"/>
        <v>8648.953012147409</v>
      </c>
    </row>
    <row r="440" spans="1:16" x14ac:dyDescent="0.4">
      <c r="A440" s="1">
        <v>439</v>
      </c>
      <c r="B440" s="21">
        <v>40252</v>
      </c>
      <c r="C440" s="43">
        <v>3</v>
      </c>
      <c r="D440" s="23">
        <v>4339</v>
      </c>
      <c r="E440" s="25">
        <f t="shared" si="83"/>
        <v>4377.5</v>
      </c>
      <c r="F440" s="25">
        <f t="shared" si="84"/>
        <v>4408.75</v>
      </c>
      <c r="G440" s="25">
        <f t="shared" si="85"/>
        <v>0.9841791891125603</v>
      </c>
      <c r="H440" s="25">
        <f t="shared" si="80"/>
        <v>1.0036361732327763</v>
      </c>
      <c r="I440" s="4">
        <f t="shared" si="86"/>
        <v>4323.2798056927377</v>
      </c>
      <c r="J440" s="25">
        <f t="shared" si="81"/>
        <v>4266.0312168597002</v>
      </c>
      <c r="K440" s="15">
        <f t="shared" si="87"/>
        <v>4281.5432453806334</v>
      </c>
      <c r="L440" s="36">
        <f t="shared" si="88"/>
        <v>57.45675461936662</v>
      </c>
      <c r="M440" s="36">
        <f t="shared" si="89"/>
        <v>57.45675461936662</v>
      </c>
      <c r="N440" s="36">
        <f t="shared" si="90"/>
        <v>1.3241934689874769E-2</v>
      </c>
      <c r="O440" s="36">
        <f t="shared" si="91"/>
        <v>3301.2786513901074</v>
      </c>
      <c r="P440" s="35">
        <f t="shared" si="82"/>
        <v>3301.2786513901074</v>
      </c>
    </row>
    <row r="441" spans="1:16" x14ac:dyDescent="0.4">
      <c r="A441" s="1">
        <v>440</v>
      </c>
      <c r="B441" s="21">
        <v>40253</v>
      </c>
      <c r="C441" s="43">
        <v>4</v>
      </c>
      <c r="D441" s="23">
        <v>4492</v>
      </c>
      <c r="E441" s="25">
        <f t="shared" si="83"/>
        <v>4440</v>
      </c>
      <c r="F441" s="25">
        <f t="shared" si="84"/>
        <v>4344.125</v>
      </c>
      <c r="G441" s="25">
        <f t="shared" si="85"/>
        <v>1.0340402267430151</v>
      </c>
      <c r="H441" s="25">
        <f t="shared" si="80"/>
        <v>0.99966434347522648</v>
      </c>
      <c r="I441" s="4">
        <f t="shared" si="86"/>
        <v>4493.5082753717525</v>
      </c>
      <c r="J441" s="25">
        <f t="shared" si="81"/>
        <v>4265.8933540798171</v>
      </c>
      <c r="K441" s="15">
        <f t="shared" si="87"/>
        <v>4264.4614791415324</v>
      </c>
      <c r="L441" s="36">
        <f t="shared" si="88"/>
        <v>227.53852085846756</v>
      </c>
      <c r="M441" s="36">
        <f t="shared" si="89"/>
        <v>227.53852085846756</v>
      </c>
      <c r="N441" s="36">
        <f t="shared" si="90"/>
        <v>5.0654167599836944E-2</v>
      </c>
      <c r="O441" s="36">
        <f t="shared" si="91"/>
        <v>51773.778474459279</v>
      </c>
      <c r="P441" s="35">
        <f t="shared" si="82"/>
        <v>51773.778474459279</v>
      </c>
    </row>
    <row r="442" spans="1:16" x14ac:dyDescent="0.4">
      <c r="A442" s="1">
        <v>441</v>
      </c>
      <c r="B442" s="21">
        <v>40254</v>
      </c>
      <c r="C442" s="43">
        <v>1</v>
      </c>
      <c r="D442" s="23">
        <v>4590</v>
      </c>
      <c r="E442" s="25">
        <f t="shared" si="83"/>
        <v>4248.25</v>
      </c>
      <c r="F442" s="25">
        <f t="shared" si="84"/>
        <v>4279.125</v>
      </c>
      <c r="G442" s="25">
        <f t="shared" si="85"/>
        <v>1.0726491981421435</v>
      </c>
      <c r="H442" s="25">
        <f t="shared" si="80"/>
        <v>1.0014271034682889</v>
      </c>
      <c r="I442" s="4">
        <f t="shared" si="86"/>
        <v>4583.4589298644305</v>
      </c>
      <c r="J442" s="25">
        <f t="shared" si="81"/>
        <v>4265.755491299934</v>
      </c>
      <c r="K442" s="15">
        <f t="shared" si="87"/>
        <v>4271.8431657564406</v>
      </c>
      <c r="L442" s="36">
        <f t="shared" si="88"/>
        <v>318.15683424355939</v>
      </c>
      <c r="M442" s="36">
        <f t="shared" si="89"/>
        <v>318.15683424355939</v>
      </c>
      <c r="N442" s="36">
        <f t="shared" si="90"/>
        <v>6.9315214432148012E-2</v>
      </c>
      <c r="O442" s="36">
        <f t="shared" si="91"/>
        <v>101223.77117588372</v>
      </c>
      <c r="P442" s="35">
        <f t="shared" si="82"/>
        <v>101223.77117588372</v>
      </c>
    </row>
    <row r="443" spans="1:16" x14ac:dyDescent="0.4">
      <c r="A443" s="1">
        <v>442</v>
      </c>
      <c r="B443" s="21">
        <v>40255</v>
      </c>
      <c r="C443" s="43">
        <v>2</v>
      </c>
      <c r="D443" s="23">
        <v>3572</v>
      </c>
      <c r="E443" s="25">
        <f t="shared" si="83"/>
        <v>4310</v>
      </c>
      <c r="F443" s="25">
        <f t="shared" si="84"/>
        <v>4378.25</v>
      </c>
      <c r="G443" s="25">
        <f t="shared" si="85"/>
        <v>0.81585108205333179</v>
      </c>
      <c r="H443" s="25">
        <f t="shared" si="80"/>
        <v>0.99527237982370798</v>
      </c>
      <c r="I443" s="4">
        <f t="shared" si="86"/>
        <v>3588.9672740970732</v>
      </c>
      <c r="J443" s="25">
        <f t="shared" si="81"/>
        <v>4265.6176285200499</v>
      </c>
      <c r="K443" s="15">
        <f t="shared" si="87"/>
        <v>4245.4514085551118</v>
      </c>
      <c r="L443" s="36">
        <f t="shared" si="88"/>
        <v>-673.45140855511181</v>
      </c>
      <c r="M443" s="36">
        <f t="shared" si="89"/>
        <v>673.45140855511181</v>
      </c>
      <c r="N443" s="36">
        <f t="shared" si="90"/>
        <v>0.18853622859885549</v>
      </c>
      <c r="O443" s="36">
        <f t="shared" si="91"/>
        <v>453536.79968486412</v>
      </c>
      <c r="P443" s="35">
        <f t="shared" si="82"/>
        <v>453536.79968486412</v>
      </c>
    </row>
    <row r="444" spans="1:16" x14ac:dyDescent="0.4">
      <c r="A444" s="1">
        <v>443</v>
      </c>
      <c r="B444" s="21">
        <v>40256</v>
      </c>
      <c r="C444" s="43">
        <v>3</v>
      </c>
      <c r="D444" s="23">
        <v>4586</v>
      </c>
      <c r="E444" s="25">
        <f t="shared" si="83"/>
        <v>4446.5</v>
      </c>
      <c r="F444" s="25">
        <f t="shared" si="84"/>
        <v>4448.375</v>
      </c>
      <c r="G444" s="25">
        <f t="shared" si="85"/>
        <v>1.0309382639727991</v>
      </c>
      <c r="H444" s="25">
        <f t="shared" si="80"/>
        <v>1.0036361732327763</v>
      </c>
      <c r="I444" s="4">
        <f t="shared" si="86"/>
        <v>4569.3849248460228</v>
      </c>
      <c r="J444" s="25">
        <f t="shared" si="81"/>
        <v>4265.4797657401668</v>
      </c>
      <c r="K444" s="15">
        <f t="shared" si="87"/>
        <v>4280.9897890892998</v>
      </c>
      <c r="L444" s="36">
        <f t="shared" si="88"/>
        <v>305.01021091070015</v>
      </c>
      <c r="M444" s="36">
        <f t="shared" si="89"/>
        <v>305.01021091070015</v>
      </c>
      <c r="N444" s="36">
        <f t="shared" si="90"/>
        <v>6.6508986243065879E-2</v>
      </c>
      <c r="O444" s="36">
        <f t="shared" si="91"/>
        <v>93031.228759789796</v>
      </c>
      <c r="P444" s="35">
        <f t="shared" si="82"/>
        <v>93031.228759789796</v>
      </c>
    </row>
    <row r="445" spans="1:16" x14ac:dyDescent="0.4">
      <c r="A445" s="1">
        <v>444</v>
      </c>
      <c r="B445" s="21">
        <v>40257</v>
      </c>
      <c r="C445" s="43">
        <v>4</v>
      </c>
      <c r="D445" s="23">
        <v>5038</v>
      </c>
      <c r="E445" s="25">
        <f t="shared" si="83"/>
        <v>4450.25</v>
      </c>
      <c r="F445" s="25">
        <f t="shared" si="84"/>
        <v>4586.25</v>
      </c>
      <c r="G445" s="25">
        <f t="shared" si="85"/>
        <v>1.0985009539384027</v>
      </c>
      <c r="H445" s="25">
        <f t="shared" si="80"/>
        <v>0.99966434347522648</v>
      </c>
      <c r="I445" s="4">
        <f t="shared" si="86"/>
        <v>5039.6916053701889</v>
      </c>
      <c r="J445" s="25">
        <f t="shared" si="81"/>
        <v>4265.3419029602837</v>
      </c>
      <c r="K445" s="15">
        <f t="shared" si="87"/>
        <v>4263.9102131201653</v>
      </c>
      <c r="L445" s="36">
        <f t="shared" si="88"/>
        <v>774.08978687983472</v>
      </c>
      <c r="M445" s="36">
        <f t="shared" si="89"/>
        <v>774.08978687983472</v>
      </c>
      <c r="N445" s="36">
        <f t="shared" si="90"/>
        <v>0.15365021573637053</v>
      </c>
      <c r="O445" s="36">
        <f t="shared" si="91"/>
        <v>599214.99815166788</v>
      </c>
      <c r="P445" s="35">
        <f t="shared" si="82"/>
        <v>599214.99815166788</v>
      </c>
    </row>
    <row r="446" spans="1:16" x14ac:dyDescent="0.4">
      <c r="A446" s="1">
        <v>445</v>
      </c>
      <c r="B446" s="21">
        <v>40258</v>
      </c>
      <c r="C446" s="43">
        <v>1</v>
      </c>
      <c r="D446" s="23">
        <v>4605</v>
      </c>
      <c r="E446" s="25">
        <f t="shared" si="83"/>
        <v>4722.25</v>
      </c>
      <c r="F446" s="25">
        <f t="shared" si="84"/>
        <v>4758.5</v>
      </c>
      <c r="G446" s="25">
        <f t="shared" si="85"/>
        <v>0.967741935483871</v>
      </c>
      <c r="H446" s="25">
        <f t="shared" si="80"/>
        <v>1.0014271034682889</v>
      </c>
      <c r="I446" s="4">
        <f t="shared" si="86"/>
        <v>4598.4375538182358</v>
      </c>
      <c r="J446" s="25">
        <f t="shared" si="81"/>
        <v>4265.2040401803997</v>
      </c>
      <c r="K446" s="15">
        <f t="shared" si="87"/>
        <v>4271.2909276591008</v>
      </c>
      <c r="L446" s="36">
        <f t="shared" si="88"/>
        <v>333.70907234089918</v>
      </c>
      <c r="M446" s="36">
        <f t="shared" si="89"/>
        <v>333.70907234089918</v>
      </c>
      <c r="N446" s="36">
        <f t="shared" si="90"/>
        <v>7.2466682375873878E-2</v>
      </c>
      <c r="O446" s="36">
        <f t="shared" si="91"/>
        <v>111361.74496262349</v>
      </c>
      <c r="P446" s="35">
        <f t="shared" si="82"/>
        <v>111361.74496262349</v>
      </c>
    </row>
    <row r="447" spans="1:16" x14ac:dyDescent="0.4">
      <c r="A447" s="1">
        <v>446</v>
      </c>
      <c r="B447" s="21">
        <v>40259</v>
      </c>
      <c r="C447" s="43">
        <v>2</v>
      </c>
      <c r="D447" s="23">
        <v>4660</v>
      </c>
      <c r="E447" s="25">
        <f t="shared" si="83"/>
        <v>4794.75</v>
      </c>
      <c r="F447" s="25">
        <f t="shared" si="84"/>
        <v>4755.375</v>
      </c>
      <c r="G447" s="25">
        <f t="shared" si="85"/>
        <v>0.97994374786425886</v>
      </c>
      <c r="H447" s="25">
        <f t="shared" si="80"/>
        <v>0.99527237982370798</v>
      </c>
      <c r="I447" s="4">
        <f t="shared" si="86"/>
        <v>4682.1353575846479</v>
      </c>
      <c r="J447" s="25">
        <f t="shared" si="81"/>
        <v>4265.0661774005166</v>
      </c>
      <c r="K447" s="15">
        <f t="shared" si="87"/>
        <v>4244.9025644870171</v>
      </c>
      <c r="L447" s="36">
        <f t="shared" si="88"/>
        <v>415.09743551298288</v>
      </c>
      <c r="M447" s="36">
        <f t="shared" si="89"/>
        <v>415.09743551298288</v>
      </c>
      <c r="N447" s="36">
        <f t="shared" si="90"/>
        <v>8.9076702899781729E-2</v>
      </c>
      <c r="O447" s="36">
        <f t="shared" si="91"/>
        <v>172305.88096945497</v>
      </c>
      <c r="P447" s="35">
        <f t="shared" si="82"/>
        <v>172305.88096945497</v>
      </c>
    </row>
    <row r="448" spans="1:16" x14ac:dyDescent="0.4">
      <c r="A448" s="1">
        <v>447</v>
      </c>
      <c r="B448" s="21">
        <v>40260</v>
      </c>
      <c r="C448" s="43">
        <v>3</v>
      </c>
      <c r="D448" s="23">
        <v>4876</v>
      </c>
      <c r="E448" s="25">
        <f t="shared" si="83"/>
        <v>4716</v>
      </c>
      <c r="F448" s="25">
        <f t="shared" si="84"/>
        <v>4610.25</v>
      </c>
      <c r="G448" s="25">
        <f t="shared" si="85"/>
        <v>1.0576432948321675</v>
      </c>
      <c r="H448" s="25">
        <f t="shared" si="80"/>
        <v>1.0036361732327763</v>
      </c>
      <c r="I448" s="4">
        <f t="shared" si="86"/>
        <v>4858.334255025994</v>
      </c>
      <c r="J448" s="25">
        <f t="shared" si="81"/>
        <v>4264.9283146206326</v>
      </c>
      <c r="K448" s="15">
        <f t="shared" si="87"/>
        <v>4280.4363327979663</v>
      </c>
      <c r="L448" s="36">
        <f t="shared" si="88"/>
        <v>595.56366720203368</v>
      </c>
      <c r="M448" s="36">
        <f t="shared" si="89"/>
        <v>595.56366720203368</v>
      </c>
      <c r="N448" s="36">
        <f t="shared" si="90"/>
        <v>0.12214185135398557</v>
      </c>
      <c r="O448" s="36">
        <f t="shared" si="91"/>
        <v>354696.08169113472</v>
      </c>
      <c r="P448" s="35">
        <f t="shared" si="82"/>
        <v>354696.08169113472</v>
      </c>
    </row>
    <row r="449" spans="1:16" x14ac:dyDescent="0.4">
      <c r="A449" s="1">
        <v>448</v>
      </c>
      <c r="B449" s="21">
        <v>40261</v>
      </c>
      <c r="C449" s="43">
        <v>4</v>
      </c>
      <c r="D449" s="23">
        <v>4723</v>
      </c>
      <c r="E449" s="25">
        <f t="shared" si="83"/>
        <v>4504.5</v>
      </c>
      <c r="F449" s="25">
        <f t="shared" si="84"/>
        <v>4404.375</v>
      </c>
      <c r="G449" s="25">
        <f t="shared" si="85"/>
        <v>1.0723428409252165</v>
      </c>
      <c r="H449" s="25">
        <f t="shared" si="80"/>
        <v>0.99966434347522648</v>
      </c>
      <c r="I449" s="4">
        <f t="shared" si="86"/>
        <v>4724.5858380633981</v>
      </c>
      <c r="J449" s="25">
        <f t="shared" si="81"/>
        <v>4264.7904518407495</v>
      </c>
      <c r="K449" s="15">
        <f t="shared" si="87"/>
        <v>4263.3589470987972</v>
      </c>
      <c r="L449" s="36">
        <f t="shared" si="88"/>
        <v>459.64105290120278</v>
      </c>
      <c r="M449" s="36">
        <f t="shared" si="89"/>
        <v>459.64105290120278</v>
      </c>
      <c r="N449" s="36">
        <f t="shared" si="90"/>
        <v>9.7319723248190299E-2</v>
      </c>
      <c r="O449" s="36">
        <f t="shared" si="91"/>
        <v>211269.89751212631</v>
      </c>
      <c r="P449" s="35">
        <f t="shared" si="82"/>
        <v>211269.89751212631</v>
      </c>
    </row>
    <row r="450" spans="1:16" x14ac:dyDescent="0.4">
      <c r="A450" s="1">
        <v>449</v>
      </c>
      <c r="B450" s="21">
        <v>40262</v>
      </c>
      <c r="C450" s="43">
        <v>1</v>
      </c>
      <c r="D450" s="23">
        <v>3759</v>
      </c>
      <c r="E450" s="25">
        <f t="shared" si="83"/>
        <v>4304.25</v>
      </c>
      <c r="F450" s="25">
        <f t="shared" si="84"/>
        <v>4234.625</v>
      </c>
      <c r="G450" s="25">
        <f t="shared" si="85"/>
        <v>0.88768190807922775</v>
      </c>
      <c r="H450" s="25">
        <f t="shared" ref="H450:H513" si="92">VLOOKUP(C450,$Q$38:$S$42,3,FALSE)</f>
        <v>1.0014271034682889</v>
      </c>
      <c r="I450" s="4">
        <f t="shared" si="86"/>
        <v>3753.6431628236155</v>
      </c>
      <c r="J450" s="25">
        <f t="shared" si="81"/>
        <v>4264.6525890608664</v>
      </c>
      <c r="K450" s="15">
        <f t="shared" si="87"/>
        <v>4270.7386895617619</v>
      </c>
      <c r="L450" s="36">
        <f t="shared" si="88"/>
        <v>-511.73868956176193</v>
      </c>
      <c r="M450" s="36">
        <f t="shared" si="89"/>
        <v>511.73868956176193</v>
      </c>
      <c r="N450" s="36">
        <f t="shared" si="90"/>
        <v>0.13613692193715402</v>
      </c>
      <c r="O450" s="36">
        <f t="shared" si="91"/>
        <v>261876.48639438936</v>
      </c>
      <c r="P450" s="35">
        <f t="shared" si="82"/>
        <v>261876.48639438936</v>
      </c>
    </row>
    <row r="451" spans="1:16" x14ac:dyDescent="0.4">
      <c r="A451" s="1">
        <v>450</v>
      </c>
      <c r="B451" s="21">
        <v>40263</v>
      </c>
      <c r="C451" s="43">
        <v>2</v>
      </c>
      <c r="D451" s="23">
        <v>3859</v>
      </c>
      <c r="E451" s="25">
        <f t="shared" si="83"/>
        <v>4165</v>
      </c>
      <c r="F451" s="25">
        <f t="shared" si="84"/>
        <v>4172.625</v>
      </c>
      <c r="G451" s="25">
        <f t="shared" si="85"/>
        <v>0.92483748240016772</v>
      </c>
      <c r="H451" s="25">
        <f t="shared" si="92"/>
        <v>0.99527237982370798</v>
      </c>
      <c r="I451" s="4">
        <f t="shared" si="86"/>
        <v>3877.3305461199902</v>
      </c>
      <c r="J451" s="25">
        <f t="shared" ref="J451:J514" si="93">INTERCEPT($I$2:$I$3896,$A$2:$A$3896)+SLOPE($I$2:$I$3896,$A$2:$A$3896)*A451</f>
        <v>4264.5147262809824</v>
      </c>
      <c r="K451" s="15">
        <f t="shared" si="87"/>
        <v>4244.3537204189215</v>
      </c>
      <c r="L451" s="36">
        <f t="shared" si="88"/>
        <v>-385.35372041892151</v>
      </c>
      <c r="M451" s="36">
        <f t="shared" si="89"/>
        <v>385.35372041892151</v>
      </c>
      <c r="N451" s="36">
        <f t="shared" si="90"/>
        <v>9.9858440118922392E-2</v>
      </c>
      <c r="O451" s="36">
        <f t="shared" si="91"/>
        <v>148497.48984070434</v>
      </c>
      <c r="P451" s="35">
        <f t="shared" ref="P451:P514" si="94">(D451-K451)^2</f>
        <v>148497.48984070434</v>
      </c>
    </row>
    <row r="452" spans="1:16" x14ac:dyDescent="0.4">
      <c r="A452" s="1">
        <v>451</v>
      </c>
      <c r="B452" s="21">
        <v>40264</v>
      </c>
      <c r="C452" s="43">
        <v>3</v>
      </c>
      <c r="D452" s="23">
        <v>4319</v>
      </c>
      <c r="E452" s="25">
        <f t="shared" si="83"/>
        <v>4180.25</v>
      </c>
      <c r="F452" s="25">
        <f t="shared" si="84"/>
        <v>4291.625</v>
      </c>
      <c r="G452" s="25">
        <f t="shared" si="85"/>
        <v>1.0063787027058515</v>
      </c>
      <c r="H452" s="25">
        <f t="shared" si="92"/>
        <v>1.0036361732327763</v>
      </c>
      <c r="I452" s="4">
        <f t="shared" si="86"/>
        <v>4303.3522656803261</v>
      </c>
      <c r="J452" s="25">
        <f t="shared" si="93"/>
        <v>4264.3768635010993</v>
      </c>
      <c r="K452" s="15">
        <f t="shared" si="87"/>
        <v>4279.8828765066328</v>
      </c>
      <c r="L452" s="36">
        <f t="shared" si="88"/>
        <v>39.117123493367217</v>
      </c>
      <c r="M452" s="36">
        <f t="shared" si="89"/>
        <v>39.117123493367217</v>
      </c>
      <c r="N452" s="36">
        <f t="shared" si="90"/>
        <v>9.0569862221271634E-3</v>
      </c>
      <c r="O452" s="36">
        <f t="shared" si="91"/>
        <v>1530.1493503953413</v>
      </c>
      <c r="P452" s="35">
        <f t="shared" si="94"/>
        <v>1530.1493503953413</v>
      </c>
    </row>
    <row r="453" spans="1:16" x14ac:dyDescent="0.4">
      <c r="A453" s="1">
        <v>452</v>
      </c>
      <c r="B453" s="21">
        <v>40265</v>
      </c>
      <c r="C453" s="43">
        <v>4</v>
      </c>
      <c r="D453" s="23">
        <v>4784</v>
      </c>
      <c r="E453" s="25">
        <f t="shared" ref="E453:E516" si="95">AVERAGE(D451:D454)</f>
        <v>4403</v>
      </c>
      <c r="F453" s="25">
        <f t="shared" ref="F453:F516" si="96">AVERAGE(E453:E454)</f>
        <v>4403</v>
      </c>
      <c r="G453" s="25">
        <f t="shared" si="85"/>
        <v>1.0865319100613218</v>
      </c>
      <c r="H453" s="25">
        <f t="shared" si="92"/>
        <v>0.99966434347522648</v>
      </c>
      <c r="I453" s="4">
        <f t="shared" si="86"/>
        <v>4785.6063199863011</v>
      </c>
      <c r="J453" s="25">
        <f t="shared" si="93"/>
        <v>4264.2390007212161</v>
      </c>
      <c r="K453" s="15">
        <f t="shared" si="87"/>
        <v>4262.8076810774301</v>
      </c>
      <c r="L453" s="36">
        <f t="shared" si="88"/>
        <v>521.19231892256994</v>
      </c>
      <c r="M453" s="36">
        <f t="shared" si="89"/>
        <v>521.19231892256994</v>
      </c>
      <c r="N453" s="36">
        <f t="shared" si="90"/>
        <v>0.1089448827179285</v>
      </c>
      <c r="O453" s="36">
        <f t="shared" si="91"/>
        <v>271641.43330388586</v>
      </c>
      <c r="P453" s="35">
        <f t="shared" si="94"/>
        <v>271641.43330388586</v>
      </c>
    </row>
    <row r="454" spans="1:16" x14ac:dyDescent="0.4">
      <c r="A454" s="1">
        <v>453</v>
      </c>
      <c r="B454" s="21">
        <v>40266</v>
      </c>
      <c r="C454" s="43">
        <v>1</v>
      </c>
      <c r="D454" s="23">
        <v>4650</v>
      </c>
      <c r="E454" s="25">
        <f t="shared" si="95"/>
        <v>4403</v>
      </c>
      <c r="F454" s="25">
        <f t="shared" si="96"/>
        <v>4427.375</v>
      </c>
      <c r="G454" s="25">
        <f t="shared" si="85"/>
        <v>1.0502837460120273</v>
      </c>
      <c r="H454" s="25">
        <f t="shared" si="92"/>
        <v>1.0014271034682889</v>
      </c>
      <c r="I454" s="4">
        <f t="shared" si="86"/>
        <v>4643.3734256796524</v>
      </c>
      <c r="J454" s="25">
        <f t="shared" si="93"/>
        <v>4264.1011379413321</v>
      </c>
      <c r="K454" s="15">
        <f t="shared" si="87"/>
        <v>4270.186451464423</v>
      </c>
      <c r="L454" s="36">
        <f t="shared" si="88"/>
        <v>379.81354853557696</v>
      </c>
      <c r="M454" s="36">
        <f t="shared" si="89"/>
        <v>379.81354853557696</v>
      </c>
      <c r="N454" s="36">
        <f t="shared" si="90"/>
        <v>8.1680333018403647E-2</v>
      </c>
      <c r="O454" s="36">
        <f t="shared" si="91"/>
        <v>144258.33165118707</v>
      </c>
      <c r="P454" s="35">
        <f t="shared" si="94"/>
        <v>144258.33165118707</v>
      </c>
    </row>
    <row r="455" spans="1:16" x14ac:dyDescent="0.4">
      <c r="A455" s="1">
        <v>454</v>
      </c>
      <c r="B455" s="21">
        <v>40267</v>
      </c>
      <c r="C455" s="43">
        <v>2</v>
      </c>
      <c r="D455" s="23">
        <v>3859</v>
      </c>
      <c r="E455" s="25">
        <f t="shared" si="95"/>
        <v>4451.75</v>
      </c>
      <c r="F455" s="25">
        <f t="shared" si="96"/>
        <v>4307.25</v>
      </c>
      <c r="G455" s="25">
        <f t="shared" si="85"/>
        <v>0.89593127865807654</v>
      </c>
      <c r="H455" s="25">
        <f t="shared" si="92"/>
        <v>0.99527237982370798</v>
      </c>
      <c r="I455" s="4">
        <f t="shared" si="86"/>
        <v>3877.3305461199902</v>
      </c>
      <c r="J455" s="25">
        <f t="shared" si="93"/>
        <v>4263.963275161449</v>
      </c>
      <c r="K455" s="15">
        <f t="shared" si="87"/>
        <v>4243.8048763508277</v>
      </c>
      <c r="L455" s="36">
        <f t="shared" si="88"/>
        <v>-384.80487635082773</v>
      </c>
      <c r="M455" s="36">
        <f t="shared" si="89"/>
        <v>384.80487635082773</v>
      </c>
      <c r="N455" s="36">
        <f t="shared" si="90"/>
        <v>9.9716215690807908E-2</v>
      </c>
      <c r="O455" s="36">
        <f t="shared" si="91"/>
        <v>148074.79286337583</v>
      </c>
      <c r="P455" s="35">
        <f t="shared" si="94"/>
        <v>148074.79286337583</v>
      </c>
    </row>
    <row r="456" spans="1:16" x14ac:dyDescent="0.4">
      <c r="A456" s="1">
        <v>455</v>
      </c>
      <c r="B456" s="21">
        <v>40268</v>
      </c>
      <c r="C456" s="43">
        <v>3</v>
      </c>
      <c r="D456" s="23">
        <v>4514</v>
      </c>
      <c r="E456" s="25">
        <f t="shared" si="95"/>
        <v>4162.75</v>
      </c>
      <c r="F456" s="25">
        <f t="shared" si="96"/>
        <v>4104.375</v>
      </c>
      <c r="G456" s="25">
        <f t="shared" si="85"/>
        <v>1.0998020405055582</v>
      </c>
      <c r="H456" s="25">
        <f t="shared" si="92"/>
        <v>1.0036361732327763</v>
      </c>
      <c r="I456" s="4">
        <f t="shared" si="86"/>
        <v>4497.6457808013411</v>
      </c>
      <c r="J456" s="25">
        <f t="shared" si="93"/>
        <v>4263.8254123815659</v>
      </c>
      <c r="K456" s="15">
        <f t="shared" si="87"/>
        <v>4279.3294202152993</v>
      </c>
      <c r="L456" s="36">
        <f t="shared" si="88"/>
        <v>234.67057978470075</v>
      </c>
      <c r="M456" s="36">
        <f t="shared" si="89"/>
        <v>234.67057978470075</v>
      </c>
      <c r="N456" s="36">
        <f t="shared" si="90"/>
        <v>5.1987279526960736E-2</v>
      </c>
      <c r="O456" s="36">
        <f t="shared" si="91"/>
        <v>55070.281016487599</v>
      </c>
      <c r="P456" s="35">
        <f t="shared" si="94"/>
        <v>55070.281016487599</v>
      </c>
    </row>
    <row r="457" spans="1:16" x14ac:dyDescent="0.4">
      <c r="A457" s="1">
        <v>456</v>
      </c>
      <c r="B457" s="21">
        <v>40269</v>
      </c>
      <c r="C457" s="43">
        <v>4</v>
      </c>
      <c r="D457" s="23">
        <v>3628</v>
      </c>
      <c r="E457" s="25">
        <f t="shared" si="95"/>
        <v>4046</v>
      </c>
      <c r="F457" s="25">
        <f t="shared" si="96"/>
        <v>4102.625</v>
      </c>
      <c r="G457" s="25">
        <f t="shared" si="85"/>
        <v>0.88431187349562779</v>
      </c>
      <c r="H457" s="25">
        <f t="shared" si="92"/>
        <v>0.99966434347522648</v>
      </c>
      <c r="I457" s="4">
        <f t="shared" si="86"/>
        <v>3629.218170758842</v>
      </c>
      <c r="J457" s="25">
        <f t="shared" si="93"/>
        <v>4263.6875496016819</v>
      </c>
      <c r="K457" s="15">
        <f t="shared" si="87"/>
        <v>4262.2564150560629</v>
      </c>
      <c r="L457" s="36">
        <f t="shared" si="88"/>
        <v>-634.25641505606291</v>
      </c>
      <c r="M457" s="36">
        <f t="shared" si="89"/>
        <v>634.25641505606291</v>
      </c>
      <c r="N457" s="36">
        <f t="shared" si="90"/>
        <v>0.17482260613452671</v>
      </c>
      <c r="O457" s="36">
        <f t="shared" si="91"/>
        <v>402281.20003976877</v>
      </c>
      <c r="P457" s="35">
        <f t="shared" si="94"/>
        <v>402281.20003976877</v>
      </c>
    </row>
    <row r="458" spans="1:16" x14ac:dyDescent="0.4">
      <c r="A458" s="1">
        <v>457</v>
      </c>
      <c r="B458" s="21">
        <v>40270</v>
      </c>
      <c r="C458" s="43">
        <v>1</v>
      </c>
      <c r="D458" s="23">
        <v>4183</v>
      </c>
      <c r="E458" s="25">
        <f t="shared" si="95"/>
        <v>4159.25</v>
      </c>
      <c r="F458" s="25">
        <f t="shared" si="96"/>
        <v>4132</v>
      </c>
      <c r="G458" s="25">
        <f t="shared" si="85"/>
        <v>1.0123426911907067</v>
      </c>
      <c r="H458" s="25">
        <f t="shared" si="92"/>
        <v>1.0014271034682889</v>
      </c>
      <c r="I458" s="4">
        <f t="shared" si="86"/>
        <v>4177.0389332511795</v>
      </c>
      <c r="J458" s="25">
        <f t="shared" si="93"/>
        <v>4263.5496868217988</v>
      </c>
      <c r="K458" s="15">
        <f t="shared" si="87"/>
        <v>4269.6342133670842</v>
      </c>
      <c r="L458" s="36">
        <f t="shared" si="88"/>
        <v>-86.634213367084158</v>
      </c>
      <c r="M458" s="36">
        <f t="shared" si="89"/>
        <v>86.634213367084158</v>
      </c>
      <c r="N458" s="36">
        <f t="shared" si="90"/>
        <v>2.0711023994043547E-2</v>
      </c>
      <c r="O458" s="36">
        <f t="shared" si="91"/>
        <v>7505.4869257334631</v>
      </c>
      <c r="P458" s="35">
        <f t="shared" si="94"/>
        <v>7505.4869257334631</v>
      </c>
    </row>
    <row r="459" spans="1:16" x14ac:dyDescent="0.4">
      <c r="A459" s="1">
        <v>458</v>
      </c>
      <c r="B459" s="21">
        <v>40271</v>
      </c>
      <c r="C459" s="43">
        <v>2</v>
      </c>
      <c r="D459" s="23">
        <v>4312</v>
      </c>
      <c r="E459" s="25">
        <f t="shared" si="95"/>
        <v>4104.75</v>
      </c>
      <c r="F459" s="25">
        <f t="shared" si="96"/>
        <v>4190.5</v>
      </c>
      <c r="G459" s="25">
        <f t="shared" si="85"/>
        <v>1.0289941534423099</v>
      </c>
      <c r="H459" s="25">
        <f t="shared" si="92"/>
        <v>0.99527237982370798</v>
      </c>
      <c r="I459" s="4">
        <f t="shared" si="86"/>
        <v>4332.4823308809009</v>
      </c>
      <c r="J459" s="25">
        <f t="shared" si="93"/>
        <v>4263.4118240419148</v>
      </c>
      <c r="K459" s="15">
        <f t="shared" si="87"/>
        <v>4243.2560322827321</v>
      </c>
      <c r="L459" s="36">
        <f t="shared" si="88"/>
        <v>68.743967717267878</v>
      </c>
      <c r="M459" s="36">
        <f t="shared" si="89"/>
        <v>68.743967717267878</v>
      </c>
      <c r="N459" s="36">
        <f t="shared" si="90"/>
        <v>1.5942478598624275E-2</v>
      </c>
      <c r="O459" s="36">
        <f t="shared" si="91"/>
        <v>4725.7330975127679</v>
      </c>
      <c r="P459" s="35">
        <f t="shared" si="94"/>
        <v>4725.7330975127679</v>
      </c>
    </row>
    <row r="460" spans="1:16" x14ac:dyDescent="0.4">
      <c r="A460" s="1">
        <v>459</v>
      </c>
      <c r="B460" s="21">
        <v>40272</v>
      </c>
      <c r="C460" s="43">
        <v>3</v>
      </c>
      <c r="D460" s="23">
        <v>4296</v>
      </c>
      <c r="E460" s="25">
        <f t="shared" si="95"/>
        <v>4276.25</v>
      </c>
      <c r="F460" s="25">
        <f t="shared" si="96"/>
        <v>4277.625</v>
      </c>
      <c r="G460" s="25">
        <f t="shared" si="85"/>
        <v>1.0042956079600245</v>
      </c>
      <c r="H460" s="25">
        <f t="shared" si="92"/>
        <v>1.0036361732327763</v>
      </c>
      <c r="I460" s="4">
        <f t="shared" si="86"/>
        <v>4280.4355946660526</v>
      </c>
      <c r="J460" s="25">
        <f t="shared" si="93"/>
        <v>4263.2739612620317</v>
      </c>
      <c r="K460" s="15">
        <f t="shared" si="87"/>
        <v>4278.7759639239648</v>
      </c>
      <c r="L460" s="36">
        <f t="shared" si="88"/>
        <v>17.22403607603519</v>
      </c>
      <c r="M460" s="36">
        <f t="shared" si="89"/>
        <v>17.22403607603519</v>
      </c>
      <c r="N460" s="36">
        <f t="shared" si="90"/>
        <v>4.0093193845519527E-3</v>
      </c>
      <c r="O460" s="36">
        <f t="shared" si="91"/>
        <v>296.66741874856172</v>
      </c>
      <c r="P460" s="35">
        <f t="shared" si="94"/>
        <v>296.66741874856172</v>
      </c>
    </row>
    <row r="461" spans="1:16" x14ac:dyDescent="0.4">
      <c r="A461" s="1">
        <v>460</v>
      </c>
      <c r="B461" s="21">
        <v>40273</v>
      </c>
      <c r="C461" s="43">
        <v>4</v>
      </c>
      <c r="D461" s="23">
        <v>4314</v>
      </c>
      <c r="E461" s="25">
        <f t="shared" si="95"/>
        <v>4279</v>
      </c>
      <c r="F461" s="25">
        <f t="shared" si="96"/>
        <v>4204.125</v>
      </c>
      <c r="G461" s="25">
        <f t="shared" si="85"/>
        <v>1.0261350459370262</v>
      </c>
      <c r="H461" s="25">
        <f t="shared" si="92"/>
        <v>0.99966434347522648</v>
      </c>
      <c r="I461" s="4">
        <f t="shared" si="86"/>
        <v>4315.4485084491853</v>
      </c>
      <c r="J461" s="25">
        <f t="shared" si="93"/>
        <v>4263.1360984821486</v>
      </c>
      <c r="K461" s="15">
        <f t="shared" si="87"/>
        <v>4261.7051490346958</v>
      </c>
      <c r="L461" s="36">
        <f t="shared" si="88"/>
        <v>52.294850965304249</v>
      </c>
      <c r="M461" s="36">
        <f t="shared" si="89"/>
        <v>52.294850965304249</v>
      </c>
      <c r="N461" s="36">
        <f t="shared" si="90"/>
        <v>1.2122125861220271E-2</v>
      </c>
      <c r="O461" s="36">
        <f t="shared" si="91"/>
        <v>2734.7514374833827</v>
      </c>
      <c r="P461" s="35">
        <f t="shared" si="94"/>
        <v>2734.7514374833827</v>
      </c>
    </row>
    <row r="462" spans="1:16" x14ac:dyDescent="0.4">
      <c r="A462" s="1">
        <v>461</v>
      </c>
      <c r="B462" s="21">
        <v>40274</v>
      </c>
      <c r="C462" s="43">
        <v>1</v>
      </c>
      <c r="D462" s="23">
        <v>4194</v>
      </c>
      <c r="E462" s="25">
        <f t="shared" si="95"/>
        <v>4129.25</v>
      </c>
      <c r="F462" s="25">
        <f t="shared" si="96"/>
        <v>4048.25</v>
      </c>
      <c r="G462" s="25">
        <f t="shared" si="85"/>
        <v>1.0360032112641264</v>
      </c>
      <c r="H462" s="25">
        <f t="shared" si="92"/>
        <v>1.0014271034682889</v>
      </c>
      <c r="I462" s="4">
        <f t="shared" si="86"/>
        <v>4188.0232574839702</v>
      </c>
      <c r="J462" s="25">
        <f t="shared" si="93"/>
        <v>4262.9982357022645</v>
      </c>
      <c r="K462" s="15">
        <f t="shared" si="87"/>
        <v>4269.0819752697444</v>
      </c>
      <c r="L462" s="36">
        <f t="shared" si="88"/>
        <v>-75.081975269744362</v>
      </c>
      <c r="M462" s="36">
        <f t="shared" si="89"/>
        <v>75.081975269744362</v>
      </c>
      <c r="N462" s="36">
        <f t="shared" si="90"/>
        <v>1.7902235400511293E-2</v>
      </c>
      <c r="O462" s="36">
        <f t="shared" si="91"/>
        <v>5637.3030104065037</v>
      </c>
      <c r="P462" s="35">
        <f t="shared" si="94"/>
        <v>5637.3030104065037</v>
      </c>
    </row>
    <row r="463" spans="1:16" x14ac:dyDescent="0.4">
      <c r="A463" s="1">
        <v>462</v>
      </c>
      <c r="B463" s="21">
        <v>40275</v>
      </c>
      <c r="C463" s="43">
        <v>2</v>
      </c>
      <c r="D463" s="23">
        <v>3713</v>
      </c>
      <c r="E463" s="25">
        <f t="shared" si="95"/>
        <v>3967.25</v>
      </c>
      <c r="F463" s="25">
        <f t="shared" si="96"/>
        <v>3976.875</v>
      </c>
      <c r="G463" s="25">
        <f t="shared" si="85"/>
        <v>0.93364765047933362</v>
      </c>
      <c r="H463" s="25">
        <f t="shared" si="92"/>
        <v>0.99527237982370798</v>
      </c>
      <c r="I463" s="4">
        <f t="shared" si="86"/>
        <v>3730.6370349166946</v>
      </c>
      <c r="J463" s="25">
        <f t="shared" si="93"/>
        <v>4262.8603729223814</v>
      </c>
      <c r="K463" s="15">
        <f t="shared" si="87"/>
        <v>4242.7071882146374</v>
      </c>
      <c r="L463" s="36">
        <f t="shared" si="88"/>
        <v>-529.70718821463743</v>
      </c>
      <c r="M463" s="36">
        <f t="shared" si="89"/>
        <v>529.70718821463743</v>
      </c>
      <c r="N463" s="36">
        <f t="shared" si="90"/>
        <v>0.14266285704676474</v>
      </c>
      <c r="O463" s="36">
        <f t="shared" si="91"/>
        <v>280589.7052462573</v>
      </c>
      <c r="P463" s="35">
        <f t="shared" si="94"/>
        <v>280589.7052462573</v>
      </c>
    </row>
    <row r="464" spans="1:16" x14ac:dyDescent="0.4">
      <c r="A464" s="1">
        <v>463</v>
      </c>
      <c r="B464" s="21">
        <v>40276</v>
      </c>
      <c r="C464" s="43">
        <v>3</v>
      </c>
      <c r="D464" s="23">
        <v>3648</v>
      </c>
      <c r="E464" s="25">
        <f t="shared" si="95"/>
        <v>3986.5</v>
      </c>
      <c r="F464" s="25">
        <f t="shared" si="96"/>
        <v>4030</v>
      </c>
      <c r="G464" s="25">
        <f t="shared" si="85"/>
        <v>0.90521091811414389</v>
      </c>
      <c r="H464" s="25">
        <f t="shared" si="92"/>
        <v>1.0036361732327763</v>
      </c>
      <c r="I464" s="4">
        <f t="shared" si="86"/>
        <v>3634.7832982639102</v>
      </c>
      <c r="J464" s="25">
        <f t="shared" si="93"/>
        <v>4262.7225101424983</v>
      </c>
      <c r="K464" s="15">
        <f t="shared" si="87"/>
        <v>4278.2225076326313</v>
      </c>
      <c r="L464" s="36">
        <f t="shared" si="88"/>
        <v>-630.22250763263128</v>
      </c>
      <c r="M464" s="36">
        <f t="shared" si="89"/>
        <v>630.22250763263128</v>
      </c>
      <c r="N464" s="36">
        <f t="shared" si="90"/>
        <v>0.17275836283789234</v>
      </c>
      <c r="O464" s="36">
        <f t="shared" si="91"/>
        <v>397180.40912676201</v>
      </c>
      <c r="P464" s="35">
        <f t="shared" si="94"/>
        <v>397180.40912676201</v>
      </c>
    </row>
    <row r="465" spans="1:16" x14ac:dyDescent="0.4">
      <c r="A465" s="1">
        <v>464</v>
      </c>
      <c r="B465" s="21">
        <v>40277</v>
      </c>
      <c r="C465" s="43">
        <v>4</v>
      </c>
      <c r="D465" s="23">
        <v>4391</v>
      </c>
      <c r="E465" s="25">
        <f t="shared" si="95"/>
        <v>4073.5</v>
      </c>
      <c r="F465" s="25">
        <f t="shared" si="96"/>
        <v>3911</v>
      </c>
      <c r="G465" s="25">
        <f t="shared" si="85"/>
        <v>1.1227307593965739</v>
      </c>
      <c r="H465" s="25">
        <f t="shared" si="92"/>
        <v>0.99966434347522648</v>
      </c>
      <c r="I465" s="4">
        <f t="shared" si="86"/>
        <v>4392.4743626797335</v>
      </c>
      <c r="J465" s="25">
        <f t="shared" si="93"/>
        <v>4262.5846473626143</v>
      </c>
      <c r="K465" s="15">
        <f t="shared" si="87"/>
        <v>4261.1538830133277</v>
      </c>
      <c r="L465" s="36">
        <f t="shared" si="88"/>
        <v>129.84611698667231</v>
      </c>
      <c r="M465" s="36">
        <f t="shared" si="89"/>
        <v>129.84611698667231</v>
      </c>
      <c r="N465" s="36">
        <f t="shared" si="90"/>
        <v>2.9570967202612687E-2</v>
      </c>
      <c r="O465" s="36">
        <f t="shared" si="91"/>
        <v>16860.014096516592</v>
      </c>
      <c r="P465" s="35">
        <f t="shared" si="94"/>
        <v>16860.014096516592</v>
      </c>
    </row>
    <row r="466" spans="1:16" x14ac:dyDescent="0.4">
      <c r="A466" s="1">
        <v>465</v>
      </c>
      <c r="B466" s="21">
        <v>40278</v>
      </c>
      <c r="C466" s="43">
        <v>1</v>
      </c>
      <c r="D466" s="23">
        <v>4542</v>
      </c>
      <c r="E466" s="25">
        <f t="shared" si="95"/>
        <v>3748.5</v>
      </c>
      <c r="F466" s="25">
        <f t="shared" si="96"/>
        <v>3966.875</v>
      </c>
      <c r="G466" s="25">
        <f t="shared" si="85"/>
        <v>1.1449818812037182</v>
      </c>
      <c r="H466" s="25">
        <f t="shared" si="92"/>
        <v>1.0014271034682889</v>
      </c>
      <c r="I466" s="4">
        <f t="shared" si="86"/>
        <v>4535.5273332122533</v>
      </c>
      <c r="J466" s="25">
        <f t="shared" si="93"/>
        <v>4262.4467845827312</v>
      </c>
      <c r="K466" s="15">
        <f t="shared" si="87"/>
        <v>4268.5297371724064</v>
      </c>
      <c r="L466" s="36">
        <f t="shared" si="88"/>
        <v>273.47026282759361</v>
      </c>
      <c r="M466" s="36">
        <f t="shared" si="89"/>
        <v>273.47026282759361</v>
      </c>
      <c r="N466" s="36">
        <f t="shared" si="90"/>
        <v>6.0209216826859008E-2</v>
      </c>
      <c r="O466" s="36">
        <f t="shared" si="91"/>
        <v>74785.984650993123</v>
      </c>
      <c r="P466" s="35">
        <f t="shared" si="94"/>
        <v>74785.984650993123</v>
      </c>
    </row>
    <row r="467" spans="1:16" x14ac:dyDescent="0.4">
      <c r="A467" s="1">
        <v>466</v>
      </c>
      <c r="B467" s="21">
        <v>40279</v>
      </c>
      <c r="C467" s="43">
        <v>2</v>
      </c>
      <c r="D467" s="23">
        <v>2413</v>
      </c>
      <c r="E467" s="25">
        <f t="shared" si="95"/>
        <v>4185.25</v>
      </c>
      <c r="F467" s="25">
        <f t="shared" si="96"/>
        <v>4265.625</v>
      </c>
      <c r="G467" s="25">
        <f t="shared" si="85"/>
        <v>0.56568498168498171</v>
      </c>
      <c r="H467" s="25">
        <f t="shared" si="92"/>
        <v>0.99527237982370798</v>
      </c>
      <c r="I467" s="4">
        <f t="shared" si="86"/>
        <v>2424.4619351613205</v>
      </c>
      <c r="J467" s="25">
        <f t="shared" si="93"/>
        <v>4262.3089218028472</v>
      </c>
      <c r="K467" s="15">
        <f t="shared" si="87"/>
        <v>4242.1583441465427</v>
      </c>
      <c r="L467" s="36">
        <f t="shared" si="88"/>
        <v>-1829.1583441465427</v>
      </c>
      <c r="M467" s="36">
        <f t="shared" si="89"/>
        <v>1829.1583441465427</v>
      </c>
      <c r="N467" s="36">
        <f t="shared" si="90"/>
        <v>0.75804324249753119</v>
      </c>
      <c r="O467" s="36">
        <f t="shared" si="91"/>
        <v>3345820.2479609218</v>
      </c>
      <c r="P467" s="35">
        <f t="shared" si="94"/>
        <v>3345820.2479609218</v>
      </c>
    </row>
    <row r="468" spans="1:16" x14ac:dyDescent="0.4">
      <c r="A468" s="1">
        <v>467</v>
      </c>
      <c r="B468" s="21">
        <v>40280</v>
      </c>
      <c r="C468" s="43">
        <v>3</v>
      </c>
      <c r="D468" s="23">
        <v>5395</v>
      </c>
      <c r="E468" s="25">
        <f t="shared" si="95"/>
        <v>4346</v>
      </c>
      <c r="F468" s="25">
        <f t="shared" si="96"/>
        <v>4066.375</v>
      </c>
      <c r="G468" s="25">
        <f t="shared" si="85"/>
        <v>1.3267344994005719</v>
      </c>
      <c r="H468" s="25">
        <f t="shared" si="92"/>
        <v>1.0036361732327763</v>
      </c>
      <c r="I468" s="4">
        <f t="shared" si="86"/>
        <v>5375.4539183480802</v>
      </c>
      <c r="J468" s="25">
        <f t="shared" si="93"/>
        <v>4262.1710590229641</v>
      </c>
      <c r="K468" s="15">
        <f t="shared" si="87"/>
        <v>4277.6690513412968</v>
      </c>
      <c r="L468" s="36">
        <f t="shared" si="88"/>
        <v>1117.3309486587032</v>
      </c>
      <c r="M468" s="36">
        <f t="shared" si="89"/>
        <v>1117.3309486587032</v>
      </c>
      <c r="N468" s="36">
        <f t="shared" si="90"/>
        <v>0.20710490243905527</v>
      </c>
      <c r="O468" s="36">
        <f t="shared" si="91"/>
        <v>1248428.4488305575</v>
      </c>
      <c r="P468" s="35">
        <f t="shared" si="94"/>
        <v>1248428.4488305575</v>
      </c>
    </row>
    <row r="469" spans="1:16" x14ac:dyDescent="0.4">
      <c r="A469" s="1">
        <v>468</v>
      </c>
      <c r="B469" s="21">
        <v>40281</v>
      </c>
      <c r="C469" s="43">
        <v>4</v>
      </c>
      <c r="D469" s="23">
        <v>5034</v>
      </c>
      <c r="E469" s="25">
        <f t="shared" si="95"/>
        <v>3786.75</v>
      </c>
      <c r="F469" s="25">
        <f t="shared" si="96"/>
        <v>4005.875</v>
      </c>
      <c r="G469" s="25">
        <f t="shared" si="85"/>
        <v>1.2566542890130121</v>
      </c>
      <c r="H469" s="25">
        <f t="shared" si="92"/>
        <v>0.99966434347522648</v>
      </c>
      <c r="I469" s="4">
        <f t="shared" si="86"/>
        <v>5035.6902622932776</v>
      </c>
      <c r="J469" s="25">
        <f t="shared" si="93"/>
        <v>4262.033196243081</v>
      </c>
      <c r="K469" s="15">
        <f t="shared" si="87"/>
        <v>4260.6026169919605</v>
      </c>
      <c r="L469" s="36">
        <f t="shared" si="88"/>
        <v>773.39738300803947</v>
      </c>
      <c r="M469" s="36">
        <f t="shared" si="89"/>
        <v>773.39738300803947</v>
      </c>
      <c r="N469" s="36">
        <f t="shared" si="90"/>
        <v>0.1536347602320301</v>
      </c>
      <c r="O469" s="36">
        <f t="shared" si="91"/>
        <v>598143.51204368414</v>
      </c>
      <c r="P469" s="35">
        <f t="shared" si="94"/>
        <v>598143.51204368414</v>
      </c>
    </row>
    <row r="470" spans="1:16" x14ac:dyDescent="0.4">
      <c r="A470" s="1">
        <v>469</v>
      </c>
      <c r="B470" s="21">
        <v>40282</v>
      </c>
      <c r="C470" s="43">
        <v>1</v>
      </c>
      <c r="D470" s="23">
        <v>2305</v>
      </c>
      <c r="E470" s="25">
        <f t="shared" si="95"/>
        <v>4225</v>
      </c>
      <c r="F470" s="25">
        <f t="shared" si="96"/>
        <v>4143.75</v>
      </c>
      <c r="G470" s="25">
        <f t="shared" si="85"/>
        <v>0.55625942684766216</v>
      </c>
      <c r="H470" s="25">
        <f t="shared" si="92"/>
        <v>1.0014271034682889</v>
      </c>
      <c r="I470" s="4">
        <f t="shared" si="86"/>
        <v>2301.7152142347522</v>
      </c>
      <c r="J470" s="25">
        <f t="shared" si="93"/>
        <v>4261.8953334631969</v>
      </c>
      <c r="K470" s="15">
        <f t="shared" si="87"/>
        <v>4267.9774990750666</v>
      </c>
      <c r="L470" s="36">
        <f t="shared" si="88"/>
        <v>-1962.9774990750666</v>
      </c>
      <c r="M470" s="36">
        <f t="shared" si="89"/>
        <v>1962.9774990750666</v>
      </c>
      <c r="N470" s="36">
        <f t="shared" si="90"/>
        <v>0.85161713625816338</v>
      </c>
      <c r="O470" s="36">
        <f t="shared" si="91"/>
        <v>3853280.661875003</v>
      </c>
      <c r="P470" s="35">
        <f t="shared" si="94"/>
        <v>3853280.661875003</v>
      </c>
    </row>
    <row r="471" spans="1:16" x14ac:dyDescent="0.4">
      <c r="A471" s="1">
        <v>470</v>
      </c>
      <c r="B471" s="21">
        <v>40283</v>
      </c>
      <c r="C471" s="43">
        <v>2</v>
      </c>
      <c r="D471" s="23">
        <v>4166</v>
      </c>
      <c r="E471" s="25">
        <f t="shared" si="95"/>
        <v>4062.5</v>
      </c>
      <c r="F471" s="25">
        <f t="shared" si="96"/>
        <v>4126.5</v>
      </c>
      <c r="G471" s="25">
        <f t="shared" si="85"/>
        <v>1.0095722767478492</v>
      </c>
      <c r="H471" s="25">
        <f t="shared" si="92"/>
        <v>0.99527237982370798</v>
      </c>
      <c r="I471" s="4">
        <f t="shared" si="86"/>
        <v>4185.7888196776057</v>
      </c>
      <c r="J471" s="25">
        <f t="shared" si="93"/>
        <v>4261.7574706833138</v>
      </c>
      <c r="K471" s="15">
        <f t="shared" si="87"/>
        <v>4241.609500078448</v>
      </c>
      <c r="L471" s="36">
        <f t="shared" si="88"/>
        <v>-75.609500078448036</v>
      </c>
      <c r="M471" s="36">
        <f t="shared" si="89"/>
        <v>75.609500078448036</v>
      </c>
      <c r="N471" s="36">
        <f t="shared" si="90"/>
        <v>1.814918388824965E-2</v>
      </c>
      <c r="O471" s="36">
        <f t="shared" si="91"/>
        <v>5716.7965021128339</v>
      </c>
      <c r="P471" s="35">
        <f t="shared" si="94"/>
        <v>5716.7965021128339</v>
      </c>
    </row>
    <row r="472" spans="1:16" x14ac:dyDescent="0.4">
      <c r="A472" s="1">
        <v>471</v>
      </c>
      <c r="B472" s="21">
        <v>40284</v>
      </c>
      <c r="C472" s="43">
        <v>3</v>
      </c>
      <c r="D472" s="23">
        <v>4745</v>
      </c>
      <c r="E472" s="25">
        <f t="shared" si="95"/>
        <v>4190.5</v>
      </c>
      <c r="F472" s="25">
        <f t="shared" si="96"/>
        <v>4386.875</v>
      </c>
      <c r="G472" s="25">
        <f t="shared" si="85"/>
        <v>1.0816355606211712</v>
      </c>
      <c r="H472" s="25">
        <f t="shared" si="92"/>
        <v>1.0036361732327763</v>
      </c>
      <c r="I472" s="4">
        <f t="shared" si="86"/>
        <v>4727.8088679446973</v>
      </c>
      <c r="J472" s="25">
        <f t="shared" si="93"/>
        <v>4261.6196079034307</v>
      </c>
      <c r="K472" s="15">
        <f t="shared" si="87"/>
        <v>4277.1155950499642</v>
      </c>
      <c r="L472" s="36">
        <f t="shared" si="88"/>
        <v>467.88440495003579</v>
      </c>
      <c r="M472" s="36">
        <f t="shared" si="89"/>
        <v>467.88440495003579</v>
      </c>
      <c r="N472" s="36">
        <f t="shared" si="90"/>
        <v>9.8605775542684043E-2</v>
      </c>
      <c r="O472" s="36">
        <f t="shared" si="91"/>
        <v>218915.81639544907</v>
      </c>
      <c r="P472" s="35">
        <f t="shared" si="94"/>
        <v>218915.81639544907</v>
      </c>
    </row>
    <row r="473" spans="1:16" x14ac:dyDescent="0.4">
      <c r="A473" s="1">
        <v>472</v>
      </c>
      <c r="B473" s="21">
        <v>40285</v>
      </c>
      <c r="C473" s="43">
        <v>4</v>
      </c>
      <c r="D473" s="23">
        <v>5546</v>
      </c>
      <c r="E473" s="25">
        <f t="shared" si="95"/>
        <v>4583.25</v>
      </c>
      <c r="F473" s="25">
        <f t="shared" si="96"/>
        <v>4425.5</v>
      </c>
      <c r="G473" s="25">
        <f t="shared" si="85"/>
        <v>1.253191729748051</v>
      </c>
      <c r="H473" s="25">
        <f t="shared" si="92"/>
        <v>0.99966434347522648</v>
      </c>
      <c r="I473" s="4">
        <f t="shared" si="86"/>
        <v>5547.8621761379645</v>
      </c>
      <c r="J473" s="25">
        <f t="shared" si="93"/>
        <v>4261.4817451235467</v>
      </c>
      <c r="K473" s="15">
        <f t="shared" si="87"/>
        <v>4260.0513509705925</v>
      </c>
      <c r="L473" s="36">
        <f t="shared" si="88"/>
        <v>1285.9486490294075</v>
      </c>
      <c r="M473" s="36">
        <f t="shared" si="89"/>
        <v>1285.9486490294075</v>
      </c>
      <c r="N473" s="36">
        <f t="shared" si="90"/>
        <v>0.23186957248997611</v>
      </c>
      <c r="O473" s="36">
        <f t="shared" si="91"/>
        <v>1653663.9279405584</v>
      </c>
      <c r="P473" s="35">
        <f t="shared" si="94"/>
        <v>1653663.9279405584</v>
      </c>
    </row>
    <row r="474" spans="1:16" x14ac:dyDescent="0.4">
      <c r="A474" s="1">
        <v>473</v>
      </c>
      <c r="B474" s="21">
        <v>40286</v>
      </c>
      <c r="C474" s="43">
        <v>1</v>
      </c>
      <c r="D474" s="23">
        <v>3876</v>
      </c>
      <c r="E474" s="25">
        <f t="shared" si="95"/>
        <v>4267.75</v>
      </c>
      <c r="F474" s="25">
        <f t="shared" si="96"/>
        <v>4000.375</v>
      </c>
      <c r="G474" s="25">
        <f t="shared" si="85"/>
        <v>0.96890916476580324</v>
      </c>
      <c r="H474" s="25">
        <f t="shared" si="92"/>
        <v>1.0014271034682889</v>
      </c>
      <c r="I474" s="4">
        <f t="shared" si="86"/>
        <v>3870.476429663297</v>
      </c>
      <c r="J474" s="25">
        <f t="shared" si="93"/>
        <v>4261.3438823436636</v>
      </c>
      <c r="K474" s="15">
        <f t="shared" si="87"/>
        <v>4267.4252609777277</v>
      </c>
      <c r="L474" s="36">
        <f t="shared" si="88"/>
        <v>-391.4252609777277</v>
      </c>
      <c r="M474" s="36">
        <f t="shared" si="89"/>
        <v>391.4252609777277</v>
      </c>
      <c r="N474" s="36">
        <f t="shared" si="90"/>
        <v>0.10098690943697824</v>
      </c>
      <c r="O474" s="36">
        <f t="shared" si="91"/>
        <v>153213.73493148223</v>
      </c>
      <c r="P474" s="35">
        <f t="shared" si="94"/>
        <v>153213.73493148223</v>
      </c>
    </row>
    <row r="475" spans="1:16" x14ac:dyDescent="0.4">
      <c r="A475" s="1">
        <v>474</v>
      </c>
      <c r="B475" s="21">
        <v>40287</v>
      </c>
      <c r="C475" s="43">
        <v>2</v>
      </c>
      <c r="D475" s="23">
        <v>2904</v>
      </c>
      <c r="E475" s="25">
        <f t="shared" si="95"/>
        <v>3733</v>
      </c>
      <c r="F475" s="25">
        <f t="shared" si="96"/>
        <v>3890.25</v>
      </c>
      <c r="G475" s="25">
        <f t="shared" si="85"/>
        <v>0.74648158858685176</v>
      </c>
      <c r="H475" s="25">
        <f t="shared" si="92"/>
        <v>0.99527237982370798</v>
      </c>
      <c r="I475" s="4">
        <f t="shared" si="86"/>
        <v>2917.794222838158</v>
      </c>
      <c r="J475" s="25">
        <f t="shared" si="93"/>
        <v>4261.2060195637796</v>
      </c>
      <c r="K475" s="15">
        <f t="shared" si="87"/>
        <v>4241.0606560103524</v>
      </c>
      <c r="L475" s="36">
        <f t="shared" si="88"/>
        <v>-1337.0606560103524</v>
      </c>
      <c r="M475" s="36">
        <f t="shared" si="89"/>
        <v>1337.0606560103524</v>
      </c>
      <c r="N475" s="36">
        <f t="shared" si="90"/>
        <v>0.46042033609171917</v>
      </c>
      <c r="O475" s="36">
        <f t="shared" si="91"/>
        <v>1787731.1978508339</v>
      </c>
      <c r="P475" s="35">
        <f t="shared" si="94"/>
        <v>1787731.1978508339</v>
      </c>
    </row>
    <row r="476" spans="1:16" x14ac:dyDescent="0.4">
      <c r="A476" s="1">
        <v>475</v>
      </c>
      <c r="B476" s="21">
        <v>40288</v>
      </c>
      <c r="C476" s="43">
        <v>3</v>
      </c>
      <c r="D476" s="23">
        <v>2606</v>
      </c>
      <c r="E476" s="25">
        <f t="shared" si="95"/>
        <v>4047.5</v>
      </c>
      <c r="F476" s="25">
        <f t="shared" si="96"/>
        <v>3829.625</v>
      </c>
      <c r="G476" s="25">
        <f t="shared" si="85"/>
        <v>0.6804843816300552</v>
      </c>
      <c r="H476" s="25">
        <f t="shared" si="92"/>
        <v>1.0036361732327763</v>
      </c>
      <c r="I476" s="4">
        <f t="shared" si="86"/>
        <v>2596.5584636172562</v>
      </c>
      <c r="J476" s="25">
        <f t="shared" si="93"/>
        <v>4261.0681567838965</v>
      </c>
      <c r="K476" s="15">
        <f t="shared" si="87"/>
        <v>4276.5621387586298</v>
      </c>
      <c r="L476" s="36">
        <f t="shared" si="88"/>
        <v>-1670.5621387586298</v>
      </c>
      <c r="M476" s="36">
        <f t="shared" si="89"/>
        <v>1670.5621387586298</v>
      </c>
      <c r="N476" s="36">
        <f t="shared" si="90"/>
        <v>0.64104456590891401</v>
      </c>
      <c r="O476" s="36">
        <f t="shared" si="91"/>
        <v>2790777.8594538076</v>
      </c>
      <c r="P476" s="35">
        <f t="shared" si="94"/>
        <v>2790777.8594538076</v>
      </c>
    </row>
    <row r="477" spans="1:16" x14ac:dyDescent="0.4">
      <c r="A477" s="1">
        <v>476</v>
      </c>
      <c r="B477" s="21">
        <v>40289</v>
      </c>
      <c r="C477" s="43">
        <v>4</v>
      </c>
      <c r="D477" s="23">
        <v>6804</v>
      </c>
      <c r="E477" s="25">
        <f t="shared" si="95"/>
        <v>3611.75</v>
      </c>
      <c r="F477" s="25">
        <f t="shared" si="96"/>
        <v>4047.75</v>
      </c>
      <c r="G477" s="25">
        <f t="shared" si="85"/>
        <v>1.6809338521400778</v>
      </c>
      <c r="H477" s="25">
        <f t="shared" si="92"/>
        <v>0.99966434347522648</v>
      </c>
      <c r="I477" s="4">
        <f t="shared" si="86"/>
        <v>6806.2845738266706</v>
      </c>
      <c r="J477" s="25">
        <f t="shared" si="93"/>
        <v>4260.9302940040134</v>
      </c>
      <c r="K477" s="15">
        <f t="shared" si="87"/>
        <v>4259.5000849492262</v>
      </c>
      <c r="L477" s="36">
        <f t="shared" si="88"/>
        <v>2544.4999150507738</v>
      </c>
      <c r="M477" s="36">
        <f t="shared" si="89"/>
        <v>2544.4999150507738</v>
      </c>
      <c r="N477" s="36">
        <f t="shared" si="90"/>
        <v>0.37397118093044884</v>
      </c>
      <c r="O477" s="36">
        <f t="shared" si="91"/>
        <v>6474479.8176933946</v>
      </c>
      <c r="P477" s="35">
        <f t="shared" si="94"/>
        <v>6474479.8176933946</v>
      </c>
    </row>
    <row r="478" spans="1:16" x14ac:dyDescent="0.4">
      <c r="A478" s="1">
        <v>477</v>
      </c>
      <c r="B478" s="21">
        <v>40290</v>
      </c>
      <c r="C478" s="43">
        <v>1</v>
      </c>
      <c r="D478" s="23">
        <v>2133</v>
      </c>
      <c r="E478" s="25">
        <f t="shared" si="95"/>
        <v>4483.75</v>
      </c>
      <c r="F478" s="25">
        <f t="shared" si="96"/>
        <v>4788</v>
      </c>
      <c r="G478" s="25">
        <f t="shared" si="85"/>
        <v>0.44548872180451127</v>
      </c>
      <c r="H478" s="25">
        <f t="shared" si="92"/>
        <v>1.0014271034682889</v>
      </c>
      <c r="I478" s="4">
        <f t="shared" si="86"/>
        <v>2129.960326231118</v>
      </c>
      <c r="J478" s="25">
        <f t="shared" si="93"/>
        <v>4260.7924312241294</v>
      </c>
      <c r="K478" s="15">
        <f t="shared" si="87"/>
        <v>4266.8730228803888</v>
      </c>
      <c r="L478" s="36">
        <f t="shared" si="88"/>
        <v>-2133.8730228803888</v>
      </c>
      <c r="M478" s="36">
        <f t="shared" si="89"/>
        <v>2133.8730228803888</v>
      </c>
      <c r="N478" s="36">
        <f t="shared" si="90"/>
        <v>1.0004092934272804</v>
      </c>
      <c r="O478" s="36">
        <f t="shared" si="91"/>
        <v>4553414.0777766882</v>
      </c>
      <c r="P478" s="35">
        <f t="shared" si="94"/>
        <v>4553414.0777766882</v>
      </c>
    </row>
    <row r="479" spans="1:16" x14ac:dyDescent="0.4">
      <c r="A479" s="1">
        <v>478</v>
      </c>
      <c r="B479" s="21">
        <v>40291</v>
      </c>
      <c r="C479" s="43">
        <v>2</v>
      </c>
      <c r="D479" s="23">
        <v>6392</v>
      </c>
      <c r="E479" s="25">
        <f t="shared" si="95"/>
        <v>5092.25</v>
      </c>
      <c r="F479" s="25">
        <f t="shared" si="96"/>
        <v>4887.375</v>
      </c>
      <c r="G479" s="25">
        <f t="shared" si="85"/>
        <v>1.3078595360495153</v>
      </c>
      <c r="H479" s="25">
        <f t="shared" si="92"/>
        <v>0.99527237982370798</v>
      </c>
      <c r="I479" s="4">
        <f t="shared" si="86"/>
        <v>6422.3624904894996</v>
      </c>
      <c r="J479" s="25">
        <f t="shared" si="93"/>
        <v>4260.6545684442463</v>
      </c>
      <c r="K479" s="15">
        <f t="shared" si="87"/>
        <v>4240.5118119422586</v>
      </c>
      <c r="L479" s="36">
        <f t="shared" si="88"/>
        <v>2151.4881880577414</v>
      </c>
      <c r="M479" s="36">
        <f t="shared" si="89"/>
        <v>2151.4881880577414</v>
      </c>
      <c r="N479" s="36">
        <f t="shared" si="90"/>
        <v>0.33659076784382685</v>
      </c>
      <c r="O479" s="36">
        <f t="shared" si="91"/>
        <v>4628901.4233519826</v>
      </c>
      <c r="P479" s="35">
        <f t="shared" si="94"/>
        <v>4628901.4233519826</v>
      </c>
    </row>
    <row r="480" spans="1:16" x14ac:dyDescent="0.4">
      <c r="A480" s="1">
        <v>479</v>
      </c>
      <c r="B480" s="21">
        <v>40292</v>
      </c>
      <c r="C480" s="43">
        <v>3</v>
      </c>
      <c r="D480" s="23">
        <v>5040</v>
      </c>
      <c r="E480" s="25">
        <f t="shared" si="95"/>
        <v>4682.5</v>
      </c>
      <c r="F480" s="25">
        <f t="shared" si="96"/>
        <v>5022.375</v>
      </c>
      <c r="G480" s="25">
        <f t="shared" si="85"/>
        <v>1.0035092959008438</v>
      </c>
      <c r="H480" s="25">
        <f t="shared" si="92"/>
        <v>1.0036361732327763</v>
      </c>
      <c r="I480" s="4">
        <f t="shared" si="86"/>
        <v>5021.740083127771</v>
      </c>
      <c r="J480" s="25">
        <f t="shared" si="93"/>
        <v>4260.5167056643631</v>
      </c>
      <c r="K480" s="15">
        <f t="shared" si="87"/>
        <v>4276.0086824672962</v>
      </c>
      <c r="L480" s="36">
        <f t="shared" si="88"/>
        <v>763.99131753270376</v>
      </c>
      <c r="M480" s="36">
        <f t="shared" si="89"/>
        <v>763.99131753270376</v>
      </c>
      <c r="N480" s="36">
        <f t="shared" si="90"/>
        <v>0.15158557887553645</v>
      </c>
      <c r="O480" s="36">
        <f t="shared" si="91"/>
        <v>583682.73326535663</v>
      </c>
      <c r="P480" s="35">
        <f t="shared" si="94"/>
        <v>583682.73326535663</v>
      </c>
    </row>
    <row r="481" spans="1:16" x14ac:dyDescent="0.4">
      <c r="A481" s="1">
        <v>480</v>
      </c>
      <c r="B481" s="21">
        <v>40293</v>
      </c>
      <c r="C481" s="43">
        <v>4</v>
      </c>
      <c r="D481" s="23">
        <v>5165</v>
      </c>
      <c r="E481" s="25">
        <f t="shared" si="95"/>
        <v>5362.25</v>
      </c>
      <c r="F481" s="25">
        <f t="shared" si="96"/>
        <v>5215.75</v>
      </c>
      <c r="G481" s="25">
        <f t="shared" si="85"/>
        <v>0.99026985572544701</v>
      </c>
      <c r="H481" s="25">
        <f t="shared" si="92"/>
        <v>0.99966434347522648</v>
      </c>
      <c r="I481" s="4">
        <f t="shared" si="86"/>
        <v>5166.7342480621328</v>
      </c>
      <c r="J481" s="25">
        <f t="shared" si="93"/>
        <v>4260.3788428844791</v>
      </c>
      <c r="K481" s="15">
        <f t="shared" si="87"/>
        <v>4258.9488189278582</v>
      </c>
      <c r="L481" s="36">
        <f t="shared" si="88"/>
        <v>906.05118107214184</v>
      </c>
      <c r="M481" s="36">
        <f t="shared" si="89"/>
        <v>906.05118107214184</v>
      </c>
      <c r="N481" s="36">
        <f t="shared" si="90"/>
        <v>0.17542133225017267</v>
      </c>
      <c r="O481" s="36">
        <f t="shared" si="91"/>
        <v>820928.74272222316</v>
      </c>
      <c r="P481" s="35">
        <f t="shared" si="94"/>
        <v>820928.74272222316</v>
      </c>
    </row>
    <row r="482" spans="1:16" x14ac:dyDescent="0.4">
      <c r="A482" s="1">
        <v>481</v>
      </c>
      <c r="B482" s="21">
        <v>40294</v>
      </c>
      <c r="C482" s="43">
        <v>1</v>
      </c>
      <c r="D482" s="23">
        <v>4852</v>
      </c>
      <c r="E482" s="25">
        <f t="shared" si="95"/>
        <v>5069.25</v>
      </c>
      <c r="F482" s="25">
        <f t="shared" si="96"/>
        <v>5024.875</v>
      </c>
      <c r="G482" s="25">
        <f t="shared" si="85"/>
        <v>0.96559615910843555</v>
      </c>
      <c r="H482" s="25">
        <f t="shared" si="92"/>
        <v>1.0014271034682889</v>
      </c>
      <c r="I482" s="4">
        <f t="shared" si="86"/>
        <v>4845.0855615908968</v>
      </c>
      <c r="J482" s="25">
        <f t="shared" si="93"/>
        <v>4260.240980104596</v>
      </c>
      <c r="K482" s="15">
        <f t="shared" si="87"/>
        <v>4266.3207847830499</v>
      </c>
      <c r="L482" s="36">
        <f t="shared" si="88"/>
        <v>585.67921521695007</v>
      </c>
      <c r="M482" s="36">
        <f t="shared" si="89"/>
        <v>585.67921521695007</v>
      </c>
      <c r="N482" s="36">
        <f t="shared" si="90"/>
        <v>0.12070882424092129</v>
      </c>
      <c r="O482" s="36">
        <f t="shared" si="91"/>
        <v>343020.14313714253</v>
      </c>
      <c r="P482" s="35">
        <f t="shared" si="94"/>
        <v>343020.14313714253</v>
      </c>
    </row>
    <row r="483" spans="1:16" x14ac:dyDescent="0.4">
      <c r="A483" s="1">
        <v>482</v>
      </c>
      <c r="B483" s="21">
        <v>40295</v>
      </c>
      <c r="C483" s="43">
        <v>2</v>
      </c>
      <c r="D483" s="23">
        <v>5220</v>
      </c>
      <c r="E483" s="25">
        <f t="shared" si="95"/>
        <v>4980.5</v>
      </c>
      <c r="F483" s="25">
        <f t="shared" si="96"/>
        <v>4799.875</v>
      </c>
      <c r="G483" s="25">
        <f t="shared" si="85"/>
        <v>1.0875283210500273</v>
      </c>
      <c r="H483" s="25">
        <f t="shared" si="92"/>
        <v>0.99527237982370798</v>
      </c>
      <c r="I483" s="4">
        <f t="shared" si="86"/>
        <v>5244.7954005561933</v>
      </c>
      <c r="J483" s="25">
        <f t="shared" si="93"/>
        <v>4260.103117324712</v>
      </c>
      <c r="K483" s="15">
        <f t="shared" si="87"/>
        <v>4239.962967874163</v>
      </c>
      <c r="L483" s="36">
        <f t="shared" si="88"/>
        <v>980.03703212583696</v>
      </c>
      <c r="M483" s="36">
        <f t="shared" si="89"/>
        <v>980.03703212583696</v>
      </c>
      <c r="N483" s="36">
        <f t="shared" si="90"/>
        <v>0.18774655787851283</v>
      </c>
      <c r="O483" s="36">
        <f t="shared" si="91"/>
        <v>960472.58433801879</v>
      </c>
      <c r="P483" s="35">
        <f t="shared" si="94"/>
        <v>960472.58433801879</v>
      </c>
    </row>
    <row r="484" spans="1:16" x14ac:dyDescent="0.4">
      <c r="A484" s="1">
        <v>483</v>
      </c>
      <c r="B484" s="21">
        <v>40296</v>
      </c>
      <c r="C484" s="43">
        <v>3</v>
      </c>
      <c r="D484" s="23">
        <v>4685</v>
      </c>
      <c r="E484" s="25">
        <f t="shared" si="95"/>
        <v>4619.25</v>
      </c>
      <c r="F484" s="25">
        <f t="shared" si="96"/>
        <v>4606.625</v>
      </c>
      <c r="G484" s="25">
        <f t="shared" si="85"/>
        <v>1.0170135402816596</v>
      </c>
      <c r="H484" s="25">
        <f t="shared" si="92"/>
        <v>1.0036361732327763</v>
      </c>
      <c r="I484" s="4">
        <f t="shared" si="86"/>
        <v>4668.0262479074618</v>
      </c>
      <c r="J484" s="25">
        <f t="shared" si="93"/>
        <v>4259.9652545448289</v>
      </c>
      <c r="K484" s="15">
        <f t="shared" si="87"/>
        <v>4275.4552261759618</v>
      </c>
      <c r="L484" s="36">
        <f t="shared" si="88"/>
        <v>409.5447738240382</v>
      </c>
      <c r="M484" s="36">
        <f t="shared" si="89"/>
        <v>409.5447738240382</v>
      </c>
      <c r="N484" s="36">
        <f t="shared" si="90"/>
        <v>8.7416173708439321E-2</v>
      </c>
      <c r="O484" s="36">
        <f t="shared" si="91"/>
        <v>167726.92176658261</v>
      </c>
      <c r="P484" s="35">
        <f t="shared" si="94"/>
        <v>167726.92176658261</v>
      </c>
    </row>
    <row r="485" spans="1:16" x14ac:dyDescent="0.4">
      <c r="A485" s="1">
        <v>484</v>
      </c>
      <c r="B485" s="21">
        <v>40297</v>
      </c>
      <c r="C485" s="43">
        <v>4</v>
      </c>
      <c r="D485" s="23">
        <v>3720</v>
      </c>
      <c r="E485" s="25">
        <f t="shared" si="95"/>
        <v>4594</v>
      </c>
      <c r="F485" s="25">
        <f t="shared" si="96"/>
        <v>4560.5</v>
      </c>
      <c r="G485" s="25">
        <f t="shared" si="85"/>
        <v>0.81570003289113036</v>
      </c>
      <c r="H485" s="25">
        <f t="shared" si="92"/>
        <v>0.99966434347522648</v>
      </c>
      <c r="I485" s="4">
        <f t="shared" si="86"/>
        <v>3721.2490615278093</v>
      </c>
      <c r="J485" s="25">
        <f t="shared" si="93"/>
        <v>4259.8273917649458</v>
      </c>
      <c r="K485" s="15">
        <f t="shared" si="87"/>
        <v>4258.397552906491</v>
      </c>
      <c r="L485" s="36">
        <f t="shared" si="88"/>
        <v>-538.397552906491</v>
      </c>
      <c r="M485" s="36">
        <f t="shared" si="89"/>
        <v>538.397552906491</v>
      </c>
      <c r="N485" s="36">
        <f t="shared" si="90"/>
        <v>0.14473052497486316</v>
      </c>
      <c r="O485" s="36">
        <f t="shared" si="91"/>
        <v>289871.92497569777</v>
      </c>
      <c r="P485" s="35">
        <f t="shared" si="94"/>
        <v>289871.92497569777</v>
      </c>
    </row>
    <row r="486" spans="1:16" x14ac:dyDescent="0.4">
      <c r="A486" s="1">
        <v>485</v>
      </c>
      <c r="B486" s="21">
        <v>40298</v>
      </c>
      <c r="C486" s="43">
        <v>1</v>
      </c>
      <c r="D486" s="23">
        <v>4751</v>
      </c>
      <c r="E486" s="25">
        <f t="shared" si="95"/>
        <v>4527</v>
      </c>
      <c r="F486" s="25">
        <f t="shared" si="96"/>
        <v>4536</v>
      </c>
      <c r="G486" s="25">
        <f t="shared" si="85"/>
        <v>1.0473985890652557</v>
      </c>
      <c r="H486" s="25">
        <f t="shared" si="92"/>
        <v>1.0014271034682889</v>
      </c>
      <c r="I486" s="4">
        <f t="shared" si="86"/>
        <v>4744.2294936352746</v>
      </c>
      <c r="J486" s="25">
        <f t="shared" si="93"/>
        <v>4259.6895289850618</v>
      </c>
      <c r="K486" s="15">
        <f t="shared" si="87"/>
        <v>4265.7685466857101</v>
      </c>
      <c r="L486" s="36">
        <f t="shared" si="88"/>
        <v>485.23145331428987</v>
      </c>
      <c r="M486" s="36">
        <f t="shared" si="89"/>
        <v>485.23145331428987</v>
      </c>
      <c r="N486" s="36">
        <f t="shared" si="90"/>
        <v>0.10213248859488315</v>
      </c>
      <c r="O486" s="36">
        <f t="shared" si="91"/>
        <v>235449.56328549786</v>
      </c>
      <c r="P486" s="35">
        <f t="shared" si="94"/>
        <v>235449.56328549786</v>
      </c>
    </row>
    <row r="487" spans="1:16" x14ac:dyDescent="0.4">
      <c r="A487" s="1">
        <v>486</v>
      </c>
      <c r="B487" s="21">
        <v>40299</v>
      </c>
      <c r="C487" s="43">
        <v>2</v>
      </c>
      <c r="D487" s="23">
        <v>4952</v>
      </c>
      <c r="E487" s="25">
        <f t="shared" si="95"/>
        <v>4545</v>
      </c>
      <c r="F487" s="25">
        <f t="shared" si="96"/>
        <v>4633.875</v>
      </c>
      <c r="G487" s="25">
        <f t="shared" si="85"/>
        <v>1.0686520460737503</v>
      </c>
      <c r="H487" s="25">
        <f t="shared" si="92"/>
        <v>0.99527237982370798</v>
      </c>
      <c r="I487" s="4">
        <f t="shared" si="86"/>
        <v>4975.5223799912392</v>
      </c>
      <c r="J487" s="25">
        <f t="shared" si="93"/>
        <v>4259.5516662051787</v>
      </c>
      <c r="K487" s="15">
        <f t="shared" si="87"/>
        <v>4239.4141238060683</v>
      </c>
      <c r="L487" s="36">
        <f t="shared" si="88"/>
        <v>712.58587619393165</v>
      </c>
      <c r="M487" s="36">
        <f t="shared" si="89"/>
        <v>712.58587619393165</v>
      </c>
      <c r="N487" s="36">
        <f t="shared" si="90"/>
        <v>0.14389860181622205</v>
      </c>
      <c r="O487" s="36">
        <f t="shared" si="91"/>
        <v>507778.63095107331</v>
      </c>
      <c r="P487" s="35">
        <f t="shared" si="94"/>
        <v>507778.63095107331</v>
      </c>
    </row>
    <row r="488" spans="1:16" x14ac:dyDescent="0.4">
      <c r="A488" s="1">
        <v>487</v>
      </c>
      <c r="B488" s="21">
        <v>40300</v>
      </c>
      <c r="C488" s="43">
        <v>3</v>
      </c>
      <c r="D488" s="23">
        <v>4757</v>
      </c>
      <c r="E488" s="25">
        <f t="shared" si="95"/>
        <v>4722.75</v>
      </c>
      <c r="F488" s="25">
        <f t="shared" si="96"/>
        <v>4706.875</v>
      </c>
      <c r="G488" s="25">
        <f t="shared" si="85"/>
        <v>1.0106493161598726</v>
      </c>
      <c r="H488" s="25">
        <f t="shared" si="92"/>
        <v>1.0036361732327763</v>
      </c>
      <c r="I488" s="4">
        <f t="shared" si="86"/>
        <v>4739.7653919521445</v>
      </c>
      <c r="J488" s="25">
        <f t="shared" si="93"/>
        <v>4259.4138034252956</v>
      </c>
      <c r="K488" s="15">
        <f t="shared" si="87"/>
        <v>4274.9017698846283</v>
      </c>
      <c r="L488" s="36">
        <f t="shared" si="88"/>
        <v>482.09823011537173</v>
      </c>
      <c r="M488" s="36">
        <f t="shared" si="89"/>
        <v>482.09823011537173</v>
      </c>
      <c r="N488" s="36">
        <f t="shared" si="90"/>
        <v>0.10134501368832705</v>
      </c>
      <c r="O488" s="36">
        <f t="shared" si="91"/>
        <v>232418.70348037392</v>
      </c>
      <c r="P488" s="35">
        <f t="shared" si="94"/>
        <v>232418.70348037392</v>
      </c>
    </row>
    <row r="489" spans="1:16" x14ac:dyDescent="0.4">
      <c r="A489" s="1">
        <v>488</v>
      </c>
      <c r="B489" s="21">
        <v>40301</v>
      </c>
      <c r="C489" s="43">
        <v>4</v>
      </c>
      <c r="D489" s="23">
        <v>4431</v>
      </c>
      <c r="E489" s="25">
        <f t="shared" si="95"/>
        <v>4691</v>
      </c>
      <c r="F489" s="25">
        <f t="shared" si="96"/>
        <v>4554.375</v>
      </c>
      <c r="G489" s="25">
        <f t="shared" si="85"/>
        <v>0.97291066282420746</v>
      </c>
      <c r="H489" s="25">
        <f t="shared" si="92"/>
        <v>0.99966434347522648</v>
      </c>
      <c r="I489" s="4">
        <f t="shared" si="86"/>
        <v>4432.4877934488504</v>
      </c>
      <c r="J489" s="25">
        <f t="shared" si="93"/>
        <v>4259.2759406454115</v>
      </c>
      <c r="K489" s="15">
        <f t="shared" si="87"/>
        <v>4257.8462868851229</v>
      </c>
      <c r="L489" s="36">
        <f t="shared" si="88"/>
        <v>173.15371311487706</v>
      </c>
      <c r="M489" s="36">
        <f t="shared" si="89"/>
        <v>173.15371311487706</v>
      </c>
      <c r="N489" s="36">
        <f t="shared" si="90"/>
        <v>3.9077795783091188E-2</v>
      </c>
      <c r="O489" s="36">
        <f t="shared" si="91"/>
        <v>29982.208365469149</v>
      </c>
      <c r="P489" s="35">
        <f t="shared" si="94"/>
        <v>29982.208365469149</v>
      </c>
    </row>
    <row r="490" spans="1:16" x14ac:dyDescent="0.4">
      <c r="A490" s="1">
        <v>489</v>
      </c>
      <c r="B490" s="21">
        <v>40302</v>
      </c>
      <c r="C490" s="43">
        <v>1</v>
      </c>
      <c r="D490" s="23">
        <v>4624</v>
      </c>
      <c r="E490" s="25">
        <f t="shared" si="95"/>
        <v>4417.75</v>
      </c>
      <c r="F490" s="25">
        <f t="shared" si="96"/>
        <v>4324.375</v>
      </c>
      <c r="G490" s="25">
        <f t="shared" si="85"/>
        <v>1.0692874692874692</v>
      </c>
      <c r="H490" s="25">
        <f t="shared" si="92"/>
        <v>1.0014271034682889</v>
      </c>
      <c r="I490" s="4">
        <f t="shared" si="86"/>
        <v>4617.4104774930565</v>
      </c>
      <c r="J490" s="25">
        <f t="shared" si="93"/>
        <v>4259.1380778655284</v>
      </c>
      <c r="K490" s="15">
        <f t="shared" si="87"/>
        <v>4265.2163085883712</v>
      </c>
      <c r="L490" s="36">
        <f t="shared" si="88"/>
        <v>358.78369141162875</v>
      </c>
      <c r="M490" s="36">
        <f t="shared" si="89"/>
        <v>358.78369141162875</v>
      </c>
      <c r="N490" s="36">
        <f t="shared" si="90"/>
        <v>7.7591628765490653E-2</v>
      </c>
      <c r="O490" s="36">
        <f t="shared" si="91"/>
        <v>128725.73722295485</v>
      </c>
      <c r="P490" s="35">
        <f t="shared" si="94"/>
        <v>128725.73722295485</v>
      </c>
    </row>
    <row r="491" spans="1:16" x14ac:dyDescent="0.4">
      <c r="A491" s="1">
        <v>490</v>
      </c>
      <c r="B491" s="21">
        <v>40303</v>
      </c>
      <c r="C491" s="43">
        <v>2</v>
      </c>
      <c r="D491" s="23">
        <v>3859</v>
      </c>
      <c r="E491" s="25">
        <f t="shared" si="95"/>
        <v>4231</v>
      </c>
      <c r="F491" s="25">
        <f t="shared" si="96"/>
        <v>4270.75</v>
      </c>
      <c r="G491" s="25">
        <f t="shared" si="85"/>
        <v>0.90358836269975995</v>
      </c>
      <c r="H491" s="25">
        <f t="shared" si="92"/>
        <v>0.99527237982370798</v>
      </c>
      <c r="I491" s="4">
        <f t="shared" si="86"/>
        <v>3877.3305461199902</v>
      </c>
      <c r="J491" s="25">
        <f t="shared" si="93"/>
        <v>4259.0002150856444</v>
      </c>
      <c r="K491" s="15">
        <f t="shared" si="87"/>
        <v>4238.8652797379737</v>
      </c>
      <c r="L491" s="36">
        <f t="shared" si="88"/>
        <v>-379.86527973797365</v>
      </c>
      <c r="M491" s="36">
        <f t="shared" si="89"/>
        <v>379.86527973797365</v>
      </c>
      <c r="N491" s="36">
        <f t="shared" si="90"/>
        <v>9.8436195837774979E-2</v>
      </c>
      <c r="O491" s="36">
        <f t="shared" si="91"/>
        <v>144297.63075040898</v>
      </c>
      <c r="P491" s="35">
        <f t="shared" si="94"/>
        <v>144297.63075040898</v>
      </c>
    </row>
    <row r="492" spans="1:16" x14ac:dyDescent="0.4">
      <c r="A492" s="1">
        <v>491</v>
      </c>
      <c r="B492" s="21">
        <v>40304</v>
      </c>
      <c r="C492" s="43">
        <v>3</v>
      </c>
      <c r="D492" s="23">
        <v>4010</v>
      </c>
      <c r="E492" s="25">
        <f t="shared" si="95"/>
        <v>4310.5</v>
      </c>
      <c r="F492" s="25">
        <f t="shared" si="96"/>
        <v>4359.75</v>
      </c>
      <c r="G492" s="25">
        <f t="shared" si="85"/>
        <v>0.91977751017833587</v>
      </c>
      <c r="H492" s="25">
        <f t="shared" si="92"/>
        <v>1.0036361732327763</v>
      </c>
      <c r="I492" s="4">
        <f t="shared" si="86"/>
        <v>3995.4717724885636</v>
      </c>
      <c r="J492" s="25">
        <f t="shared" si="93"/>
        <v>4258.8623523057613</v>
      </c>
      <c r="K492" s="15">
        <f t="shared" si="87"/>
        <v>4274.3483135932947</v>
      </c>
      <c r="L492" s="36">
        <f t="shared" si="88"/>
        <v>-264.34831359329473</v>
      </c>
      <c r="M492" s="36">
        <f t="shared" si="89"/>
        <v>264.34831359329473</v>
      </c>
      <c r="N492" s="36">
        <f t="shared" si="90"/>
        <v>6.5922272716532351E-2</v>
      </c>
      <c r="O492" s="36">
        <f t="shared" si="91"/>
        <v>69880.030899618898</v>
      </c>
      <c r="P492" s="35">
        <f t="shared" si="94"/>
        <v>69880.030899618898</v>
      </c>
    </row>
    <row r="493" spans="1:16" x14ac:dyDescent="0.4">
      <c r="A493" s="1">
        <v>492</v>
      </c>
      <c r="B493" s="21">
        <v>40305</v>
      </c>
      <c r="C493" s="43">
        <v>4</v>
      </c>
      <c r="D493" s="23">
        <v>4749</v>
      </c>
      <c r="E493" s="25">
        <f t="shared" si="95"/>
        <v>4409</v>
      </c>
      <c r="F493" s="25">
        <f t="shared" si="96"/>
        <v>4523.625</v>
      </c>
      <c r="G493" s="25">
        <f t="shared" ref="G493:G556" si="97">D493/F493</f>
        <v>1.0498217690458427</v>
      </c>
      <c r="H493" s="25">
        <f t="shared" si="92"/>
        <v>0.99966434347522648</v>
      </c>
      <c r="I493" s="4">
        <f t="shared" ref="I493:I556" si="98">D493/H493</f>
        <v>4750.594568063324</v>
      </c>
      <c r="J493" s="25">
        <f t="shared" si="93"/>
        <v>4258.7244895258782</v>
      </c>
      <c r="K493" s="15">
        <f t="shared" ref="K493:K556" si="99">H493*J493</f>
        <v>4257.2950208637558</v>
      </c>
      <c r="L493" s="36">
        <f t="shared" ref="L493:L556" si="100">D493-K493</f>
        <v>491.70497913624422</v>
      </c>
      <c r="M493" s="36">
        <f t="shared" ref="M493:M556" si="101">ABS(L493)</f>
        <v>491.70497913624422</v>
      </c>
      <c r="N493" s="36">
        <f t="shared" ref="N493:N556" si="102">M493/D493</f>
        <v>0.10353863532032938</v>
      </c>
      <c r="O493" s="36">
        <f t="shared" ref="O493:O556" si="103">L493^2</f>
        <v>241773.78650737437</v>
      </c>
      <c r="P493" s="35">
        <f t="shared" si="94"/>
        <v>241773.78650737437</v>
      </c>
    </row>
    <row r="494" spans="1:16" x14ac:dyDescent="0.4">
      <c r="A494" s="1">
        <v>493</v>
      </c>
      <c r="B494" s="21">
        <v>40306</v>
      </c>
      <c r="C494" s="43">
        <v>1</v>
      </c>
      <c r="D494" s="23">
        <v>5018</v>
      </c>
      <c r="E494" s="25">
        <f t="shared" si="95"/>
        <v>4638.25</v>
      </c>
      <c r="F494" s="25">
        <f t="shared" si="96"/>
        <v>4747.875</v>
      </c>
      <c r="G494" s="25">
        <f t="shared" si="97"/>
        <v>1.0568938735750204</v>
      </c>
      <c r="H494" s="25">
        <f t="shared" si="92"/>
        <v>1.0014271034682889</v>
      </c>
      <c r="I494" s="4">
        <f t="shared" si="98"/>
        <v>5010.8490000130096</v>
      </c>
      <c r="J494" s="25">
        <f t="shared" si="93"/>
        <v>4258.5866267459942</v>
      </c>
      <c r="K494" s="15">
        <f t="shared" si="99"/>
        <v>4264.6640704910324</v>
      </c>
      <c r="L494" s="36">
        <f t="shared" si="100"/>
        <v>753.33592950896764</v>
      </c>
      <c r="M494" s="36">
        <f t="shared" si="101"/>
        <v>753.33592950896764</v>
      </c>
      <c r="N494" s="36">
        <f t="shared" si="102"/>
        <v>0.15012672967496365</v>
      </c>
      <c r="O494" s="36">
        <f t="shared" si="103"/>
        <v>567515.02268914029</v>
      </c>
      <c r="P494" s="35">
        <f t="shared" si="94"/>
        <v>567515.02268914029</v>
      </c>
    </row>
    <row r="495" spans="1:16" x14ac:dyDescent="0.4">
      <c r="A495" s="1">
        <v>494</v>
      </c>
      <c r="B495" s="21">
        <v>40307</v>
      </c>
      <c r="C495" s="43">
        <v>2</v>
      </c>
      <c r="D495" s="23">
        <v>4776</v>
      </c>
      <c r="E495" s="25">
        <f t="shared" si="95"/>
        <v>4857.5</v>
      </c>
      <c r="F495" s="25">
        <f t="shared" si="96"/>
        <v>4940.875</v>
      </c>
      <c r="G495" s="25">
        <f t="shared" si="97"/>
        <v>0.96663040453360993</v>
      </c>
      <c r="H495" s="25">
        <f t="shared" si="92"/>
        <v>0.99527237982370798</v>
      </c>
      <c r="I495" s="4">
        <f t="shared" si="98"/>
        <v>4798.6863664858965</v>
      </c>
      <c r="J495" s="25">
        <f t="shared" si="93"/>
        <v>4258.4487639661111</v>
      </c>
      <c r="K495" s="15">
        <f t="shared" si="99"/>
        <v>4238.316435669879</v>
      </c>
      <c r="L495" s="36">
        <f t="shared" si="100"/>
        <v>537.68356433012104</v>
      </c>
      <c r="M495" s="36">
        <f t="shared" si="101"/>
        <v>537.68356433012104</v>
      </c>
      <c r="N495" s="36">
        <f t="shared" si="102"/>
        <v>0.11258031078938883</v>
      </c>
      <c r="O495" s="36">
        <f t="shared" si="103"/>
        <v>289103.61535074341</v>
      </c>
      <c r="P495" s="35">
        <f t="shared" si="94"/>
        <v>289103.61535074341</v>
      </c>
    </row>
    <row r="496" spans="1:16" x14ac:dyDescent="0.4">
      <c r="A496" s="1">
        <v>495</v>
      </c>
      <c r="B496" s="21">
        <v>40308</v>
      </c>
      <c r="C496" s="43">
        <v>3</v>
      </c>
      <c r="D496" s="23">
        <v>4887</v>
      </c>
      <c r="E496" s="25">
        <f t="shared" si="95"/>
        <v>5024.25</v>
      </c>
      <c r="F496" s="25">
        <f t="shared" si="96"/>
        <v>5022</v>
      </c>
      <c r="G496" s="25">
        <f t="shared" si="97"/>
        <v>0.9731182795698925</v>
      </c>
      <c r="H496" s="25">
        <f t="shared" si="92"/>
        <v>1.0036361732327763</v>
      </c>
      <c r="I496" s="4">
        <f t="shared" si="98"/>
        <v>4869.2944020328205</v>
      </c>
      <c r="J496" s="25">
        <f t="shared" si="93"/>
        <v>4258.310901186228</v>
      </c>
      <c r="K496" s="15">
        <f t="shared" si="99"/>
        <v>4273.7948573019612</v>
      </c>
      <c r="L496" s="36">
        <f t="shared" si="100"/>
        <v>613.2051426980388</v>
      </c>
      <c r="M496" s="36">
        <f t="shared" si="101"/>
        <v>613.2051426980388</v>
      </c>
      <c r="N496" s="36">
        <f t="shared" si="102"/>
        <v>0.12547680431717595</v>
      </c>
      <c r="O496" s="36">
        <f t="shared" si="103"/>
        <v>376020.54703132214</v>
      </c>
      <c r="P496" s="35">
        <f t="shared" si="94"/>
        <v>376020.54703132214</v>
      </c>
    </row>
    <row r="497" spans="1:16" x14ac:dyDescent="0.4">
      <c r="A497" s="1">
        <v>496</v>
      </c>
      <c r="B497" s="21">
        <v>40309</v>
      </c>
      <c r="C497" s="43">
        <v>4</v>
      </c>
      <c r="D497" s="23">
        <v>5416</v>
      </c>
      <c r="E497" s="25">
        <f t="shared" si="95"/>
        <v>5019.75</v>
      </c>
      <c r="F497" s="25">
        <f t="shared" si="96"/>
        <v>4934.25</v>
      </c>
      <c r="G497" s="25">
        <f t="shared" si="97"/>
        <v>1.0976338855955818</v>
      </c>
      <c r="H497" s="25">
        <f t="shared" si="92"/>
        <v>0.99966434347522648</v>
      </c>
      <c r="I497" s="4">
        <f t="shared" si="98"/>
        <v>5417.8185261383369</v>
      </c>
      <c r="J497" s="25">
        <f t="shared" si="93"/>
        <v>4258.1730384063439</v>
      </c>
      <c r="K497" s="15">
        <f t="shared" si="99"/>
        <v>4256.7437548423886</v>
      </c>
      <c r="L497" s="36">
        <f t="shared" si="100"/>
        <v>1159.2562451576114</v>
      </c>
      <c r="M497" s="36">
        <f t="shared" si="101"/>
        <v>1159.2562451576114</v>
      </c>
      <c r="N497" s="36">
        <f t="shared" si="102"/>
        <v>0.21404288130679677</v>
      </c>
      <c r="O497" s="36">
        <f t="shared" si="103"/>
        <v>1343875.041936924</v>
      </c>
      <c r="P497" s="35">
        <f t="shared" si="94"/>
        <v>1343875.041936924</v>
      </c>
    </row>
    <row r="498" spans="1:16" x14ac:dyDescent="0.4">
      <c r="A498" s="1">
        <v>497</v>
      </c>
      <c r="B498" s="21">
        <v>40310</v>
      </c>
      <c r="C498" s="43">
        <v>1</v>
      </c>
      <c r="D498" s="23">
        <v>5000</v>
      </c>
      <c r="E498" s="25">
        <f t="shared" si="95"/>
        <v>4848.75</v>
      </c>
      <c r="F498" s="25">
        <f t="shared" si="96"/>
        <v>4889.125</v>
      </c>
      <c r="G498" s="25">
        <f t="shared" si="97"/>
        <v>1.0226778820341063</v>
      </c>
      <c r="H498" s="25">
        <f t="shared" si="92"/>
        <v>1.0014271034682889</v>
      </c>
      <c r="I498" s="4">
        <f t="shared" si="98"/>
        <v>4992.8746512684429</v>
      </c>
      <c r="J498" s="25">
        <f t="shared" si="93"/>
        <v>4258.0351756264608</v>
      </c>
      <c r="K498" s="15">
        <f t="shared" si="99"/>
        <v>4264.1118323936935</v>
      </c>
      <c r="L498" s="36">
        <f t="shared" si="100"/>
        <v>735.88816760630652</v>
      </c>
      <c r="M498" s="36">
        <f t="shared" si="101"/>
        <v>735.88816760630652</v>
      </c>
      <c r="N498" s="36">
        <f t="shared" si="102"/>
        <v>0.14717763352126131</v>
      </c>
      <c r="O498" s="36">
        <f t="shared" si="103"/>
        <v>541531.39522296749</v>
      </c>
      <c r="P498" s="35">
        <f t="shared" si="94"/>
        <v>541531.39522296749</v>
      </c>
    </row>
    <row r="499" spans="1:16" x14ac:dyDescent="0.4">
      <c r="A499" s="1">
        <v>498</v>
      </c>
      <c r="B499" s="21">
        <v>40311</v>
      </c>
      <c r="C499" s="43">
        <v>2</v>
      </c>
      <c r="D499" s="23">
        <v>4092</v>
      </c>
      <c r="E499" s="25">
        <f t="shared" si="95"/>
        <v>4929.5</v>
      </c>
      <c r="F499" s="25">
        <f t="shared" si="96"/>
        <v>4877.375</v>
      </c>
      <c r="G499" s="25">
        <f t="shared" si="97"/>
        <v>0.8389758835439145</v>
      </c>
      <c r="H499" s="25">
        <f t="shared" si="92"/>
        <v>0.99527237982370798</v>
      </c>
      <c r="I499" s="4">
        <f t="shared" si="98"/>
        <v>4111.4373139992222</v>
      </c>
      <c r="J499" s="25">
        <f t="shared" si="93"/>
        <v>4257.8973128465768</v>
      </c>
      <c r="K499" s="15">
        <f t="shared" si="99"/>
        <v>4237.7675916017834</v>
      </c>
      <c r="L499" s="36">
        <f t="shared" si="100"/>
        <v>-145.76759160178335</v>
      </c>
      <c r="M499" s="36">
        <f t="shared" si="101"/>
        <v>145.76759160178335</v>
      </c>
      <c r="N499" s="36">
        <f t="shared" si="102"/>
        <v>3.5622578592811184E-2</v>
      </c>
      <c r="O499" s="36">
        <f t="shared" si="103"/>
        <v>21248.1907613843</v>
      </c>
      <c r="P499" s="35">
        <f t="shared" si="94"/>
        <v>21248.1907613843</v>
      </c>
    </row>
    <row r="500" spans="1:16" x14ac:dyDescent="0.4">
      <c r="A500" s="1">
        <v>499</v>
      </c>
      <c r="B500" s="21">
        <v>40312</v>
      </c>
      <c r="C500" s="43">
        <v>3</v>
      </c>
      <c r="D500" s="23">
        <v>5210</v>
      </c>
      <c r="E500" s="25">
        <f t="shared" si="95"/>
        <v>4825.25</v>
      </c>
      <c r="F500" s="25">
        <f t="shared" si="96"/>
        <v>4834.25</v>
      </c>
      <c r="G500" s="25">
        <f t="shared" si="97"/>
        <v>1.0777266380514041</v>
      </c>
      <c r="H500" s="25">
        <f t="shared" si="92"/>
        <v>1.0036361732327763</v>
      </c>
      <c r="I500" s="4">
        <f t="shared" si="98"/>
        <v>5191.124173233271</v>
      </c>
      <c r="J500" s="25">
        <f t="shared" si="93"/>
        <v>4257.7594500666937</v>
      </c>
      <c r="K500" s="15">
        <f t="shared" si="99"/>
        <v>4273.2414010106268</v>
      </c>
      <c r="L500" s="36">
        <f t="shared" si="100"/>
        <v>936.75859898937324</v>
      </c>
      <c r="M500" s="36">
        <f t="shared" si="101"/>
        <v>936.75859898937324</v>
      </c>
      <c r="N500" s="36">
        <f t="shared" si="102"/>
        <v>0.17980011496916953</v>
      </c>
      <c r="O500" s="36">
        <f t="shared" si="103"/>
        <v>877516.67278053344</v>
      </c>
      <c r="P500" s="35">
        <f t="shared" si="94"/>
        <v>877516.67278053344</v>
      </c>
    </row>
    <row r="501" spans="1:16" x14ac:dyDescent="0.4">
      <c r="A501" s="1">
        <v>500</v>
      </c>
      <c r="B501" s="21">
        <v>40313</v>
      </c>
      <c r="C501" s="43">
        <v>4</v>
      </c>
      <c r="D501" s="23">
        <v>4999</v>
      </c>
      <c r="E501" s="25">
        <f t="shared" si="95"/>
        <v>4843.25</v>
      </c>
      <c r="F501" s="25">
        <f t="shared" si="96"/>
        <v>4933.25</v>
      </c>
      <c r="G501" s="25">
        <f t="shared" si="97"/>
        <v>1.013327927836619</v>
      </c>
      <c r="H501" s="25">
        <f t="shared" si="92"/>
        <v>0.99966434347522648</v>
      </c>
      <c r="I501" s="4">
        <f t="shared" si="98"/>
        <v>5000.6785103703005</v>
      </c>
      <c r="J501" s="25">
        <f t="shared" si="93"/>
        <v>4257.6215872868106</v>
      </c>
      <c r="K501" s="15">
        <f t="shared" si="99"/>
        <v>4256.1924888210215</v>
      </c>
      <c r="L501" s="36">
        <f t="shared" si="100"/>
        <v>742.80751117897853</v>
      </c>
      <c r="M501" s="36">
        <f t="shared" si="101"/>
        <v>742.80751117897853</v>
      </c>
      <c r="N501" s="36">
        <f t="shared" si="102"/>
        <v>0.14859122047989168</v>
      </c>
      <c r="O501" s="36">
        <f t="shared" si="103"/>
        <v>551762.99866390834</v>
      </c>
      <c r="P501" s="35">
        <f t="shared" si="94"/>
        <v>551762.99866390834</v>
      </c>
    </row>
    <row r="502" spans="1:16" x14ac:dyDescent="0.4">
      <c r="A502" s="1">
        <v>501</v>
      </c>
      <c r="B502" s="21">
        <v>40314</v>
      </c>
      <c r="C502" s="43">
        <v>1</v>
      </c>
      <c r="D502" s="23">
        <v>5072</v>
      </c>
      <c r="E502" s="25">
        <f t="shared" si="95"/>
        <v>5023.25</v>
      </c>
      <c r="F502" s="25">
        <f t="shared" si="96"/>
        <v>4883</v>
      </c>
      <c r="G502" s="25">
        <f t="shared" si="97"/>
        <v>1.0387057137005939</v>
      </c>
      <c r="H502" s="25">
        <f t="shared" si="92"/>
        <v>1.0014271034682889</v>
      </c>
      <c r="I502" s="4">
        <f t="shared" si="98"/>
        <v>5064.7720462467087</v>
      </c>
      <c r="J502" s="25">
        <f t="shared" si="93"/>
        <v>4257.4837245069266</v>
      </c>
      <c r="K502" s="15">
        <f t="shared" si="99"/>
        <v>4263.5595942963537</v>
      </c>
      <c r="L502" s="36">
        <f t="shared" si="100"/>
        <v>808.44040570364632</v>
      </c>
      <c r="M502" s="36">
        <f t="shared" si="101"/>
        <v>808.44040570364632</v>
      </c>
      <c r="N502" s="36">
        <f t="shared" si="102"/>
        <v>0.15939282446838451</v>
      </c>
      <c r="O502" s="36">
        <f t="shared" si="103"/>
        <v>653575.88957427628</v>
      </c>
      <c r="P502" s="35">
        <f t="shared" si="94"/>
        <v>653575.88957427628</v>
      </c>
    </row>
    <row r="503" spans="1:16" x14ac:dyDescent="0.4">
      <c r="A503" s="1">
        <v>502</v>
      </c>
      <c r="B503" s="21">
        <v>40315</v>
      </c>
      <c r="C503" s="43">
        <v>2</v>
      </c>
      <c r="D503" s="23">
        <v>4812</v>
      </c>
      <c r="E503" s="25">
        <f t="shared" si="95"/>
        <v>4742.75</v>
      </c>
      <c r="F503" s="25">
        <f t="shared" si="96"/>
        <v>4729.5</v>
      </c>
      <c r="G503" s="25">
        <f t="shared" si="97"/>
        <v>1.0174437044084998</v>
      </c>
      <c r="H503" s="25">
        <f t="shared" si="92"/>
        <v>0.99527237982370798</v>
      </c>
      <c r="I503" s="4">
        <f t="shared" si="98"/>
        <v>4834.8573692483524</v>
      </c>
      <c r="J503" s="25">
        <f t="shared" si="93"/>
        <v>4257.3458617270435</v>
      </c>
      <c r="K503" s="15">
        <f t="shared" si="99"/>
        <v>4237.2187475336896</v>
      </c>
      <c r="L503" s="36">
        <f t="shared" si="100"/>
        <v>574.78125246631043</v>
      </c>
      <c r="M503" s="36">
        <f t="shared" si="101"/>
        <v>574.78125246631043</v>
      </c>
      <c r="N503" s="36">
        <f t="shared" si="102"/>
        <v>0.11944747557487748</v>
      </c>
      <c r="O503" s="36">
        <f t="shared" si="103"/>
        <v>330373.48818674049</v>
      </c>
      <c r="P503" s="35">
        <f t="shared" si="94"/>
        <v>330373.48818674049</v>
      </c>
    </row>
    <row r="504" spans="1:16" x14ac:dyDescent="0.4">
      <c r="A504" s="1">
        <v>503</v>
      </c>
      <c r="B504" s="21">
        <v>40316</v>
      </c>
      <c r="C504" s="43">
        <v>3</v>
      </c>
      <c r="D504" s="23">
        <v>4088</v>
      </c>
      <c r="E504" s="25">
        <f t="shared" si="95"/>
        <v>4716.25</v>
      </c>
      <c r="F504" s="25">
        <f t="shared" si="96"/>
        <v>4594</v>
      </c>
      <c r="G504" s="25">
        <f t="shared" si="97"/>
        <v>0.88985633434915101</v>
      </c>
      <c r="H504" s="25">
        <f t="shared" si="92"/>
        <v>1.0036361732327763</v>
      </c>
      <c r="I504" s="4">
        <f t="shared" si="98"/>
        <v>4073.1891785369698</v>
      </c>
      <c r="J504" s="25">
        <f t="shared" si="93"/>
        <v>4257.2079989471604</v>
      </c>
      <c r="K504" s="15">
        <f t="shared" si="99"/>
        <v>4272.6879447192932</v>
      </c>
      <c r="L504" s="36">
        <f t="shared" si="100"/>
        <v>-184.68794471929323</v>
      </c>
      <c r="M504" s="36">
        <f t="shared" si="101"/>
        <v>184.68794471929323</v>
      </c>
      <c r="N504" s="36">
        <f t="shared" si="102"/>
        <v>4.5178068669103039E-2</v>
      </c>
      <c r="O504" s="36">
        <f t="shared" si="103"/>
        <v>34109.63692463671</v>
      </c>
      <c r="P504" s="35">
        <f t="shared" si="94"/>
        <v>34109.63692463671</v>
      </c>
    </row>
    <row r="505" spans="1:16" x14ac:dyDescent="0.4">
      <c r="A505" s="1">
        <v>504</v>
      </c>
      <c r="B505" s="21">
        <v>40317</v>
      </c>
      <c r="C505" s="43">
        <v>4</v>
      </c>
      <c r="D505" s="23">
        <v>4893</v>
      </c>
      <c r="E505" s="25">
        <f t="shared" si="95"/>
        <v>4471.75</v>
      </c>
      <c r="F505" s="25">
        <f t="shared" si="96"/>
        <v>4297.25</v>
      </c>
      <c r="G505" s="25">
        <f t="shared" si="97"/>
        <v>1.1386351736575717</v>
      </c>
      <c r="H505" s="25">
        <f t="shared" si="92"/>
        <v>0.99966434347522648</v>
      </c>
      <c r="I505" s="4">
        <f t="shared" si="98"/>
        <v>4894.6429188321426</v>
      </c>
      <c r="J505" s="25">
        <f t="shared" si="93"/>
        <v>4257.0701361672764</v>
      </c>
      <c r="K505" s="15">
        <f t="shared" si="99"/>
        <v>4255.6412227996534</v>
      </c>
      <c r="L505" s="36">
        <f t="shared" si="100"/>
        <v>637.35877720034659</v>
      </c>
      <c r="M505" s="36">
        <f t="shared" si="101"/>
        <v>637.35877720034659</v>
      </c>
      <c r="N505" s="36">
        <f t="shared" si="102"/>
        <v>0.13025930455760201</v>
      </c>
      <c r="O505" s="36">
        <f t="shared" si="103"/>
        <v>406226.21087432106</v>
      </c>
      <c r="P505" s="35">
        <f t="shared" si="94"/>
        <v>406226.21087432106</v>
      </c>
    </row>
    <row r="506" spans="1:16" x14ac:dyDescent="0.4">
      <c r="A506" s="1">
        <v>505</v>
      </c>
      <c r="B506" s="21">
        <v>40318</v>
      </c>
      <c r="C506" s="43">
        <v>1</v>
      </c>
      <c r="D506" s="23">
        <v>4094</v>
      </c>
      <c r="E506" s="25">
        <f t="shared" si="95"/>
        <v>4122.75</v>
      </c>
      <c r="F506" s="25">
        <f t="shared" si="96"/>
        <v>3941.625</v>
      </c>
      <c r="G506" s="25">
        <f t="shared" si="97"/>
        <v>1.0386579139314369</v>
      </c>
      <c r="H506" s="25">
        <f t="shared" si="92"/>
        <v>1.0014271034682889</v>
      </c>
      <c r="I506" s="4">
        <f t="shared" si="98"/>
        <v>4088.1657644586012</v>
      </c>
      <c r="J506" s="25">
        <f t="shared" si="93"/>
        <v>4256.9322733873933</v>
      </c>
      <c r="K506" s="15">
        <f t="shared" si="99"/>
        <v>4263.0073561990157</v>
      </c>
      <c r="L506" s="36">
        <f t="shared" si="100"/>
        <v>-169.0073561990157</v>
      </c>
      <c r="M506" s="36">
        <f t="shared" si="101"/>
        <v>169.0073561990157</v>
      </c>
      <c r="N506" s="36">
        <f t="shared" si="102"/>
        <v>4.1281718661215362E-2</v>
      </c>
      <c r="O506" s="36">
        <f t="shared" si="103"/>
        <v>28563.486449380973</v>
      </c>
      <c r="P506" s="35">
        <f t="shared" si="94"/>
        <v>28563.486449380973</v>
      </c>
    </row>
    <row r="507" spans="1:16" x14ac:dyDescent="0.4">
      <c r="A507" s="1">
        <v>506</v>
      </c>
      <c r="B507" s="21">
        <v>40319</v>
      </c>
      <c r="C507" s="43">
        <v>2</v>
      </c>
      <c r="D507" s="23">
        <v>3416</v>
      </c>
      <c r="E507" s="25">
        <f t="shared" si="95"/>
        <v>3760.5</v>
      </c>
      <c r="F507" s="25">
        <f t="shared" si="96"/>
        <v>3433.875</v>
      </c>
      <c r="G507" s="25">
        <f t="shared" si="97"/>
        <v>0.99479451057478796</v>
      </c>
      <c r="H507" s="25">
        <f t="shared" si="92"/>
        <v>0.99527237982370798</v>
      </c>
      <c r="I507" s="4">
        <f t="shared" si="98"/>
        <v>3432.2262621264281</v>
      </c>
      <c r="J507" s="25">
        <f t="shared" si="93"/>
        <v>4256.7944106075101</v>
      </c>
      <c r="K507" s="15">
        <f t="shared" si="99"/>
        <v>4236.6699034655949</v>
      </c>
      <c r="L507" s="36">
        <f t="shared" si="100"/>
        <v>-820.66990346559487</v>
      </c>
      <c r="M507" s="36">
        <f t="shared" si="101"/>
        <v>820.66990346559487</v>
      </c>
      <c r="N507" s="36">
        <f t="shared" si="102"/>
        <v>0.24024294597938961</v>
      </c>
      <c r="O507" s="36">
        <f t="shared" si="103"/>
        <v>673499.0904542288</v>
      </c>
      <c r="P507" s="35">
        <f t="shared" si="94"/>
        <v>673499.0904542288</v>
      </c>
    </row>
    <row r="508" spans="1:16" x14ac:dyDescent="0.4">
      <c r="A508" s="1">
        <v>507</v>
      </c>
      <c r="B508" s="21">
        <v>40320</v>
      </c>
      <c r="C508" s="43">
        <v>3</v>
      </c>
      <c r="D508" s="23">
        <v>2639</v>
      </c>
      <c r="E508" s="25">
        <f t="shared" si="95"/>
        <v>3107.25</v>
      </c>
      <c r="F508" s="25">
        <f t="shared" si="96"/>
        <v>3252.75</v>
      </c>
      <c r="G508" s="25">
        <f t="shared" si="97"/>
        <v>0.81131350395818924</v>
      </c>
      <c r="H508" s="25">
        <f t="shared" si="92"/>
        <v>1.0036361732327763</v>
      </c>
      <c r="I508" s="4">
        <f t="shared" si="98"/>
        <v>2629.4389046377355</v>
      </c>
      <c r="J508" s="25">
        <f t="shared" si="93"/>
        <v>4256.6565478276261</v>
      </c>
      <c r="K508" s="15">
        <f t="shared" si="99"/>
        <v>4272.1344884279588</v>
      </c>
      <c r="L508" s="36">
        <f t="shared" si="100"/>
        <v>-1633.1344884279588</v>
      </c>
      <c r="M508" s="36">
        <f t="shared" si="101"/>
        <v>1633.1344884279588</v>
      </c>
      <c r="N508" s="36">
        <f t="shared" si="102"/>
        <v>0.61884595999543723</v>
      </c>
      <c r="O508" s="36">
        <f t="shared" si="103"/>
        <v>2667128.2572928509</v>
      </c>
      <c r="P508" s="35">
        <f t="shared" si="94"/>
        <v>2667128.2572928509</v>
      </c>
    </row>
    <row r="509" spans="1:16" x14ac:dyDescent="0.4">
      <c r="A509" s="1">
        <v>508</v>
      </c>
      <c r="B509" s="21">
        <v>40321</v>
      </c>
      <c r="C509" s="43">
        <v>4</v>
      </c>
      <c r="D509" s="23">
        <v>2280</v>
      </c>
      <c r="E509" s="25">
        <f t="shared" si="95"/>
        <v>3398.25</v>
      </c>
      <c r="F509" s="25">
        <f t="shared" si="96"/>
        <v>3238.375</v>
      </c>
      <c r="G509" s="25">
        <f t="shared" si="97"/>
        <v>0.70405681862045011</v>
      </c>
      <c r="H509" s="25">
        <f t="shared" si="92"/>
        <v>0.99966434347522648</v>
      </c>
      <c r="I509" s="4">
        <f t="shared" si="98"/>
        <v>2280.7655538396248</v>
      </c>
      <c r="J509" s="25">
        <f t="shared" si="93"/>
        <v>4256.518685047743</v>
      </c>
      <c r="K509" s="15">
        <f t="shared" si="99"/>
        <v>4255.0899567782863</v>
      </c>
      <c r="L509" s="36">
        <f t="shared" si="100"/>
        <v>-1975.0899567782863</v>
      </c>
      <c r="M509" s="36">
        <f t="shared" si="101"/>
        <v>1975.0899567782863</v>
      </c>
      <c r="N509" s="36">
        <f t="shared" si="102"/>
        <v>0.86626752490275716</v>
      </c>
      <c r="O509" s="36">
        <f t="shared" si="103"/>
        <v>3900980.3373664524</v>
      </c>
      <c r="P509" s="35">
        <f t="shared" si="94"/>
        <v>3900980.3373664524</v>
      </c>
    </row>
    <row r="510" spans="1:16" x14ac:dyDescent="0.4">
      <c r="A510" s="1">
        <v>509</v>
      </c>
      <c r="B510" s="21">
        <v>40322</v>
      </c>
      <c r="C510" s="43">
        <v>1</v>
      </c>
      <c r="D510" s="23">
        <v>5258</v>
      </c>
      <c r="E510" s="25">
        <f t="shared" si="95"/>
        <v>3078.5</v>
      </c>
      <c r="F510" s="25">
        <f t="shared" si="96"/>
        <v>3338.375</v>
      </c>
      <c r="G510" s="25">
        <f t="shared" si="97"/>
        <v>1.5750177855992811</v>
      </c>
      <c r="H510" s="25">
        <f t="shared" si="92"/>
        <v>1.0014271034682889</v>
      </c>
      <c r="I510" s="4">
        <f t="shared" si="98"/>
        <v>5250.5069832738945</v>
      </c>
      <c r="J510" s="25">
        <f t="shared" si="93"/>
        <v>4256.380822267859</v>
      </c>
      <c r="K510" s="15">
        <f t="shared" si="99"/>
        <v>4262.4551181016759</v>
      </c>
      <c r="L510" s="36">
        <f t="shared" si="100"/>
        <v>995.54488189832409</v>
      </c>
      <c r="M510" s="36">
        <f t="shared" si="101"/>
        <v>995.54488189832409</v>
      </c>
      <c r="N510" s="36">
        <f t="shared" si="102"/>
        <v>0.18933907985894335</v>
      </c>
      <c r="O510" s="36">
        <f t="shared" si="103"/>
        <v>991109.61187394802</v>
      </c>
      <c r="P510" s="35">
        <f t="shared" si="94"/>
        <v>991109.61187394802</v>
      </c>
    </row>
    <row r="511" spans="1:16" x14ac:dyDescent="0.4">
      <c r="A511" s="1">
        <v>510</v>
      </c>
      <c r="B511" s="21">
        <v>40323</v>
      </c>
      <c r="C511" s="43">
        <v>2</v>
      </c>
      <c r="D511" s="23">
        <v>2137</v>
      </c>
      <c r="E511" s="25">
        <f t="shared" si="95"/>
        <v>3598.25</v>
      </c>
      <c r="F511" s="25">
        <f t="shared" si="96"/>
        <v>3816.5</v>
      </c>
      <c r="G511" s="25">
        <f t="shared" si="97"/>
        <v>0.55993711515786715</v>
      </c>
      <c r="H511" s="25">
        <f t="shared" si="92"/>
        <v>0.99527237982370798</v>
      </c>
      <c r="I511" s="4">
        <f t="shared" si="98"/>
        <v>2147.1509139824875</v>
      </c>
      <c r="J511" s="25">
        <f t="shared" si="93"/>
        <v>4256.2429594879759</v>
      </c>
      <c r="K511" s="15">
        <f t="shared" si="99"/>
        <v>4236.1210593974993</v>
      </c>
      <c r="L511" s="36">
        <f t="shared" si="100"/>
        <v>-2099.1210593974993</v>
      </c>
      <c r="M511" s="36">
        <f t="shared" si="101"/>
        <v>2099.1210593974993</v>
      </c>
      <c r="N511" s="36">
        <f t="shared" si="102"/>
        <v>0.98227471193144555</v>
      </c>
      <c r="O511" s="36">
        <f t="shared" si="103"/>
        <v>4406309.2220060797</v>
      </c>
      <c r="P511" s="35">
        <f t="shared" si="94"/>
        <v>4406309.2220060797</v>
      </c>
    </row>
    <row r="512" spans="1:16" x14ac:dyDescent="0.4">
      <c r="A512" s="1">
        <v>511</v>
      </c>
      <c r="B512" s="21">
        <v>40324</v>
      </c>
      <c r="C512" s="43">
        <v>3</v>
      </c>
      <c r="D512" s="23">
        <v>4718</v>
      </c>
      <c r="E512" s="25">
        <f t="shared" si="95"/>
        <v>4034.75</v>
      </c>
      <c r="F512" s="25">
        <f t="shared" si="96"/>
        <v>3948.875</v>
      </c>
      <c r="G512" s="25">
        <f t="shared" si="97"/>
        <v>1.1947706625304675</v>
      </c>
      <c r="H512" s="25">
        <f t="shared" si="92"/>
        <v>1.0036361732327763</v>
      </c>
      <c r="I512" s="4">
        <f t="shared" si="98"/>
        <v>4700.9066889279411</v>
      </c>
      <c r="J512" s="25">
        <f t="shared" si="93"/>
        <v>4256.1050967080928</v>
      </c>
      <c r="K512" s="15">
        <f t="shared" si="99"/>
        <v>4271.5810321366253</v>
      </c>
      <c r="L512" s="36">
        <f t="shared" si="100"/>
        <v>446.41896786337475</v>
      </c>
      <c r="M512" s="36">
        <f t="shared" si="101"/>
        <v>446.41896786337475</v>
      </c>
      <c r="N512" s="36">
        <f t="shared" si="102"/>
        <v>9.4620383184267645E-2</v>
      </c>
      <c r="O512" s="36">
        <f t="shared" si="103"/>
        <v>199289.89486820082</v>
      </c>
      <c r="P512" s="35">
        <f t="shared" si="94"/>
        <v>199289.89486820082</v>
      </c>
    </row>
    <row r="513" spans="1:16" x14ac:dyDescent="0.4">
      <c r="A513" s="1">
        <v>512</v>
      </c>
      <c r="B513" s="21">
        <v>40325</v>
      </c>
      <c r="C513" s="43">
        <v>4</v>
      </c>
      <c r="D513" s="23">
        <v>4026</v>
      </c>
      <c r="E513" s="25">
        <f t="shared" si="95"/>
        <v>3863</v>
      </c>
      <c r="F513" s="25">
        <f t="shared" si="96"/>
        <v>4189.75</v>
      </c>
      <c r="G513" s="25">
        <f t="shared" si="97"/>
        <v>0.96091652246554093</v>
      </c>
      <c r="H513" s="25">
        <f t="shared" si="92"/>
        <v>0.99966434347522648</v>
      </c>
      <c r="I513" s="4">
        <f t="shared" si="98"/>
        <v>4027.3518069115485</v>
      </c>
      <c r="J513" s="25">
        <f t="shared" si="93"/>
        <v>4255.9672339282088</v>
      </c>
      <c r="K513" s="15">
        <f t="shared" si="99"/>
        <v>4254.5386907569182</v>
      </c>
      <c r="L513" s="36">
        <f t="shared" si="100"/>
        <v>-228.53869075691819</v>
      </c>
      <c r="M513" s="36">
        <f t="shared" si="101"/>
        <v>228.53869075691819</v>
      </c>
      <c r="N513" s="36">
        <f t="shared" si="102"/>
        <v>5.6765695667391501E-2</v>
      </c>
      <c r="O513" s="36">
        <f t="shared" si="103"/>
        <v>52229.933172886282</v>
      </c>
      <c r="P513" s="35">
        <f t="shared" si="94"/>
        <v>52229.933172886282</v>
      </c>
    </row>
    <row r="514" spans="1:16" x14ac:dyDescent="0.4">
      <c r="A514" s="1">
        <v>513</v>
      </c>
      <c r="B514" s="21">
        <v>40326</v>
      </c>
      <c r="C514" s="43">
        <v>1</v>
      </c>
      <c r="D514" s="23">
        <v>4571</v>
      </c>
      <c r="E514" s="25">
        <f t="shared" si="95"/>
        <v>4516.5</v>
      </c>
      <c r="F514" s="25">
        <f t="shared" si="96"/>
        <v>4542.125</v>
      </c>
      <c r="G514" s="25">
        <f t="shared" si="97"/>
        <v>1.006357156617222</v>
      </c>
      <c r="H514" s="25">
        <f t="shared" ref="H514:H577" si="104">VLOOKUP(C514,$Q$38:$S$42,3,FALSE)</f>
        <v>1.0014271034682889</v>
      </c>
      <c r="I514" s="4">
        <f t="shared" si="98"/>
        <v>4564.4860061896106</v>
      </c>
      <c r="J514" s="25">
        <f t="shared" si="93"/>
        <v>4255.8293711483257</v>
      </c>
      <c r="K514" s="15">
        <f t="shared" si="99"/>
        <v>4261.902880004337</v>
      </c>
      <c r="L514" s="36">
        <f t="shared" si="100"/>
        <v>309.09711999566298</v>
      </c>
      <c r="M514" s="36">
        <f t="shared" si="101"/>
        <v>309.09711999566298</v>
      </c>
      <c r="N514" s="36">
        <f t="shared" si="102"/>
        <v>6.7621334499160579E-2</v>
      </c>
      <c r="O514" s="36">
        <f t="shared" si="103"/>
        <v>95541.029589613274</v>
      </c>
      <c r="P514" s="35">
        <f t="shared" si="94"/>
        <v>95541.029589613274</v>
      </c>
    </row>
    <row r="515" spans="1:16" x14ac:dyDescent="0.4">
      <c r="A515" s="1">
        <v>514</v>
      </c>
      <c r="B515" s="21">
        <v>40327</v>
      </c>
      <c r="C515" s="43">
        <v>2</v>
      </c>
      <c r="D515" s="23">
        <v>4751</v>
      </c>
      <c r="E515" s="25">
        <f t="shared" si="95"/>
        <v>4567.75</v>
      </c>
      <c r="F515" s="25">
        <f t="shared" si="96"/>
        <v>4610.25</v>
      </c>
      <c r="G515" s="25">
        <f t="shared" si="97"/>
        <v>1.0305297977333117</v>
      </c>
      <c r="H515" s="25">
        <f t="shared" si="104"/>
        <v>0.99527237982370798</v>
      </c>
      <c r="I515" s="4">
        <f t="shared" si="98"/>
        <v>4773.5676145675234</v>
      </c>
      <c r="J515" s="25">
        <f t="shared" ref="J515:J578" si="105">INTERCEPT($I$2:$I$3896,$A$2:$A$3896)+SLOPE($I$2:$I$3896,$A$2:$A$3896)*A515</f>
        <v>4255.6915083684426</v>
      </c>
      <c r="K515" s="15">
        <f t="shared" si="99"/>
        <v>4235.5722153294055</v>
      </c>
      <c r="L515" s="36">
        <f t="shared" si="100"/>
        <v>515.42778467059452</v>
      </c>
      <c r="M515" s="36">
        <f t="shared" si="101"/>
        <v>515.42778467059452</v>
      </c>
      <c r="N515" s="36">
        <f t="shared" si="102"/>
        <v>0.10848827292582498</v>
      </c>
      <c r="O515" s="36">
        <f t="shared" si="103"/>
        <v>265665.80121043674</v>
      </c>
      <c r="P515" s="35">
        <f t="shared" ref="P515:P578" si="106">(D515-K515)^2</f>
        <v>265665.80121043674</v>
      </c>
    </row>
    <row r="516" spans="1:16" x14ac:dyDescent="0.4">
      <c r="A516" s="1">
        <v>515</v>
      </c>
      <c r="B516" s="21">
        <v>40328</v>
      </c>
      <c r="C516" s="43">
        <v>3</v>
      </c>
      <c r="D516" s="23">
        <v>4923</v>
      </c>
      <c r="E516" s="25">
        <f t="shared" si="95"/>
        <v>4652.75</v>
      </c>
      <c r="F516" s="25">
        <f t="shared" si="96"/>
        <v>4690.625</v>
      </c>
      <c r="G516" s="25">
        <f t="shared" si="97"/>
        <v>1.0495403064623585</v>
      </c>
      <c r="H516" s="25">
        <f t="shared" si="104"/>
        <v>1.0036361732327763</v>
      </c>
      <c r="I516" s="4">
        <f t="shared" si="98"/>
        <v>4905.1639740551618</v>
      </c>
      <c r="J516" s="25">
        <f t="shared" si="105"/>
        <v>4255.5536455885585</v>
      </c>
      <c r="K516" s="15">
        <f t="shared" si="99"/>
        <v>4271.0275758452917</v>
      </c>
      <c r="L516" s="36">
        <f t="shared" si="100"/>
        <v>651.97242415470828</v>
      </c>
      <c r="M516" s="36">
        <f t="shared" si="101"/>
        <v>651.97242415470828</v>
      </c>
      <c r="N516" s="36">
        <f t="shared" si="102"/>
        <v>0.13243396793717413</v>
      </c>
      <c r="O516" s="36">
        <f t="shared" si="103"/>
        <v>425068.04185816686</v>
      </c>
      <c r="P516" s="35">
        <f t="shared" si="106"/>
        <v>425068.04185816686</v>
      </c>
    </row>
    <row r="517" spans="1:16" x14ac:dyDescent="0.4">
      <c r="A517" s="1">
        <v>516</v>
      </c>
      <c r="B517" s="21">
        <v>40329</v>
      </c>
      <c r="C517" s="43">
        <v>4</v>
      </c>
      <c r="D517" s="23">
        <v>4366</v>
      </c>
      <c r="E517" s="25">
        <f t="shared" ref="E517:E580" si="107">AVERAGE(D515:D518)</f>
        <v>4728.5</v>
      </c>
      <c r="F517" s="25">
        <f t="shared" ref="F517:F580" si="108">AVERAGE(E517:E518)</f>
        <v>4781</v>
      </c>
      <c r="G517" s="25">
        <f t="shared" si="97"/>
        <v>0.91319807571637734</v>
      </c>
      <c r="H517" s="25">
        <f t="shared" si="104"/>
        <v>0.99966434347522648</v>
      </c>
      <c r="I517" s="4">
        <f t="shared" si="98"/>
        <v>4367.4659684490362</v>
      </c>
      <c r="J517" s="25">
        <f t="shared" si="105"/>
        <v>4255.4157828086754</v>
      </c>
      <c r="K517" s="15">
        <f t="shared" si="99"/>
        <v>4253.987424735551</v>
      </c>
      <c r="L517" s="36">
        <f t="shared" si="100"/>
        <v>112.01257526444897</v>
      </c>
      <c r="M517" s="36">
        <f t="shared" si="101"/>
        <v>112.01257526444897</v>
      </c>
      <c r="N517" s="36">
        <f t="shared" si="102"/>
        <v>2.5655651686772554E-2</v>
      </c>
      <c r="O517" s="36">
        <f t="shared" si="103"/>
        <v>12546.817017373845</v>
      </c>
      <c r="P517" s="35">
        <f t="shared" si="106"/>
        <v>12546.817017373845</v>
      </c>
    </row>
    <row r="518" spans="1:16" x14ac:dyDescent="0.4">
      <c r="A518" s="1">
        <v>517</v>
      </c>
      <c r="B518" s="21">
        <v>40330</v>
      </c>
      <c r="C518" s="43">
        <v>1</v>
      </c>
      <c r="D518" s="23">
        <v>4874</v>
      </c>
      <c r="E518" s="25">
        <f t="shared" si="107"/>
        <v>4833.5</v>
      </c>
      <c r="F518" s="25">
        <f t="shared" si="108"/>
        <v>4743.75</v>
      </c>
      <c r="G518" s="25">
        <f t="shared" si="97"/>
        <v>1.0274571805006587</v>
      </c>
      <c r="H518" s="25">
        <f t="shared" si="104"/>
        <v>1.0014271034682889</v>
      </c>
      <c r="I518" s="4">
        <f t="shared" si="98"/>
        <v>4867.054210056478</v>
      </c>
      <c r="J518" s="25">
        <f t="shared" si="105"/>
        <v>4255.2779200287914</v>
      </c>
      <c r="K518" s="15">
        <f t="shared" si="99"/>
        <v>4261.3506419069972</v>
      </c>
      <c r="L518" s="36">
        <f t="shared" si="100"/>
        <v>612.64935809300277</v>
      </c>
      <c r="M518" s="36">
        <f t="shared" si="101"/>
        <v>612.64935809300277</v>
      </c>
      <c r="N518" s="36">
        <f t="shared" si="102"/>
        <v>0.12569744729031654</v>
      </c>
      <c r="O518" s="36">
        <f t="shared" si="103"/>
        <v>375339.23597176833</v>
      </c>
      <c r="P518" s="35">
        <f t="shared" si="106"/>
        <v>375339.23597176833</v>
      </c>
    </row>
    <row r="519" spans="1:16" x14ac:dyDescent="0.4">
      <c r="A519" s="1">
        <v>518</v>
      </c>
      <c r="B519" s="21">
        <v>40331</v>
      </c>
      <c r="C519" s="43">
        <v>2</v>
      </c>
      <c r="D519" s="23">
        <v>5171</v>
      </c>
      <c r="E519" s="25">
        <f t="shared" si="107"/>
        <v>4654</v>
      </c>
      <c r="F519" s="25">
        <f t="shared" si="108"/>
        <v>4789.375</v>
      </c>
      <c r="G519" s="25">
        <f t="shared" si="97"/>
        <v>1.0796815868458829</v>
      </c>
      <c r="H519" s="25">
        <f t="shared" si="104"/>
        <v>0.99527237982370798</v>
      </c>
      <c r="I519" s="4">
        <f t="shared" si="98"/>
        <v>5195.5626467961829</v>
      </c>
      <c r="J519" s="25">
        <f t="shared" si="105"/>
        <v>4255.1400572489083</v>
      </c>
      <c r="K519" s="15">
        <f t="shared" si="99"/>
        <v>4235.0233712613099</v>
      </c>
      <c r="L519" s="36">
        <f t="shared" si="100"/>
        <v>935.97662873869012</v>
      </c>
      <c r="M519" s="36">
        <f t="shared" si="101"/>
        <v>935.97662873869012</v>
      </c>
      <c r="N519" s="36">
        <f t="shared" si="102"/>
        <v>0.18100495624418683</v>
      </c>
      <c r="O519" s="36">
        <f t="shared" si="103"/>
        <v>876052.2495450438</v>
      </c>
      <c r="P519" s="35">
        <f t="shared" si="106"/>
        <v>876052.2495450438</v>
      </c>
    </row>
    <row r="520" spans="1:16" x14ac:dyDescent="0.4">
      <c r="A520" s="1">
        <v>519</v>
      </c>
      <c r="B520" s="21">
        <v>40332</v>
      </c>
      <c r="C520" s="43">
        <v>3</v>
      </c>
      <c r="D520" s="23">
        <v>4205</v>
      </c>
      <c r="E520" s="25">
        <f t="shared" si="107"/>
        <v>4924.75</v>
      </c>
      <c r="F520" s="25">
        <f t="shared" si="108"/>
        <v>4948.125</v>
      </c>
      <c r="G520" s="25">
        <f t="shared" si="97"/>
        <v>0.8498168498168498</v>
      </c>
      <c r="H520" s="25">
        <f t="shared" si="104"/>
        <v>1.0036361732327763</v>
      </c>
      <c r="I520" s="4">
        <f t="shared" si="98"/>
        <v>4189.765287609579</v>
      </c>
      <c r="J520" s="25">
        <f t="shared" si="105"/>
        <v>4255.0021944690252</v>
      </c>
      <c r="K520" s="15">
        <f t="shared" si="99"/>
        <v>4270.4741195539582</v>
      </c>
      <c r="L520" s="36">
        <f t="shared" si="100"/>
        <v>-65.474119553958189</v>
      </c>
      <c r="M520" s="36">
        <f t="shared" si="101"/>
        <v>65.474119553958189</v>
      </c>
      <c r="N520" s="36">
        <f t="shared" si="102"/>
        <v>1.5570539727457358E-2</v>
      </c>
      <c r="O520" s="36">
        <f t="shared" si="103"/>
        <v>4286.8603313660105</v>
      </c>
      <c r="P520" s="35">
        <f t="shared" si="106"/>
        <v>4286.8603313660105</v>
      </c>
    </row>
    <row r="521" spans="1:16" x14ac:dyDescent="0.4">
      <c r="A521" s="1">
        <v>520</v>
      </c>
      <c r="B521" s="21">
        <v>40333</v>
      </c>
      <c r="C521" s="43">
        <v>4</v>
      </c>
      <c r="D521" s="23">
        <v>5449</v>
      </c>
      <c r="E521" s="25">
        <f t="shared" si="107"/>
        <v>4971.5</v>
      </c>
      <c r="F521" s="25">
        <f t="shared" si="108"/>
        <v>4842.375</v>
      </c>
      <c r="G521" s="25">
        <f t="shared" si="97"/>
        <v>1.1252742714060766</v>
      </c>
      <c r="H521" s="25">
        <f t="shared" si="104"/>
        <v>0.99966434347522648</v>
      </c>
      <c r="I521" s="4">
        <f t="shared" si="98"/>
        <v>5450.8296065228578</v>
      </c>
      <c r="J521" s="25">
        <f t="shared" si="105"/>
        <v>4254.8643316891412</v>
      </c>
      <c r="K521" s="15">
        <f t="shared" si="99"/>
        <v>4253.4361587141839</v>
      </c>
      <c r="L521" s="36">
        <f t="shared" si="100"/>
        <v>1195.5638412858161</v>
      </c>
      <c r="M521" s="36">
        <f t="shared" si="101"/>
        <v>1195.5638412858161</v>
      </c>
      <c r="N521" s="36">
        <f t="shared" si="102"/>
        <v>0.21940977083608298</v>
      </c>
      <c r="O521" s="36">
        <f t="shared" si="103"/>
        <v>1429372.898590096</v>
      </c>
      <c r="P521" s="35">
        <f t="shared" si="106"/>
        <v>1429372.898590096</v>
      </c>
    </row>
    <row r="522" spans="1:16" x14ac:dyDescent="0.4">
      <c r="A522" s="1">
        <v>521</v>
      </c>
      <c r="B522" s="21">
        <v>40334</v>
      </c>
      <c r="C522" s="43">
        <v>1</v>
      </c>
      <c r="D522" s="23">
        <v>5061</v>
      </c>
      <c r="E522" s="25">
        <f t="shared" si="107"/>
        <v>4713.25</v>
      </c>
      <c r="F522" s="25">
        <f t="shared" si="108"/>
        <v>4844.875</v>
      </c>
      <c r="G522" s="25">
        <f t="shared" si="97"/>
        <v>1.044608994040094</v>
      </c>
      <c r="H522" s="25">
        <f t="shared" si="104"/>
        <v>1.0014271034682889</v>
      </c>
      <c r="I522" s="4">
        <f t="shared" si="98"/>
        <v>5053.787722013918</v>
      </c>
      <c r="J522" s="25">
        <f t="shared" si="105"/>
        <v>4254.7264689092581</v>
      </c>
      <c r="K522" s="15">
        <f t="shared" si="99"/>
        <v>4260.7984038096592</v>
      </c>
      <c r="L522" s="36">
        <f t="shared" si="100"/>
        <v>800.20159619034075</v>
      </c>
      <c r="M522" s="36">
        <f t="shared" si="101"/>
        <v>800.20159619034075</v>
      </c>
      <c r="N522" s="36">
        <f t="shared" si="102"/>
        <v>0.15811136063828113</v>
      </c>
      <c r="O522" s="36">
        <f t="shared" si="103"/>
        <v>640322.59454556915</v>
      </c>
      <c r="P522" s="35">
        <f t="shared" si="106"/>
        <v>640322.59454556915</v>
      </c>
    </row>
    <row r="523" spans="1:16" x14ac:dyDescent="0.4">
      <c r="A523" s="1">
        <v>522</v>
      </c>
      <c r="B523" s="21">
        <v>40335</v>
      </c>
      <c r="C523" s="43">
        <v>2</v>
      </c>
      <c r="D523" s="23">
        <v>4138</v>
      </c>
      <c r="E523" s="25">
        <f t="shared" si="107"/>
        <v>4976.5</v>
      </c>
      <c r="F523" s="25">
        <f t="shared" si="108"/>
        <v>5014.625</v>
      </c>
      <c r="G523" s="25">
        <f t="shared" si="97"/>
        <v>0.82518632998479446</v>
      </c>
      <c r="H523" s="25">
        <f t="shared" si="104"/>
        <v>0.99527237982370798</v>
      </c>
      <c r="I523" s="4">
        <f t="shared" si="98"/>
        <v>4157.6558175290284</v>
      </c>
      <c r="J523" s="25">
        <f t="shared" si="105"/>
        <v>4254.588606129375</v>
      </c>
      <c r="K523" s="15">
        <f t="shared" si="99"/>
        <v>4234.4745271932152</v>
      </c>
      <c r="L523" s="36">
        <f t="shared" si="100"/>
        <v>-96.474527193215181</v>
      </c>
      <c r="M523" s="36">
        <f t="shared" si="101"/>
        <v>96.474527193215181</v>
      </c>
      <c r="N523" s="36">
        <f t="shared" si="102"/>
        <v>2.3314288833546443E-2</v>
      </c>
      <c r="O523" s="36">
        <f t="shared" si="103"/>
        <v>9307.3343971544145</v>
      </c>
      <c r="P523" s="35">
        <f t="shared" si="106"/>
        <v>9307.3343971544145</v>
      </c>
    </row>
    <row r="524" spans="1:16" x14ac:dyDescent="0.4">
      <c r="A524" s="1">
        <v>523</v>
      </c>
      <c r="B524" s="21">
        <v>40336</v>
      </c>
      <c r="C524" s="43">
        <v>3</v>
      </c>
      <c r="D524" s="23">
        <v>5258</v>
      </c>
      <c r="E524" s="25">
        <f t="shared" si="107"/>
        <v>5052.75</v>
      </c>
      <c r="F524" s="25">
        <f t="shared" si="108"/>
        <v>5151.125</v>
      </c>
      <c r="G524" s="25">
        <f t="shared" si="97"/>
        <v>1.0207478948773325</v>
      </c>
      <c r="H524" s="25">
        <f t="shared" si="104"/>
        <v>1.0036361732327763</v>
      </c>
      <c r="I524" s="4">
        <f t="shared" si="98"/>
        <v>5238.9502692630595</v>
      </c>
      <c r="J524" s="25">
        <f t="shared" si="105"/>
        <v>4254.4507433494909</v>
      </c>
      <c r="K524" s="15">
        <f t="shared" si="99"/>
        <v>4269.9206632626237</v>
      </c>
      <c r="L524" s="36">
        <f t="shared" si="100"/>
        <v>988.07933673737625</v>
      </c>
      <c r="M524" s="36">
        <f t="shared" si="101"/>
        <v>988.07933673737625</v>
      </c>
      <c r="N524" s="36">
        <f t="shared" si="102"/>
        <v>0.18791923483023512</v>
      </c>
      <c r="O524" s="36">
        <f t="shared" si="103"/>
        <v>976300.77568737336</v>
      </c>
      <c r="P524" s="35">
        <f t="shared" si="106"/>
        <v>976300.77568737336</v>
      </c>
    </row>
    <row r="525" spans="1:16" x14ac:dyDescent="0.4">
      <c r="A525" s="1">
        <v>524</v>
      </c>
      <c r="B525" s="21">
        <v>40337</v>
      </c>
      <c r="C525" s="43">
        <v>4</v>
      </c>
      <c r="D525" s="23">
        <v>5754</v>
      </c>
      <c r="E525" s="25">
        <f t="shared" si="107"/>
        <v>5249.5</v>
      </c>
      <c r="F525" s="25">
        <f t="shared" si="108"/>
        <v>5295.125</v>
      </c>
      <c r="G525" s="25">
        <f t="shared" si="97"/>
        <v>1.0866598994358019</v>
      </c>
      <c r="H525" s="25">
        <f t="shared" si="104"/>
        <v>0.99966434347522648</v>
      </c>
      <c r="I525" s="4">
        <f t="shared" si="98"/>
        <v>5755.9320161373689</v>
      </c>
      <c r="J525" s="25">
        <f t="shared" si="105"/>
        <v>4254.3128805696078</v>
      </c>
      <c r="K525" s="15">
        <f t="shared" si="99"/>
        <v>4252.8848926928167</v>
      </c>
      <c r="L525" s="36">
        <f t="shared" si="100"/>
        <v>1501.1151073071833</v>
      </c>
      <c r="M525" s="36">
        <f t="shared" si="101"/>
        <v>1501.1151073071833</v>
      </c>
      <c r="N525" s="36">
        <f t="shared" si="102"/>
        <v>0.26088201378296544</v>
      </c>
      <c r="O525" s="36">
        <f t="shared" si="103"/>
        <v>2253346.5653858562</v>
      </c>
      <c r="P525" s="35">
        <f t="shared" si="106"/>
        <v>2253346.5653858562</v>
      </c>
    </row>
    <row r="526" spans="1:16" x14ac:dyDescent="0.4">
      <c r="A526" s="1">
        <v>525</v>
      </c>
      <c r="B526" s="21">
        <v>40338</v>
      </c>
      <c r="C526" s="43">
        <v>1</v>
      </c>
      <c r="D526" s="23">
        <v>5848</v>
      </c>
      <c r="E526" s="25">
        <f t="shared" si="107"/>
        <v>5340.75</v>
      </c>
      <c r="F526" s="25">
        <f t="shared" si="108"/>
        <v>5416.625</v>
      </c>
      <c r="G526" s="25">
        <f t="shared" si="97"/>
        <v>1.0796390741467241</v>
      </c>
      <c r="H526" s="25">
        <f t="shared" si="104"/>
        <v>1.0014271034682889</v>
      </c>
      <c r="I526" s="4">
        <f t="shared" si="98"/>
        <v>5839.6661921235709</v>
      </c>
      <c r="J526" s="25">
        <f t="shared" si="105"/>
        <v>4254.1750177897238</v>
      </c>
      <c r="K526" s="15">
        <f t="shared" si="99"/>
        <v>4260.2461657123195</v>
      </c>
      <c r="L526" s="36">
        <f t="shared" si="100"/>
        <v>1587.7538342876805</v>
      </c>
      <c r="M526" s="36">
        <f t="shared" si="101"/>
        <v>1587.7538342876805</v>
      </c>
      <c r="N526" s="36">
        <f t="shared" si="102"/>
        <v>0.27150373363332431</v>
      </c>
      <c r="O526" s="36">
        <f t="shared" si="103"/>
        <v>2520962.2382952315</v>
      </c>
      <c r="P526" s="35">
        <f t="shared" si="106"/>
        <v>2520962.2382952315</v>
      </c>
    </row>
    <row r="527" spans="1:16" x14ac:dyDescent="0.4">
      <c r="A527" s="1">
        <v>526</v>
      </c>
      <c r="B527" s="21">
        <v>40339</v>
      </c>
      <c r="C527" s="43">
        <v>2</v>
      </c>
      <c r="D527" s="23">
        <v>4503</v>
      </c>
      <c r="E527" s="25">
        <f t="shared" si="107"/>
        <v>5492.5</v>
      </c>
      <c r="F527" s="25">
        <f t="shared" si="108"/>
        <v>5465.625</v>
      </c>
      <c r="G527" s="25">
        <f t="shared" si="97"/>
        <v>0.82387650085763298</v>
      </c>
      <c r="H527" s="25">
        <f t="shared" si="104"/>
        <v>0.99527237982370798</v>
      </c>
      <c r="I527" s="4">
        <f t="shared" si="98"/>
        <v>4524.3895955372673</v>
      </c>
      <c r="J527" s="25">
        <f t="shared" si="105"/>
        <v>4254.0371550098407</v>
      </c>
      <c r="K527" s="15">
        <f t="shared" si="99"/>
        <v>4233.9256831251205</v>
      </c>
      <c r="L527" s="36">
        <f t="shared" si="100"/>
        <v>269.07431687487951</v>
      </c>
      <c r="M527" s="36">
        <f t="shared" si="101"/>
        <v>269.07431687487951</v>
      </c>
      <c r="N527" s="36">
        <f t="shared" si="102"/>
        <v>5.9754456334639022E-2</v>
      </c>
      <c r="O527" s="36">
        <f t="shared" si="103"/>
        <v>72400.988001683072</v>
      </c>
      <c r="P527" s="35">
        <f t="shared" si="106"/>
        <v>72400.988001683072</v>
      </c>
    </row>
    <row r="528" spans="1:16" x14ac:dyDescent="0.4">
      <c r="A528" s="1">
        <v>527</v>
      </c>
      <c r="B528" s="21">
        <v>40340</v>
      </c>
      <c r="C528" s="43">
        <v>3</v>
      </c>
      <c r="D528" s="23">
        <v>5865</v>
      </c>
      <c r="E528" s="25">
        <f t="shared" si="107"/>
        <v>5438.75</v>
      </c>
      <c r="F528" s="25">
        <f t="shared" si="108"/>
        <v>5476.875</v>
      </c>
      <c r="G528" s="25">
        <f t="shared" si="97"/>
        <v>1.0708661417322836</v>
      </c>
      <c r="H528" s="25">
        <f t="shared" si="104"/>
        <v>1.0036361732327763</v>
      </c>
      <c r="I528" s="4">
        <f t="shared" si="98"/>
        <v>5843.7511086397571</v>
      </c>
      <c r="J528" s="25">
        <f t="shared" si="105"/>
        <v>4253.8992922299576</v>
      </c>
      <c r="K528" s="15">
        <f t="shared" si="99"/>
        <v>4269.3672069712902</v>
      </c>
      <c r="L528" s="36">
        <f t="shared" si="100"/>
        <v>1595.6327930287098</v>
      </c>
      <c r="M528" s="36">
        <f t="shared" si="101"/>
        <v>1595.6327930287098</v>
      </c>
      <c r="N528" s="36">
        <f t="shared" si="102"/>
        <v>0.27206015226405966</v>
      </c>
      <c r="O528" s="36">
        <f t="shared" si="103"/>
        <v>2546044.0101886014</v>
      </c>
      <c r="P528" s="35">
        <f t="shared" si="106"/>
        <v>2546044.0101886014</v>
      </c>
    </row>
    <row r="529" spans="1:16" x14ac:dyDescent="0.4">
      <c r="A529" s="1">
        <v>528</v>
      </c>
      <c r="B529" s="21">
        <v>40341</v>
      </c>
      <c r="C529" s="43">
        <v>4</v>
      </c>
      <c r="D529" s="23">
        <v>5539</v>
      </c>
      <c r="E529" s="25">
        <f t="shared" si="107"/>
        <v>5515</v>
      </c>
      <c r="F529" s="25">
        <f t="shared" si="108"/>
        <v>5453</v>
      </c>
      <c r="G529" s="25">
        <f t="shared" si="97"/>
        <v>1.0157711351549605</v>
      </c>
      <c r="H529" s="25">
        <f t="shared" si="104"/>
        <v>0.99966434347522648</v>
      </c>
      <c r="I529" s="4">
        <f t="shared" si="98"/>
        <v>5540.8598257533695</v>
      </c>
      <c r="J529" s="25">
        <f t="shared" si="105"/>
        <v>4253.7614294500736</v>
      </c>
      <c r="K529" s="15">
        <f t="shared" si="99"/>
        <v>4252.3336266714487</v>
      </c>
      <c r="L529" s="36">
        <f t="shared" si="100"/>
        <v>1286.6663733285513</v>
      </c>
      <c r="M529" s="36">
        <f t="shared" si="101"/>
        <v>1286.6663733285513</v>
      </c>
      <c r="N529" s="36">
        <f t="shared" si="102"/>
        <v>0.23229217788924922</v>
      </c>
      <c r="O529" s="36">
        <f t="shared" si="103"/>
        <v>1655510.356254447</v>
      </c>
      <c r="P529" s="35">
        <f t="shared" si="106"/>
        <v>1655510.356254447</v>
      </c>
    </row>
    <row r="530" spans="1:16" x14ac:dyDescent="0.4">
      <c r="A530" s="1">
        <v>529</v>
      </c>
      <c r="B530" s="21">
        <v>40342</v>
      </c>
      <c r="C530" s="43">
        <v>1</v>
      </c>
      <c r="D530" s="23">
        <v>6153</v>
      </c>
      <c r="E530" s="25">
        <f t="shared" si="107"/>
        <v>5391</v>
      </c>
      <c r="F530" s="25">
        <f t="shared" si="108"/>
        <v>5008.875</v>
      </c>
      <c r="G530" s="25">
        <f t="shared" si="97"/>
        <v>1.2284195552893613</v>
      </c>
      <c r="H530" s="25">
        <f t="shared" si="104"/>
        <v>1.0014271034682889</v>
      </c>
      <c r="I530" s="4">
        <f t="shared" si="98"/>
        <v>6144.2315458509465</v>
      </c>
      <c r="J530" s="25">
        <f t="shared" si="105"/>
        <v>4253.6235666701905</v>
      </c>
      <c r="K530" s="15">
        <f t="shared" si="99"/>
        <v>4259.6939276149806</v>
      </c>
      <c r="L530" s="36">
        <f t="shared" si="100"/>
        <v>1893.3060723850194</v>
      </c>
      <c r="M530" s="36">
        <f t="shared" si="101"/>
        <v>1893.3060723850194</v>
      </c>
      <c r="N530" s="36">
        <f t="shared" si="102"/>
        <v>0.30770454613765957</v>
      </c>
      <c r="O530" s="36">
        <f t="shared" si="103"/>
        <v>3584607.8837299882</v>
      </c>
      <c r="P530" s="35">
        <f t="shared" si="106"/>
        <v>3584607.8837299882</v>
      </c>
    </row>
    <row r="531" spans="1:16" x14ac:dyDescent="0.4">
      <c r="A531" s="1">
        <v>530</v>
      </c>
      <c r="B531" s="21">
        <v>40343</v>
      </c>
      <c r="C531" s="43">
        <v>2</v>
      </c>
      <c r="D531" s="23">
        <v>4007</v>
      </c>
      <c r="E531" s="25">
        <f t="shared" si="107"/>
        <v>4626.75</v>
      </c>
      <c r="F531" s="25">
        <f t="shared" si="108"/>
        <v>4247.5</v>
      </c>
      <c r="G531" s="25">
        <f t="shared" si="97"/>
        <v>0.94337845791642139</v>
      </c>
      <c r="H531" s="25">
        <f t="shared" si="104"/>
        <v>0.99527237982370798</v>
      </c>
      <c r="I531" s="4">
        <f t="shared" si="98"/>
        <v>4026.033557476756</v>
      </c>
      <c r="J531" s="25">
        <f t="shared" si="105"/>
        <v>4253.4857038903074</v>
      </c>
      <c r="K531" s="15">
        <f t="shared" si="99"/>
        <v>4233.3768390570258</v>
      </c>
      <c r="L531" s="36">
        <f t="shared" si="100"/>
        <v>-226.37683905702579</v>
      </c>
      <c r="M531" s="36">
        <f t="shared" si="101"/>
        <v>226.37683905702579</v>
      </c>
      <c r="N531" s="36">
        <f t="shared" si="102"/>
        <v>5.6495342914156671E-2</v>
      </c>
      <c r="O531" s="36">
        <f t="shared" si="103"/>
        <v>51246.473261450556</v>
      </c>
      <c r="P531" s="35">
        <f t="shared" si="106"/>
        <v>51246.473261450556</v>
      </c>
    </row>
    <row r="532" spans="1:16" x14ac:dyDescent="0.4">
      <c r="A532" s="1">
        <v>531</v>
      </c>
      <c r="B532" s="21">
        <v>40344</v>
      </c>
      <c r="C532" s="43">
        <v>3</v>
      </c>
      <c r="D532" s="23">
        <v>2808</v>
      </c>
      <c r="E532" s="25">
        <f t="shared" si="107"/>
        <v>3868.25</v>
      </c>
      <c r="F532" s="25">
        <f t="shared" si="108"/>
        <v>3700.875</v>
      </c>
      <c r="G532" s="25">
        <f t="shared" si="97"/>
        <v>0.75873948728341267</v>
      </c>
      <c r="H532" s="25">
        <f t="shared" si="104"/>
        <v>1.0036361732327763</v>
      </c>
      <c r="I532" s="4">
        <f t="shared" si="98"/>
        <v>2797.8266177426153</v>
      </c>
      <c r="J532" s="25">
        <f t="shared" si="105"/>
        <v>4253.3478411104234</v>
      </c>
      <c r="K532" s="15">
        <f t="shared" si="99"/>
        <v>4268.8137506799558</v>
      </c>
      <c r="L532" s="36">
        <f t="shared" si="100"/>
        <v>-1460.8137506799558</v>
      </c>
      <c r="M532" s="36">
        <f t="shared" si="101"/>
        <v>1460.8137506799558</v>
      </c>
      <c r="N532" s="36">
        <f t="shared" si="102"/>
        <v>0.52023281719371639</v>
      </c>
      <c r="O532" s="36">
        <f t="shared" si="103"/>
        <v>2133976.8141756398</v>
      </c>
      <c r="P532" s="35">
        <f t="shared" si="106"/>
        <v>2133976.8141756398</v>
      </c>
    </row>
    <row r="533" spans="1:16" x14ac:dyDescent="0.4">
      <c r="A533" s="1">
        <v>532</v>
      </c>
      <c r="B533" s="21">
        <v>40345</v>
      </c>
      <c r="C533" s="43">
        <v>4</v>
      </c>
      <c r="D533" s="23">
        <v>2505</v>
      </c>
      <c r="E533" s="25">
        <f t="shared" si="107"/>
        <v>3533.5</v>
      </c>
      <c r="F533" s="25">
        <f t="shared" si="108"/>
        <v>3515</v>
      </c>
      <c r="G533" s="25">
        <f t="shared" si="97"/>
        <v>0.71266002844950216</v>
      </c>
      <c r="H533" s="25">
        <f t="shared" si="104"/>
        <v>0.99966434347522648</v>
      </c>
      <c r="I533" s="4">
        <f t="shared" si="98"/>
        <v>2505.8411019159039</v>
      </c>
      <c r="J533" s="25">
        <f t="shared" si="105"/>
        <v>4253.2099783305403</v>
      </c>
      <c r="K533" s="15">
        <f t="shared" si="99"/>
        <v>4251.7823606500815</v>
      </c>
      <c r="L533" s="36">
        <f t="shared" si="100"/>
        <v>-1746.7823606500815</v>
      </c>
      <c r="M533" s="36">
        <f t="shared" si="101"/>
        <v>1746.7823606500815</v>
      </c>
      <c r="N533" s="36">
        <f t="shared" si="102"/>
        <v>0.69731830764474312</v>
      </c>
      <c r="O533" s="36">
        <f t="shared" si="103"/>
        <v>3051248.6154782716</v>
      </c>
      <c r="P533" s="35">
        <f t="shared" si="106"/>
        <v>3051248.6154782716</v>
      </c>
    </row>
    <row r="534" spans="1:16" x14ac:dyDescent="0.4">
      <c r="A534" s="1">
        <v>533</v>
      </c>
      <c r="B534" s="21">
        <v>40346</v>
      </c>
      <c r="C534" s="43">
        <v>1</v>
      </c>
      <c r="D534" s="23">
        <v>4814</v>
      </c>
      <c r="E534" s="25">
        <f t="shared" si="107"/>
        <v>3496.5</v>
      </c>
      <c r="F534" s="25">
        <f t="shared" si="108"/>
        <v>3775.25</v>
      </c>
      <c r="G534" s="25">
        <f t="shared" si="97"/>
        <v>1.2751473412356797</v>
      </c>
      <c r="H534" s="25">
        <f t="shared" si="104"/>
        <v>1.0014271034682889</v>
      </c>
      <c r="I534" s="4">
        <f t="shared" si="98"/>
        <v>4807.139714241257</v>
      </c>
      <c r="J534" s="25">
        <f t="shared" si="105"/>
        <v>4253.0721155506562</v>
      </c>
      <c r="K534" s="15">
        <f t="shared" si="99"/>
        <v>4259.1416895176417</v>
      </c>
      <c r="L534" s="36">
        <f t="shared" si="100"/>
        <v>554.85831048235832</v>
      </c>
      <c r="M534" s="36">
        <f t="shared" si="101"/>
        <v>554.85831048235832</v>
      </c>
      <c r="N534" s="36">
        <f t="shared" si="102"/>
        <v>0.11525930836775204</v>
      </c>
      <c r="O534" s="36">
        <f t="shared" si="103"/>
        <v>307867.74471133715</v>
      </c>
      <c r="P534" s="35">
        <f t="shared" si="106"/>
        <v>307867.74471133715</v>
      </c>
    </row>
    <row r="535" spans="1:16" x14ac:dyDescent="0.4">
      <c r="A535" s="1">
        <v>534</v>
      </c>
      <c r="B535" s="21">
        <v>40347</v>
      </c>
      <c r="C535" s="43">
        <v>2</v>
      </c>
      <c r="D535" s="23">
        <v>3859</v>
      </c>
      <c r="E535" s="25">
        <f t="shared" si="107"/>
        <v>4054</v>
      </c>
      <c r="F535" s="25">
        <f t="shared" si="108"/>
        <v>4352.375</v>
      </c>
      <c r="G535" s="25">
        <f t="shared" si="97"/>
        <v>0.88664235044085127</v>
      </c>
      <c r="H535" s="25">
        <f t="shared" si="104"/>
        <v>0.99527237982370798</v>
      </c>
      <c r="I535" s="4">
        <f t="shared" si="98"/>
        <v>3877.3305461199902</v>
      </c>
      <c r="J535" s="25">
        <f t="shared" si="105"/>
        <v>4252.9342527707731</v>
      </c>
      <c r="K535" s="15">
        <f t="shared" si="99"/>
        <v>4232.8279949889302</v>
      </c>
      <c r="L535" s="36">
        <f t="shared" si="100"/>
        <v>-373.82799498893019</v>
      </c>
      <c r="M535" s="36">
        <f t="shared" si="101"/>
        <v>373.82799498893019</v>
      </c>
      <c r="N535" s="36">
        <f t="shared" si="102"/>
        <v>9.6871727128512622E-2</v>
      </c>
      <c r="O535" s="36">
        <f t="shared" si="103"/>
        <v>139747.36983744361</v>
      </c>
      <c r="P535" s="35">
        <f t="shared" si="106"/>
        <v>139747.36983744361</v>
      </c>
    </row>
    <row r="536" spans="1:16" x14ac:dyDescent="0.4">
      <c r="A536" s="1">
        <v>535</v>
      </c>
      <c r="B536" s="21">
        <v>40348</v>
      </c>
      <c r="C536" s="43">
        <v>3</v>
      </c>
      <c r="D536" s="23">
        <v>5038</v>
      </c>
      <c r="E536" s="25">
        <f t="shared" si="107"/>
        <v>4650.75</v>
      </c>
      <c r="F536" s="25">
        <f t="shared" si="108"/>
        <v>4656.75</v>
      </c>
      <c r="G536" s="25">
        <f t="shared" si="97"/>
        <v>1.0818704031781823</v>
      </c>
      <c r="H536" s="25">
        <f t="shared" si="104"/>
        <v>1.0036361732327763</v>
      </c>
      <c r="I536" s="4">
        <f t="shared" si="98"/>
        <v>5019.7473291265296</v>
      </c>
      <c r="J536" s="25">
        <f t="shared" si="105"/>
        <v>4252.79638999089</v>
      </c>
      <c r="K536" s="15">
        <f t="shared" si="99"/>
        <v>4268.2602943886222</v>
      </c>
      <c r="L536" s="36">
        <f t="shared" si="100"/>
        <v>769.73970561137776</v>
      </c>
      <c r="M536" s="36">
        <f t="shared" si="101"/>
        <v>769.73970561137776</v>
      </c>
      <c r="N536" s="36">
        <f t="shared" si="102"/>
        <v>0.15278676173310396</v>
      </c>
      <c r="O536" s="36">
        <f t="shared" si="103"/>
        <v>592499.21439469047</v>
      </c>
      <c r="P536" s="35">
        <f t="shared" si="106"/>
        <v>592499.21439469047</v>
      </c>
    </row>
    <row r="537" spans="1:16" x14ac:dyDescent="0.4">
      <c r="A537" s="1">
        <v>536</v>
      </c>
      <c r="B537" s="21">
        <v>40349</v>
      </c>
      <c r="C537" s="43">
        <v>4</v>
      </c>
      <c r="D537" s="23">
        <v>4892</v>
      </c>
      <c r="E537" s="25">
        <f t="shared" si="107"/>
        <v>4662.75</v>
      </c>
      <c r="F537" s="25">
        <f t="shared" si="108"/>
        <v>4824.75</v>
      </c>
      <c r="G537" s="25">
        <f t="shared" si="97"/>
        <v>1.0139385460386547</v>
      </c>
      <c r="H537" s="25">
        <f t="shared" si="104"/>
        <v>0.99966434347522648</v>
      </c>
      <c r="I537" s="4">
        <f t="shared" si="98"/>
        <v>4893.642583062915</v>
      </c>
      <c r="J537" s="25">
        <f t="shared" si="105"/>
        <v>4252.658527211006</v>
      </c>
      <c r="K537" s="15">
        <f t="shared" si="99"/>
        <v>4251.2310946287134</v>
      </c>
      <c r="L537" s="36">
        <f t="shared" si="100"/>
        <v>640.76890537128656</v>
      </c>
      <c r="M537" s="36">
        <f t="shared" si="101"/>
        <v>640.76890537128656</v>
      </c>
      <c r="N537" s="36">
        <f t="shared" si="102"/>
        <v>0.13098301418055736</v>
      </c>
      <c r="O537" s="36">
        <f t="shared" si="103"/>
        <v>410584.79009071679</v>
      </c>
      <c r="P537" s="35">
        <f t="shared" si="106"/>
        <v>410584.79009071679</v>
      </c>
    </row>
    <row r="538" spans="1:16" x14ac:dyDescent="0.4">
      <c r="A538" s="1">
        <v>537</v>
      </c>
      <c r="B538" s="21">
        <v>40350</v>
      </c>
      <c r="C538" s="43">
        <v>1</v>
      </c>
      <c r="D538" s="23">
        <v>4862</v>
      </c>
      <c r="E538" s="25">
        <f t="shared" si="107"/>
        <v>4986.75</v>
      </c>
      <c r="F538" s="25">
        <f t="shared" si="108"/>
        <v>4979.375</v>
      </c>
      <c r="G538" s="25">
        <f t="shared" si="97"/>
        <v>0.97642776452868085</v>
      </c>
      <c r="H538" s="25">
        <f t="shared" si="104"/>
        <v>1.0014271034682889</v>
      </c>
      <c r="I538" s="4">
        <f t="shared" si="98"/>
        <v>4855.0713108934342</v>
      </c>
      <c r="J538" s="25">
        <f t="shared" si="105"/>
        <v>4252.5206644311229</v>
      </c>
      <c r="K538" s="15">
        <f t="shared" si="99"/>
        <v>4258.5894514203028</v>
      </c>
      <c r="L538" s="36">
        <f t="shared" si="100"/>
        <v>603.41054857969721</v>
      </c>
      <c r="M538" s="36">
        <f t="shared" si="101"/>
        <v>603.41054857969721</v>
      </c>
      <c r="N538" s="36">
        <f t="shared" si="102"/>
        <v>0.12410747605505908</v>
      </c>
      <c r="O538" s="36">
        <f t="shared" si="103"/>
        <v>364104.29013725114</v>
      </c>
      <c r="P538" s="35">
        <f t="shared" si="106"/>
        <v>364104.29013725114</v>
      </c>
    </row>
    <row r="539" spans="1:16" x14ac:dyDescent="0.4">
      <c r="A539" s="1">
        <v>538</v>
      </c>
      <c r="B539" s="21">
        <v>40351</v>
      </c>
      <c r="C539" s="43">
        <v>2</v>
      </c>
      <c r="D539" s="23">
        <v>5155</v>
      </c>
      <c r="E539" s="25">
        <f t="shared" si="107"/>
        <v>4972</v>
      </c>
      <c r="F539" s="25">
        <f t="shared" si="108"/>
        <v>4750.625</v>
      </c>
      <c r="G539" s="25">
        <f t="shared" si="97"/>
        <v>1.0851203788975134</v>
      </c>
      <c r="H539" s="25">
        <f t="shared" si="104"/>
        <v>0.99527237982370798</v>
      </c>
      <c r="I539" s="4">
        <f t="shared" si="98"/>
        <v>5179.4866455684241</v>
      </c>
      <c r="J539" s="25">
        <f t="shared" si="105"/>
        <v>4252.3828016512398</v>
      </c>
      <c r="K539" s="15">
        <f t="shared" si="99"/>
        <v>4232.2791509208364</v>
      </c>
      <c r="L539" s="36">
        <f t="shared" si="100"/>
        <v>922.7208490791636</v>
      </c>
      <c r="M539" s="36">
        <f t="shared" si="101"/>
        <v>922.7208490791636</v>
      </c>
      <c r="N539" s="36">
        <f t="shared" si="102"/>
        <v>0.1789953150493043</v>
      </c>
      <c r="O539" s="36">
        <f t="shared" si="103"/>
        <v>851413.76532537257</v>
      </c>
      <c r="P539" s="35">
        <f t="shared" si="106"/>
        <v>851413.76532537257</v>
      </c>
    </row>
    <row r="540" spans="1:16" x14ac:dyDescent="0.4">
      <c r="A540" s="1">
        <v>539</v>
      </c>
      <c r="B540" s="21">
        <v>40352</v>
      </c>
      <c r="C540" s="43">
        <v>3</v>
      </c>
      <c r="D540" s="23">
        <v>4979</v>
      </c>
      <c r="E540" s="25">
        <f t="shared" si="107"/>
        <v>4529.25</v>
      </c>
      <c r="F540" s="25">
        <f t="shared" si="108"/>
        <v>4537</v>
      </c>
      <c r="G540" s="25">
        <f t="shared" si="97"/>
        <v>1.0974212034383954</v>
      </c>
      <c r="H540" s="25">
        <f t="shared" si="104"/>
        <v>1.0036361732327763</v>
      </c>
      <c r="I540" s="4">
        <f t="shared" si="98"/>
        <v>4960.9610860899147</v>
      </c>
      <c r="J540" s="25">
        <f t="shared" si="105"/>
        <v>4252.2449388713558</v>
      </c>
      <c r="K540" s="15">
        <f t="shared" si="99"/>
        <v>4267.7068380972887</v>
      </c>
      <c r="L540" s="36">
        <f t="shared" si="100"/>
        <v>711.29316190271129</v>
      </c>
      <c r="M540" s="36">
        <f t="shared" si="101"/>
        <v>711.29316190271129</v>
      </c>
      <c r="N540" s="36">
        <f t="shared" si="102"/>
        <v>0.14285863866292656</v>
      </c>
      <c r="O540" s="36">
        <f t="shared" si="103"/>
        <v>505937.96216955665</v>
      </c>
      <c r="P540" s="35">
        <f t="shared" si="106"/>
        <v>505937.96216955665</v>
      </c>
    </row>
    <row r="541" spans="1:16" x14ac:dyDescent="0.4">
      <c r="A541" s="1">
        <v>540</v>
      </c>
      <c r="B541" s="21">
        <v>40353</v>
      </c>
      <c r="C541" s="43">
        <v>4</v>
      </c>
      <c r="D541" s="23">
        <v>3121</v>
      </c>
      <c r="E541" s="25">
        <f t="shared" si="107"/>
        <v>4544.75</v>
      </c>
      <c r="F541" s="25">
        <f t="shared" si="108"/>
        <v>4509</v>
      </c>
      <c r="G541" s="25">
        <f t="shared" si="97"/>
        <v>0.69217121312929697</v>
      </c>
      <c r="H541" s="25">
        <f t="shared" si="104"/>
        <v>0.99966434347522648</v>
      </c>
      <c r="I541" s="4">
        <f t="shared" si="98"/>
        <v>3122.0479357602935</v>
      </c>
      <c r="J541" s="25">
        <f t="shared" si="105"/>
        <v>4252.1070760914727</v>
      </c>
      <c r="K541" s="15">
        <f t="shared" si="99"/>
        <v>4250.6798286073472</v>
      </c>
      <c r="L541" s="36">
        <f t="shared" si="100"/>
        <v>-1129.6798286073472</v>
      </c>
      <c r="M541" s="36">
        <f t="shared" si="101"/>
        <v>1129.6798286073472</v>
      </c>
      <c r="N541" s="36">
        <f t="shared" si="102"/>
        <v>0.36196085504881359</v>
      </c>
      <c r="O541" s="36">
        <f t="shared" si="103"/>
        <v>1276176.5151623252</v>
      </c>
      <c r="P541" s="35">
        <f t="shared" si="106"/>
        <v>1276176.5151623252</v>
      </c>
    </row>
    <row r="542" spans="1:16" x14ac:dyDescent="0.4">
      <c r="A542" s="1">
        <v>541</v>
      </c>
      <c r="B542" s="21">
        <v>40354</v>
      </c>
      <c r="C542" s="43">
        <v>1</v>
      </c>
      <c r="D542" s="23">
        <v>4924</v>
      </c>
      <c r="E542" s="25">
        <f t="shared" si="107"/>
        <v>4473.25</v>
      </c>
      <c r="F542" s="25">
        <f t="shared" si="108"/>
        <v>4461.75</v>
      </c>
      <c r="G542" s="25">
        <f t="shared" si="97"/>
        <v>1.1036028464167646</v>
      </c>
      <c r="H542" s="25">
        <f t="shared" si="104"/>
        <v>1.0014271034682889</v>
      </c>
      <c r="I542" s="4">
        <f t="shared" si="98"/>
        <v>4916.9829565691625</v>
      </c>
      <c r="J542" s="25">
        <f t="shared" si="105"/>
        <v>4251.9692133115886</v>
      </c>
      <c r="K542" s="15">
        <f t="shared" si="99"/>
        <v>4258.037213322963</v>
      </c>
      <c r="L542" s="36">
        <f t="shared" si="100"/>
        <v>665.962786677037</v>
      </c>
      <c r="M542" s="36">
        <f t="shared" si="101"/>
        <v>665.962786677037</v>
      </c>
      <c r="N542" s="36">
        <f t="shared" si="102"/>
        <v>0.13524833198152661</v>
      </c>
      <c r="O542" s="36">
        <f t="shared" si="103"/>
        <v>443506.43323864468</v>
      </c>
      <c r="P542" s="35">
        <f t="shared" si="106"/>
        <v>443506.43323864468</v>
      </c>
    </row>
    <row r="543" spans="1:16" x14ac:dyDescent="0.4">
      <c r="A543" s="1">
        <v>542</v>
      </c>
      <c r="B543" s="21">
        <v>40355</v>
      </c>
      <c r="C543" s="43">
        <v>2</v>
      </c>
      <c r="D543" s="23">
        <v>4869</v>
      </c>
      <c r="E543" s="25">
        <f t="shared" si="107"/>
        <v>4450.25</v>
      </c>
      <c r="F543" s="25">
        <f t="shared" si="108"/>
        <v>4632.875</v>
      </c>
      <c r="G543" s="25">
        <f t="shared" si="97"/>
        <v>1.0509672719423684</v>
      </c>
      <c r="H543" s="25">
        <f t="shared" si="104"/>
        <v>0.99527237982370798</v>
      </c>
      <c r="I543" s="4">
        <f t="shared" si="98"/>
        <v>4892.1281236222421</v>
      </c>
      <c r="J543" s="25">
        <f t="shared" si="105"/>
        <v>4251.8313505317055</v>
      </c>
      <c r="K543" s="15">
        <f t="shared" si="99"/>
        <v>4231.7303068527408</v>
      </c>
      <c r="L543" s="36">
        <f t="shared" si="100"/>
        <v>637.2696931472592</v>
      </c>
      <c r="M543" s="36">
        <f t="shared" si="101"/>
        <v>637.2696931472592</v>
      </c>
      <c r="N543" s="36">
        <f t="shared" si="102"/>
        <v>0.13088307519968356</v>
      </c>
      <c r="O543" s="36">
        <f t="shared" si="103"/>
        <v>406112.66180400189</v>
      </c>
      <c r="P543" s="35">
        <f t="shared" si="106"/>
        <v>406112.66180400189</v>
      </c>
    </row>
    <row r="544" spans="1:16" x14ac:dyDescent="0.4">
      <c r="A544" s="1">
        <v>543</v>
      </c>
      <c r="B544" s="21">
        <v>40356</v>
      </c>
      <c r="C544" s="43">
        <v>3</v>
      </c>
      <c r="D544" s="23">
        <v>4887</v>
      </c>
      <c r="E544" s="25">
        <f t="shared" si="107"/>
        <v>4815.5</v>
      </c>
      <c r="F544" s="25">
        <f t="shared" si="108"/>
        <v>4845.375</v>
      </c>
      <c r="G544" s="25">
        <f t="shared" si="97"/>
        <v>1.0085906663570932</v>
      </c>
      <c r="H544" s="25">
        <f t="shared" si="104"/>
        <v>1.0036361732327763</v>
      </c>
      <c r="I544" s="4">
        <f t="shared" si="98"/>
        <v>4869.2944020328205</v>
      </c>
      <c r="J544" s="25">
        <f t="shared" si="105"/>
        <v>4251.6934877518224</v>
      </c>
      <c r="K544" s="15">
        <f t="shared" si="99"/>
        <v>4267.1533818059552</v>
      </c>
      <c r="L544" s="36">
        <f t="shared" si="100"/>
        <v>619.84661819404482</v>
      </c>
      <c r="M544" s="36">
        <f t="shared" si="101"/>
        <v>619.84661819404482</v>
      </c>
      <c r="N544" s="36">
        <f t="shared" si="102"/>
        <v>0.12683581301290051</v>
      </c>
      <c r="O544" s="36">
        <f t="shared" si="103"/>
        <v>384209.83008659398</v>
      </c>
      <c r="P544" s="35">
        <f t="shared" si="106"/>
        <v>384209.83008659398</v>
      </c>
    </row>
    <row r="545" spans="1:16" x14ac:dyDescent="0.4">
      <c r="A545" s="1">
        <v>544</v>
      </c>
      <c r="B545" s="21">
        <v>40357</v>
      </c>
      <c r="C545" s="43">
        <v>4</v>
      </c>
      <c r="D545" s="23">
        <v>4582</v>
      </c>
      <c r="E545" s="25">
        <f t="shared" si="107"/>
        <v>4875.25</v>
      </c>
      <c r="F545" s="25">
        <f t="shared" si="108"/>
        <v>4703.125</v>
      </c>
      <c r="G545" s="25">
        <f t="shared" si="97"/>
        <v>0.97424584717607976</v>
      </c>
      <c r="H545" s="25">
        <f t="shared" si="104"/>
        <v>0.99966434347522648</v>
      </c>
      <c r="I545" s="4">
        <f t="shared" si="98"/>
        <v>4583.5384946022641</v>
      </c>
      <c r="J545" s="25">
        <f t="shared" si="105"/>
        <v>4251.5556249719384</v>
      </c>
      <c r="K545" s="15">
        <f t="shared" si="99"/>
        <v>4250.1285625859791</v>
      </c>
      <c r="L545" s="36">
        <f t="shared" si="100"/>
        <v>331.87143741402087</v>
      </c>
      <c r="M545" s="36">
        <f t="shared" si="101"/>
        <v>331.87143741402087</v>
      </c>
      <c r="N545" s="36">
        <f t="shared" si="102"/>
        <v>7.2429383983854401E-2</v>
      </c>
      <c r="O545" s="36">
        <f t="shared" si="103"/>
        <v>110138.65097124837</v>
      </c>
      <c r="P545" s="35">
        <f t="shared" si="106"/>
        <v>110138.65097124837</v>
      </c>
    </row>
    <row r="546" spans="1:16" x14ac:dyDescent="0.4">
      <c r="A546" s="1">
        <v>545</v>
      </c>
      <c r="B546" s="21">
        <v>40358</v>
      </c>
      <c r="C546" s="43">
        <v>1</v>
      </c>
      <c r="D546" s="23">
        <v>5163</v>
      </c>
      <c r="E546" s="25">
        <f t="shared" si="107"/>
        <v>4531</v>
      </c>
      <c r="F546" s="25">
        <f t="shared" si="108"/>
        <v>4195.375</v>
      </c>
      <c r="G546" s="25">
        <f t="shared" si="97"/>
        <v>1.2306408843071239</v>
      </c>
      <c r="H546" s="25">
        <f t="shared" si="104"/>
        <v>1.0014271034682889</v>
      </c>
      <c r="I546" s="4">
        <f t="shared" si="98"/>
        <v>5155.6423648997943</v>
      </c>
      <c r="J546" s="25">
        <f t="shared" si="105"/>
        <v>4251.4177621920553</v>
      </c>
      <c r="K546" s="15">
        <f t="shared" si="99"/>
        <v>4257.484975225625</v>
      </c>
      <c r="L546" s="36">
        <f t="shared" si="100"/>
        <v>905.51502477437498</v>
      </c>
      <c r="M546" s="36">
        <f t="shared" si="101"/>
        <v>905.51502477437498</v>
      </c>
      <c r="N546" s="36">
        <f t="shared" si="102"/>
        <v>0.17538543962315997</v>
      </c>
      <c r="O546" s="36">
        <f t="shared" si="103"/>
        <v>819957.46009213699</v>
      </c>
      <c r="P546" s="35">
        <f t="shared" si="106"/>
        <v>819957.46009213699</v>
      </c>
    </row>
    <row r="547" spans="1:16" x14ac:dyDescent="0.4">
      <c r="A547" s="1">
        <v>546</v>
      </c>
      <c r="B547" s="21">
        <v>40359</v>
      </c>
      <c r="C547" s="43">
        <v>2</v>
      </c>
      <c r="D547" s="23">
        <v>3492</v>
      </c>
      <c r="E547" s="25">
        <f t="shared" si="107"/>
        <v>3859.75</v>
      </c>
      <c r="F547" s="25">
        <f t="shared" si="108"/>
        <v>3610.625</v>
      </c>
      <c r="G547" s="25">
        <f t="shared" si="97"/>
        <v>0.96714557728925044</v>
      </c>
      <c r="H547" s="25">
        <f t="shared" si="104"/>
        <v>0.99527237982370798</v>
      </c>
      <c r="I547" s="4">
        <f t="shared" si="98"/>
        <v>3508.5872679582808</v>
      </c>
      <c r="J547" s="25">
        <f t="shared" si="105"/>
        <v>4251.2798994121722</v>
      </c>
      <c r="K547" s="15">
        <f t="shared" si="99"/>
        <v>4231.1814627846461</v>
      </c>
      <c r="L547" s="36">
        <f t="shared" si="100"/>
        <v>-739.1814627846461</v>
      </c>
      <c r="M547" s="36">
        <f t="shared" si="101"/>
        <v>739.1814627846461</v>
      </c>
      <c r="N547" s="36">
        <f t="shared" si="102"/>
        <v>0.21167854031633623</v>
      </c>
      <c r="O547" s="36">
        <f t="shared" si="103"/>
        <v>546389.23492444912</v>
      </c>
      <c r="P547" s="35">
        <f t="shared" si="106"/>
        <v>546389.23492444912</v>
      </c>
    </row>
    <row r="548" spans="1:16" x14ac:dyDescent="0.4">
      <c r="A548" s="1">
        <v>547</v>
      </c>
      <c r="B548" s="21">
        <v>40360</v>
      </c>
      <c r="C548" s="43">
        <v>3</v>
      </c>
      <c r="D548" s="23">
        <v>2202</v>
      </c>
      <c r="E548" s="25">
        <f t="shared" si="107"/>
        <v>3361.5</v>
      </c>
      <c r="F548" s="25">
        <f t="shared" si="108"/>
        <v>3466.875</v>
      </c>
      <c r="G548" s="25">
        <f t="shared" si="97"/>
        <v>0.63515413737155224</v>
      </c>
      <c r="H548" s="25">
        <f t="shared" si="104"/>
        <v>1.0036361732327763</v>
      </c>
      <c r="I548" s="4">
        <f t="shared" si="98"/>
        <v>2194.0221553665378</v>
      </c>
      <c r="J548" s="25">
        <f t="shared" si="105"/>
        <v>4251.1420366322882</v>
      </c>
      <c r="K548" s="15">
        <f t="shared" si="99"/>
        <v>4266.5999255146207</v>
      </c>
      <c r="L548" s="36">
        <f t="shared" si="100"/>
        <v>-2064.5999255146207</v>
      </c>
      <c r="M548" s="36">
        <f t="shared" si="101"/>
        <v>2064.5999255146207</v>
      </c>
      <c r="N548" s="36">
        <f t="shared" si="102"/>
        <v>0.93760214601027281</v>
      </c>
      <c r="O548" s="36">
        <f t="shared" si="103"/>
        <v>4262572.8524349779</v>
      </c>
      <c r="P548" s="35">
        <f t="shared" si="106"/>
        <v>4262572.8524349779</v>
      </c>
    </row>
    <row r="549" spans="1:16" x14ac:dyDescent="0.4">
      <c r="A549" s="1">
        <v>548</v>
      </c>
      <c r="B549" s="21">
        <v>40361</v>
      </c>
      <c r="C549" s="43">
        <v>4</v>
      </c>
      <c r="D549" s="23">
        <v>2589</v>
      </c>
      <c r="E549" s="25">
        <f t="shared" si="107"/>
        <v>3572.25</v>
      </c>
      <c r="F549" s="25">
        <f t="shared" si="108"/>
        <v>3440.75</v>
      </c>
      <c r="G549" s="25">
        <f t="shared" si="97"/>
        <v>0.7524522269853956</v>
      </c>
      <c r="H549" s="25">
        <f t="shared" si="104"/>
        <v>0.99966434347522648</v>
      </c>
      <c r="I549" s="4">
        <f t="shared" si="98"/>
        <v>2589.8693065310476</v>
      </c>
      <c r="J549" s="25">
        <f t="shared" si="105"/>
        <v>4251.0041738524051</v>
      </c>
      <c r="K549" s="15">
        <f t="shared" si="99"/>
        <v>4249.577296564612</v>
      </c>
      <c r="L549" s="36">
        <f t="shared" si="100"/>
        <v>-1660.577296564612</v>
      </c>
      <c r="M549" s="36">
        <f t="shared" si="101"/>
        <v>1660.577296564612</v>
      </c>
      <c r="N549" s="36">
        <f t="shared" si="102"/>
        <v>0.64139717905160754</v>
      </c>
      <c r="O549" s="36">
        <f t="shared" si="103"/>
        <v>2757516.9578658352</v>
      </c>
      <c r="P549" s="35">
        <f t="shared" si="106"/>
        <v>2757516.9578658352</v>
      </c>
    </row>
    <row r="550" spans="1:16" x14ac:dyDescent="0.4">
      <c r="A550" s="1">
        <v>549</v>
      </c>
      <c r="B550" s="21">
        <v>40362</v>
      </c>
      <c r="C550" s="43">
        <v>1</v>
      </c>
      <c r="D550" s="23">
        <v>6006</v>
      </c>
      <c r="E550" s="25">
        <f t="shared" si="107"/>
        <v>3309.25</v>
      </c>
      <c r="F550" s="25">
        <f t="shared" si="108"/>
        <v>3702.875</v>
      </c>
      <c r="G550" s="25">
        <f t="shared" si="97"/>
        <v>1.6219829186780541</v>
      </c>
      <c r="H550" s="25">
        <f t="shared" si="104"/>
        <v>1.0014271034682889</v>
      </c>
      <c r="I550" s="4">
        <f t="shared" si="98"/>
        <v>5997.4410311036536</v>
      </c>
      <c r="J550" s="25">
        <f t="shared" si="105"/>
        <v>4250.8663110725211</v>
      </c>
      <c r="K550" s="15">
        <f t="shared" si="99"/>
        <v>4256.9327371282852</v>
      </c>
      <c r="L550" s="36">
        <f t="shared" si="100"/>
        <v>1749.0672628717148</v>
      </c>
      <c r="M550" s="36">
        <f t="shared" si="101"/>
        <v>1749.0672628717148</v>
      </c>
      <c r="N550" s="36">
        <f t="shared" si="102"/>
        <v>0.29121999048813102</v>
      </c>
      <c r="O550" s="36">
        <f t="shared" si="103"/>
        <v>3059236.290049552</v>
      </c>
      <c r="P550" s="35">
        <f t="shared" si="106"/>
        <v>3059236.290049552</v>
      </c>
    </row>
    <row r="551" spans="1:16" x14ac:dyDescent="0.4">
      <c r="A551" s="1">
        <v>550</v>
      </c>
      <c r="B551" s="21">
        <v>40363</v>
      </c>
      <c r="C551" s="43">
        <v>2</v>
      </c>
      <c r="D551" s="23">
        <v>2440</v>
      </c>
      <c r="E551" s="25">
        <f t="shared" si="107"/>
        <v>4096.5</v>
      </c>
      <c r="F551" s="25">
        <f t="shared" si="108"/>
        <v>4434.25</v>
      </c>
      <c r="G551" s="25">
        <f t="shared" si="97"/>
        <v>0.55026216383830406</v>
      </c>
      <c r="H551" s="25">
        <f t="shared" si="104"/>
        <v>0.99527237982370798</v>
      </c>
      <c r="I551" s="4">
        <f t="shared" si="98"/>
        <v>2451.5901872331629</v>
      </c>
      <c r="J551" s="25">
        <f t="shared" si="105"/>
        <v>4250.7284482926379</v>
      </c>
      <c r="K551" s="15">
        <f t="shared" si="99"/>
        <v>4230.6326187165514</v>
      </c>
      <c r="L551" s="36">
        <f t="shared" si="100"/>
        <v>-1790.6326187165514</v>
      </c>
      <c r="M551" s="36">
        <f t="shared" si="101"/>
        <v>1790.6326187165514</v>
      </c>
      <c r="N551" s="36">
        <f t="shared" si="102"/>
        <v>0.73386582734284889</v>
      </c>
      <c r="O551" s="36">
        <f t="shared" si="103"/>
        <v>3206365.1752116946</v>
      </c>
      <c r="P551" s="35">
        <f t="shared" si="106"/>
        <v>3206365.1752116946</v>
      </c>
    </row>
    <row r="552" spans="1:16" x14ac:dyDescent="0.4">
      <c r="A552" s="1">
        <v>551</v>
      </c>
      <c r="B552" s="21">
        <v>40364</v>
      </c>
      <c r="C552" s="43">
        <v>3</v>
      </c>
      <c r="D552" s="23">
        <v>5351</v>
      </c>
      <c r="E552" s="25">
        <f t="shared" si="107"/>
        <v>4772</v>
      </c>
      <c r="F552" s="25">
        <f t="shared" si="108"/>
        <v>4670.5</v>
      </c>
      <c r="G552" s="25">
        <f t="shared" si="97"/>
        <v>1.1457017449951825</v>
      </c>
      <c r="H552" s="25">
        <f t="shared" si="104"/>
        <v>1.0036361732327763</v>
      </c>
      <c r="I552" s="4">
        <f t="shared" si="98"/>
        <v>5331.6133303207744</v>
      </c>
      <c r="J552" s="25">
        <f t="shared" si="105"/>
        <v>4250.5905855127548</v>
      </c>
      <c r="K552" s="15">
        <f t="shared" si="99"/>
        <v>4266.0464692232872</v>
      </c>
      <c r="L552" s="36">
        <f t="shared" si="100"/>
        <v>1084.9535307767128</v>
      </c>
      <c r="M552" s="36">
        <f t="shared" si="101"/>
        <v>1084.9535307767128</v>
      </c>
      <c r="N552" s="36">
        <f t="shared" si="102"/>
        <v>0.20275715394818031</v>
      </c>
      <c r="O552" s="36">
        <f t="shared" si="103"/>
        <v>1177124.1639448556</v>
      </c>
      <c r="P552" s="35">
        <f t="shared" si="106"/>
        <v>1177124.1639448556</v>
      </c>
    </row>
    <row r="553" spans="1:16" x14ac:dyDescent="0.4">
      <c r="A553" s="1">
        <v>552</v>
      </c>
      <c r="B553" s="21">
        <v>40365</v>
      </c>
      <c r="C553" s="43">
        <v>4</v>
      </c>
      <c r="D553" s="23">
        <v>5291</v>
      </c>
      <c r="E553" s="25">
        <f t="shared" si="107"/>
        <v>4569</v>
      </c>
      <c r="F553" s="25">
        <f t="shared" si="108"/>
        <v>4753.375</v>
      </c>
      <c r="G553" s="25">
        <f t="shared" si="97"/>
        <v>1.1131038472664159</v>
      </c>
      <c r="H553" s="25">
        <f t="shared" si="104"/>
        <v>0.99966434347522648</v>
      </c>
      <c r="I553" s="4">
        <f t="shared" si="98"/>
        <v>5292.7765549848491</v>
      </c>
      <c r="J553" s="25">
        <f t="shared" si="105"/>
        <v>4250.4527227328708</v>
      </c>
      <c r="K553" s="15">
        <f t="shared" si="99"/>
        <v>4249.0260305432439</v>
      </c>
      <c r="L553" s="36">
        <f t="shared" si="100"/>
        <v>1041.9739694567561</v>
      </c>
      <c r="M553" s="36">
        <f t="shared" si="101"/>
        <v>1041.9739694567561</v>
      </c>
      <c r="N553" s="36">
        <f t="shared" si="102"/>
        <v>0.19693327716060408</v>
      </c>
      <c r="O553" s="36">
        <f t="shared" si="103"/>
        <v>1085709.7530254689</v>
      </c>
      <c r="P553" s="35">
        <f t="shared" si="106"/>
        <v>1085709.7530254689</v>
      </c>
    </row>
    <row r="554" spans="1:16" x14ac:dyDescent="0.4">
      <c r="A554" s="1">
        <v>553</v>
      </c>
      <c r="B554" s="21">
        <v>40366</v>
      </c>
      <c r="C554" s="43">
        <v>1</v>
      </c>
      <c r="D554" s="23">
        <v>5194</v>
      </c>
      <c r="E554" s="25">
        <f t="shared" si="107"/>
        <v>4937.75</v>
      </c>
      <c r="F554" s="25">
        <f t="shared" si="108"/>
        <v>4751.25</v>
      </c>
      <c r="G554" s="25">
        <f t="shared" si="97"/>
        <v>1.0931860036832413</v>
      </c>
      <c r="H554" s="25">
        <f t="shared" si="104"/>
        <v>1.0014271034682889</v>
      </c>
      <c r="I554" s="4">
        <f t="shared" si="98"/>
        <v>5186.5981877376589</v>
      </c>
      <c r="J554" s="25">
        <f t="shared" si="105"/>
        <v>4250.3148599529877</v>
      </c>
      <c r="K554" s="15">
        <f t="shared" si="99"/>
        <v>4256.3804990309463</v>
      </c>
      <c r="L554" s="36">
        <f t="shared" si="100"/>
        <v>937.61950096905366</v>
      </c>
      <c r="M554" s="36">
        <f t="shared" si="101"/>
        <v>937.61950096905366</v>
      </c>
      <c r="N554" s="36">
        <f t="shared" si="102"/>
        <v>0.18051973449538961</v>
      </c>
      <c r="O554" s="36">
        <f t="shared" si="103"/>
        <v>879130.32859745726</v>
      </c>
      <c r="P554" s="35">
        <f t="shared" si="106"/>
        <v>879130.32859745726</v>
      </c>
    </row>
    <row r="555" spans="1:16" x14ac:dyDescent="0.4">
      <c r="A555" s="1">
        <v>554</v>
      </c>
      <c r="B555" s="21">
        <v>40367</v>
      </c>
      <c r="C555" s="43">
        <v>2</v>
      </c>
      <c r="D555" s="23">
        <v>3915</v>
      </c>
      <c r="E555" s="25">
        <f t="shared" si="107"/>
        <v>4564.75</v>
      </c>
      <c r="F555" s="25">
        <f t="shared" si="108"/>
        <v>4591.625</v>
      </c>
      <c r="G555" s="25">
        <f t="shared" si="97"/>
        <v>0.85263931614624455</v>
      </c>
      <c r="H555" s="25">
        <f t="shared" si="104"/>
        <v>0.99527237982370798</v>
      </c>
      <c r="I555" s="4">
        <f t="shared" si="98"/>
        <v>3933.596550417145</v>
      </c>
      <c r="J555" s="25">
        <f t="shared" si="105"/>
        <v>4250.1769971731046</v>
      </c>
      <c r="K555" s="15">
        <f t="shared" si="99"/>
        <v>4230.0837746484567</v>
      </c>
      <c r="L555" s="36">
        <f t="shared" si="100"/>
        <v>-315.08377464845671</v>
      </c>
      <c r="M555" s="36">
        <f t="shared" si="101"/>
        <v>315.08377464845671</v>
      </c>
      <c r="N555" s="36">
        <f t="shared" si="102"/>
        <v>8.0481168492581537E-2</v>
      </c>
      <c r="O555" s="36">
        <f t="shared" si="103"/>
        <v>99277.785046719451</v>
      </c>
      <c r="P555" s="35">
        <f t="shared" si="106"/>
        <v>99277.785046719451</v>
      </c>
    </row>
    <row r="556" spans="1:16" x14ac:dyDescent="0.4">
      <c r="A556" s="1">
        <v>555</v>
      </c>
      <c r="B556" s="21">
        <v>40368</v>
      </c>
      <c r="C556" s="43">
        <v>3</v>
      </c>
      <c r="D556" s="23">
        <v>3859</v>
      </c>
      <c r="E556" s="25">
        <f t="shared" si="107"/>
        <v>4618.5</v>
      </c>
      <c r="F556" s="25">
        <f t="shared" si="108"/>
        <v>4636.75</v>
      </c>
      <c r="G556" s="25">
        <f t="shared" si="97"/>
        <v>0.83226397800183316</v>
      </c>
      <c r="H556" s="25">
        <f t="shared" si="104"/>
        <v>1.0036361732327763</v>
      </c>
      <c r="I556" s="4">
        <f t="shared" si="98"/>
        <v>3845.0188453948549</v>
      </c>
      <c r="J556" s="25">
        <f t="shared" si="105"/>
        <v>4250.0391343932206</v>
      </c>
      <c r="K556" s="15">
        <f t="shared" si="99"/>
        <v>4265.4930129319528</v>
      </c>
      <c r="L556" s="36">
        <f t="shared" si="100"/>
        <v>-406.49301293195276</v>
      </c>
      <c r="M556" s="36">
        <f t="shared" si="101"/>
        <v>406.49301293195276</v>
      </c>
      <c r="N556" s="36">
        <f t="shared" si="102"/>
        <v>0.10533635992017433</v>
      </c>
      <c r="O556" s="36">
        <f t="shared" si="103"/>
        <v>165236.5695624967</v>
      </c>
      <c r="P556" s="35">
        <f t="shared" si="106"/>
        <v>165236.5695624967</v>
      </c>
    </row>
    <row r="557" spans="1:16" x14ac:dyDescent="0.4">
      <c r="A557" s="1">
        <v>556</v>
      </c>
      <c r="B557" s="21">
        <v>40369</v>
      </c>
      <c r="C557" s="43">
        <v>4</v>
      </c>
      <c r="D557" s="23">
        <v>5506</v>
      </c>
      <c r="E557" s="25">
        <f t="shared" si="107"/>
        <v>4655</v>
      </c>
      <c r="F557" s="25">
        <f t="shared" si="108"/>
        <v>4969.625</v>
      </c>
      <c r="G557" s="25">
        <f t="shared" ref="G557:G620" si="109">D557/F557</f>
        <v>1.1079306788741605</v>
      </c>
      <c r="H557" s="25">
        <f t="shared" si="104"/>
        <v>0.99966434347522648</v>
      </c>
      <c r="I557" s="4">
        <f t="shared" ref="I557:I620" si="110">D557/H557</f>
        <v>5507.8487453688485</v>
      </c>
      <c r="J557" s="25">
        <f t="shared" si="105"/>
        <v>4249.9012716133375</v>
      </c>
      <c r="K557" s="15">
        <f t="shared" ref="K557:K620" si="111">H557*J557</f>
        <v>4248.4747645218768</v>
      </c>
      <c r="L557" s="36">
        <f t="shared" ref="L557:L620" si="112">D557-K557</f>
        <v>1257.5252354781232</v>
      </c>
      <c r="M557" s="36">
        <f t="shared" ref="M557:M620" si="113">ABS(L557)</f>
        <v>1257.5252354781232</v>
      </c>
      <c r="N557" s="36">
        <f t="shared" ref="N557:N620" si="114">M557/D557</f>
        <v>0.22839179721723996</v>
      </c>
      <c r="O557" s="36">
        <f t="shared" ref="O557:O620" si="115">L557^2</f>
        <v>1581369.7178643094</v>
      </c>
      <c r="P557" s="35">
        <f t="shared" si="106"/>
        <v>1581369.7178643094</v>
      </c>
    </row>
    <row r="558" spans="1:16" x14ac:dyDescent="0.4">
      <c r="A558" s="1">
        <v>557</v>
      </c>
      <c r="B558" s="21">
        <v>40370</v>
      </c>
      <c r="C558" s="43">
        <v>1</v>
      </c>
      <c r="D558" s="23">
        <v>5340</v>
      </c>
      <c r="E558" s="25">
        <f t="shared" si="107"/>
        <v>5284.25</v>
      </c>
      <c r="F558" s="25">
        <f t="shared" si="108"/>
        <v>5517.125</v>
      </c>
      <c r="G558" s="25">
        <f t="shared" si="109"/>
        <v>0.96789541654394273</v>
      </c>
      <c r="H558" s="25">
        <f t="shared" si="104"/>
        <v>1.0014271034682889</v>
      </c>
      <c r="I558" s="4">
        <f t="shared" si="110"/>
        <v>5332.3901275546968</v>
      </c>
      <c r="J558" s="25">
        <f t="shared" si="105"/>
        <v>4249.7634088334544</v>
      </c>
      <c r="K558" s="15">
        <f t="shared" si="111"/>
        <v>4255.8282609336075</v>
      </c>
      <c r="L558" s="36">
        <f t="shared" si="112"/>
        <v>1084.1717390663925</v>
      </c>
      <c r="M558" s="36">
        <f t="shared" si="113"/>
        <v>1084.1717390663925</v>
      </c>
      <c r="N558" s="36">
        <f t="shared" si="114"/>
        <v>0.20302841555550422</v>
      </c>
      <c r="O558" s="36">
        <f t="shared" si="115"/>
        <v>1175428.359790246</v>
      </c>
      <c r="P558" s="35">
        <f t="shared" si="106"/>
        <v>1175428.359790246</v>
      </c>
    </row>
    <row r="559" spans="1:16" x14ac:dyDescent="0.4">
      <c r="A559" s="1">
        <v>558</v>
      </c>
      <c r="B559" s="21">
        <v>40371</v>
      </c>
      <c r="C559" s="43">
        <v>2</v>
      </c>
      <c r="D559" s="23">
        <v>6432</v>
      </c>
      <c r="E559" s="25">
        <f t="shared" si="107"/>
        <v>5750</v>
      </c>
      <c r="F559" s="25">
        <f t="shared" si="108"/>
        <v>5787.25</v>
      </c>
      <c r="G559" s="25">
        <f t="shared" si="109"/>
        <v>1.1114087001598341</v>
      </c>
      <c r="H559" s="25">
        <f t="shared" si="104"/>
        <v>0.99527237982370798</v>
      </c>
      <c r="I559" s="4">
        <f t="shared" si="110"/>
        <v>6462.5524935588955</v>
      </c>
      <c r="J559" s="25">
        <f t="shared" si="105"/>
        <v>4249.6255460535704</v>
      </c>
      <c r="K559" s="15">
        <f t="shared" si="111"/>
        <v>4229.5349305803611</v>
      </c>
      <c r="L559" s="36">
        <f t="shared" si="112"/>
        <v>2202.4650694196389</v>
      </c>
      <c r="M559" s="36">
        <f t="shared" si="113"/>
        <v>2202.4650694196389</v>
      </c>
      <c r="N559" s="36">
        <f t="shared" si="114"/>
        <v>0.34242305183763044</v>
      </c>
      <c r="O559" s="36">
        <f t="shared" si="115"/>
        <v>4850852.3820136543</v>
      </c>
      <c r="P559" s="35">
        <f t="shared" si="106"/>
        <v>4850852.3820136543</v>
      </c>
    </row>
    <row r="560" spans="1:16" x14ac:dyDescent="0.4">
      <c r="A560" s="1">
        <v>559</v>
      </c>
      <c r="B560" s="21">
        <v>40372</v>
      </c>
      <c r="C560" s="43">
        <v>3</v>
      </c>
      <c r="D560" s="23">
        <v>5722</v>
      </c>
      <c r="E560" s="25">
        <f t="shared" si="107"/>
        <v>5824.5</v>
      </c>
      <c r="F560" s="25">
        <f t="shared" si="108"/>
        <v>5740</v>
      </c>
      <c r="G560" s="25">
        <f t="shared" si="109"/>
        <v>0.99686411149825782</v>
      </c>
      <c r="H560" s="25">
        <f t="shared" si="104"/>
        <v>1.0036361732327763</v>
      </c>
      <c r="I560" s="4">
        <f t="shared" si="110"/>
        <v>5701.2691975510124</v>
      </c>
      <c r="J560" s="25">
        <f t="shared" si="105"/>
        <v>4249.4876832736873</v>
      </c>
      <c r="K560" s="15">
        <f t="shared" si="111"/>
        <v>4264.9395566406201</v>
      </c>
      <c r="L560" s="36">
        <f t="shared" si="112"/>
        <v>1457.0604433593799</v>
      </c>
      <c r="M560" s="36">
        <f t="shared" si="113"/>
        <v>1457.0604433593799</v>
      </c>
      <c r="N560" s="36">
        <f t="shared" si="114"/>
        <v>0.25464181114284862</v>
      </c>
      <c r="O560" s="36">
        <f t="shared" si="115"/>
        <v>2123025.1356026325</v>
      </c>
      <c r="P560" s="35">
        <f t="shared" si="106"/>
        <v>2123025.1356026325</v>
      </c>
    </row>
    <row r="561" spans="1:16" x14ac:dyDescent="0.4">
      <c r="A561" s="1">
        <v>560</v>
      </c>
      <c r="B561" s="21">
        <v>40373</v>
      </c>
      <c r="C561" s="43">
        <v>4</v>
      </c>
      <c r="D561" s="23">
        <v>5804</v>
      </c>
      <c r="E561" s="25">
        <f t="shared" si="107"/>
        <v>5655.5</v>
      </c>
      <c r="F561" s="25">
        <f t="shared" si="108"/>
        <v>5588.125</v>
      </c>
      <c r="G561" s="25">
        <f t="shared" si="109"/>
        <v>1.0386310256123477</v>
      </c>
      <c r="H561" s="25">
        <f t="shared" si="104"/>
        <v>0.99966434347522648</v>
      </c>
      <c r="I561" s="4">
        <f t="shared" si="110"/>
        <v>5805.9488045987646</v>
      </c>
      <c r="J561" s="25">
        <f t="shared" si="105"/>
        <v>4249.3498204938032</v>
      </c>
      <c r="K561" s="15">
        <f t="shared" si="111"/>
        <v>4247.9234985005096</v>
      </c>
      <c r="L561" s="36">
        <f t="shared" si="112"/>
        <v>1556.0765014994904</v>
      </c>
      <c r="M561" s="36">
        <f t="shared" si="113"/>
        <v>1556.0765014994904</v>
      </c>
      <c r="N561" s="36">
        <f t="shared" si="114"/>
        <v>0.26810415256710723</v>
      </c>
      <c r="O561" s="36">
        <f t="shared" si="115"/>
        <v>2421374.0785188936</v>
      </c>
      <c r="P561" s="35">
        <f t="shared" si="106"/>
        <v>2421374.0785188936</v>
      </c>
    </row>
    <row r="562" spans="1:16" x14ac:dyDescent="0.4">
      <c r="A562" s="1">
        <v>561</v>
      </c>
      <c r="B562" s="21">
        <v>40374</v>
      </c>
      <c r="C562" s="43">
        <v>1</v>
      </c>
      <c r="D562" s="23">
        <v>4664</v>
      </c>
      <c r="E562" s="25">
        <f t="shared" si="107"/>
        <v>5520.75</v>
      </c>
      <c r="F562" s="25">
        <f t="shared" si="108"/>
        <v>5439</v>
      </c>
      <c r="G562" s="25">
        <f t="shared" si="109"/>
        <v>0.85751057179628609</v>
      </c>
      <c r="H562" s="25">
        <f t="shared" si="104"/>
        <v>1.0014271034682889</v>
      </c>
      <c r="I562" s="4">
        <f t="shared" si="110"/>
        <v>4657.3534747032036</v>
      </c>
      <c r="J562" s="25">
        <f t="shared" si="105"/>
        <v>4249.2119577139201</v>
      </c>
      <c r="K562" s="15">
        <f t="shared" si="111"/>
        <v>4255.2760228362686</v>
      </c>
      <c r="L562" s="36">
        <f t="shared" si="112"/>
        <v>408.72397716373143</v>
      </c>
      <c r="M562" s="36">
        <f t="shared" si="113"/>
        <v>408.72397716373143</v>
      </c>
      <c r="N562" s="36">
        <f t="shared" si="114"/>
        <v>8.7633785841280329E-2</v>
      </c>
      <c r="O562" s="36">
        <f t="shared" si="115"/>
        <v>167055.28950853847</v>
      </c>
      <c r="P562" s="35">
        <f t="shared" si="106"/>
        <v>167055.28950853847</v>
      </c>
    </row>
    <row r="563" spans="1:16" x14ac:dyDescent="0.4">
      <c r="A563" s="1">
        <v>562</v>
      </c>
      <c r="B563" s="21">
        <v>40375</v>
      </c>
      <c r="C563" s="43">
        <v>2</v>
      </c>
      <c r="D563" s="23">
        <v>5893</v>
      </c>
      <c r="E563" s="25">
        <f t="shared" si="107"/>
        <v>5357.25</v>
      </c>
      <c r="F563" s="25">
        <f t="shared" si="108"/>
        <v>5182</v>
      </c>
      <c r="G563" s="25">
        <f t="shared" si="109"/>
        <v>1.1372057120802779</v>
      </c>
      <c r="H563" s="25">
        <f t="shared" si="104"/>
        <v>0.99527237982370798</v>
      </c>
      <c r="I563" s="4">
        <f t="shared" si="110"/>
        <v>5920.9922021987832</v>
      </c>
      <c r="J563" s="25">
        <f t="shared" si="105"/>
        <v>4249.074094934037</v>
      </c>
      <c r="K563" s="15">
        <f t="shared" si="111"/>
        <v>4228.9860865122673</v>
      </c>
      <c r="L563" s="36">
        <f t="shared" si="112"/>
        <v>1664.0139134877327</v>
      </c>
      <c r="M563" s="36">
        <f t="shared" si="113"/>
        <v>1664.0139134877327</v>
      </c>
      <c r="N563" s="36">
        <f t="shared" si="114"/>
        <v>0.28237127328826278</v>
      </c>
      <c r="O563" s="36">
        <f t="shared" si="115"/>
        <v>2768942.3042807593</v>
      </c>
      <c r="P563" s="35">
        <f t="shared" si="106"/>
        <v>2768942.3042807593</v>
      </c>
    </row>
    <row r="564" spans="1:16" x14ac:dyDescent="0.4">
      <c r="A564" s="1">
        <v>563</v>
      </c>
      <c r="B564" s="21">
        <v>40376</v>
      </c>
      <c r="C564" s="43">
        <v>3</v>
      </c>
      <c r="D564" s="23">
        <v>5068</v>
      </c>
      <c r="E564" s="25">
        <f t="shared" si="107"/>
        <v>5006.75</v>
      </c>
      <c r="F564" s="25">
        <f t="shared" si="108"/>
        <v>5131.375</v>
      </c>
      <c r="G564" s="25">
        <f t="shared" si="109"/>
        <v>0.98764950914715843</v>
      </c>
      <c r="H564" s="25">
        <f t="shared" si="104"/>
        <v>1.0036361732327763</v>
      </c>
      <c r="I564" s="4">
        <f t="shared" si="110"/>
        <v>5049.638639145147</v>
      </c>
      <c r="J564" s="25">
        <f t="shared" si="105"/>
        <v>4248.936232154153</v>
      </c>
      <c r="K564" s="15">
        <f t="shared" si="111"/>
        <v>4264.3861003492857</v>
      </c>
      <c r="L564" s="36">
        <f t="shared" si="112"/>
        <v>803.6138996507143</v>
      </c>
      <c r="M564" s="36">
        <f t="shared" si="113"/>
        <v>803.6138996507143</v>
      </c>
      <c r="N564" s="36">
        <f t="shared" si="114"/>
        <v>0.15856627854197203</v>
      </c>
      <c r="O564" s="36">
        <f t="shared" si="115"/>
        <v>645795.29971182835</v>
      </c>
      <c r="P564" s="35">
        <f t="shared" si="106"/>
        <v>645795.29971182835</v>
      </c>
    </row>
    <row r="565" spans="1:16" x14ac:dyDescent="0.4">
      <c r="A565" s="1">
        <v>564</v>
      </c>
      <c r="B565" s="21">
        <v>40377</v>
      </c>
      <c r="C565" s="43">
        <v>4</v>
      </c>
      <c r="D565" s="23">
        <v>4402</v>
      </c>
      <c r="E565" s="25">
        <f t="shared" si="107"/>
        <v>5256</v>
      </c>
      <c r="F565" s="25">
        <f t="shared" si="108"/>
        <v>5244.625</v>
      </c>
      <c r="G565" s="25">
        <f t="shared" si="109"/>
        <v>0.83933551016516905</v>
      </c>
      <c r="H565" s="25">
        <f t="shared" si="104"/>
        <v>0.99966434347522648</v>
      </c>
      <c r="I565" s="4">
        <f t="shared" si="110"/>
        <v>4403.4780561412408</v>
      </c>
      <c r="J565" s="25">
        <f t="shared" si="105"/>
        <v>4248.7983693742699</v>
      </c>
      <c r="K565" s="15">
        <f t="shared" si="111"/>
        <v>4247.3722324791424</v>
      </c>
      <c r="L565" s="36">
        <f t="shared" si="112"/>
        <v>154.62776752085756</v>
      </c>
      <c r="M565" s="36">
        <f t="shared" si="113"/>
        <v>154.62776752085756</v>
      </c>
      <c r="N565" s="36">
        <f t="shared" si="114"/>
        <v>3.5126707751217075E-2</v>
      </c>
      <c r="O565" s="36">
        <f t="shared" si="115"/>
        <v>23909.746488484372</v>
      </c>
      <c r="P565" s="35">
        <f t="shared" si="106"/>
        <v>23909.746488484372</v>
      </c>
    </row>
    <row r="566" spans="1:16" x14ac:dyDescent="0.4">
      <c r="A566" s="1">
        <v>565</v>
      </c>
      <c r="B566" s="21">
        <v>40378</v>
      </c>
      <c r="C566" s="43">
        <v>1</v>
      </c>
      <c r="D566" s="23">
        <v>5661</v>
      </c>
      <c r="E566" s="25">
        <f t="shared" si="107"/>
        <v>5233.25</v>
      </c>
      <c r="F566" s="25">
        <f t="shared" si="108"/>
        <v>5332.625</v>
      </c>
      <c r="G566" s="25">
        <f t="shared" si="109"/>
        <v>1.0615784908933217</v>
      </c>
      <c r="H566" s="25">
        <f t="shared" si="104"/>
        <v>1.0014271034682889</v>
      </c>
      <c r="I566" s="4">
        <f t="shared" si="110"/>
        <v>5652.9326801661309</v>
      </c>
      <c r="J566" s="25">
        <f t="shared" si="105"/>
        <v>4248.6605065943868</v>
      </c>
      <c r="K566" s="15">
        <f t="shared" si="111"/>
        <v>4254.7237847389297</v>
      </c>
      <c r="L566" s="36">
        <f t="shared" si="112"/>
        <v>1406.2762152610703</v>
      </c>
      <c r="M566" s="36">
        <f t="shared" si="113"/>
        <v>1406.2762152610703</v>
      </c>
      <c r="N566" s="36">
        <f t="shared" si="114"/>
        <v>0.24841480573415833</v>
      </c>
      <c r="O566" s="36">
        <f t="shared" si="115"/>
        <v>1977612.7936090003</v>
      </c>
      <c r="P566" s="35">
        <f t="shared" si="106"/>
        <v>1977612.7936090003</v>
      </c>
    </row>
    <row r="567" spans="1:16" x14ac:dyDescent="0.4">
      <c r="A567" s="1">
        <v>566</v>
      </c>
      <c r="B567" s="21">
        <v>40379</v>
      </c>
      <c r="C567" s="43">
        <v>2</v>
      </c>
      <c r="D567" s="23">
        <v>5802</v>
      </c>
      <c r="E567" s="25">
        <f t="shared" si="107"/>
        <v>5432</v>
      </c>
      <c r="F567" s="25">
        <f t="shared" si="108"/>
        <v>5476.375</v>
      </c>
      <c r="G567" s="25">
        <f t="shared" si="109"/>
        <v>1.0594599529798452</v>
      </c>
      <c r="H567" s="25">
        <f t="shared" si="104"/>
        <v>0.99527237982370798</v>
      </c>
      <c r="I567" s="4">
        <f t="shared" si="110"/>
        <v>5829.5599452159067</v>
      </c>
      <c r="J567" s="25">
        <f t="shared" si="105"/>
        <v>4248.5226438145028</v>
      </c>
      <c r="K567" s="15">
        <f t="shared" si="111"/>
        <v>4228.4372424441717</v>
      </c>
      <c r="L567" s="36">
        <f t="shared" si="112"/>
        <v>1573.5627575558283</v>
      </c>
      <c r="M567" s="36">
        <f t="shared" si="113"/>
        <v>1573.5627575558283</v>
      </c>
      <c r="N567" s="36">
        <f t="shared" si="114"/>
        <v>0.27121040288794007</v>
      </c>
      <c r="O567" s="36">
        <f t="shared" si="115"/>
        <v>2476099.7519667023</v>
      </c>
      <c r="P567" s="35">
        <f t="shared" si="106"/>
        <v>2476099.7519667023</v>
      </c>
    </row>
    <row r="568" spans="1:16" x14ac:dyDescent="0.4">
      <c r="A568" s="1">
        <v>567</v>
      </c>
      <c r="B568" s="21">
        <v>40380</v>
      </c>
      <c r="C568" s="43">
        <v>3</v>
      </c>
      <c r="D568" s="23">
        <v>5863</v>
      </c>
      <c r="E568" s="25">
        <f t="shared" si="107"/>
        <v>5520.75</v>
      </c>
      <c r="F568" s="25">
        <f t="shared" si="108"/>
        <v>5536.375</v>
      </c>
      <c r="G568" s="25">
        <f t="shared" si="109"/>
        <v>1.0589961843263869</v>
      </c>
      <c r="H568" s="25">
        <f t="shared" si="104"/>
        <v>1.0036361732327763</v>
      </c>
      <c r="I568" s="4">
        <f t="shared" si="110"/>
        <v>5841.7583546385158</v>
      </c>
      <c r="J568" s="25">
        <f t="shared" si="105"/>
        <v>4248.3847810346197</v>
      </c>
      <c r="K568" s="15">
        <f t="shared" si="111"/>
        <v>4263.8326440579522</v>
      </c>
      <c r="L568" s="36">
        <f t="shared" si="112"/>
        <v>1599.1673559420478</v>
      </c>
      <c r="M568" s="36">
        <f t="shared" si="113"/>
        <v>1599.1673559420478</v>
      </c>
      <c r="N568" s="36">
        <f t="shared" si="114"/>
        <v>0.27275581714856689</v>
      </c>
      <c r="O568" s="36">
        <f t="shared" si="115"/>
        <v>2557336.2323106802</v>
      </c>
      <c r="P568" s="35">
        <f t="shared" si="106"/>
        <v>2557336.2323106802</v>
      </c>
    </row>
    <row r="569" spans="1:16" x14ac:dyDescent="0.4">
      <c r="A569" s="1">
        <v>568</v>
      </c>
      <c r="B569" s="21">
        <v>40381</v>
      </c>
      <c r="C569" s="43">
        <v>4</v>
      </c>
      <c r="D569" s="23">
        <v>4757</v>
      </c>
      <c r="E569" s="25">
        <f t="shared" si="107"/>
        <v>5552</v>
      </c>
      <c r="F569" s="25">
        <f t="shared" si="108"/>
        <v>5437.125</v>
      </c>
      <c r="G569" s="25">
        <f t="shared" si="109"/>
        <v>0.87491091339632621</v>
      </c>
      <c r="H569" s="25">
        <f t="shared" si="104"/>
        <v>0.99966434347522648</v>
      </c>
      <c r="I569" s="4">
        <f t="shared" si="110"/>
        <v>4758.5972542171476</v>
      </c>
      <c r="J569" s="25">
        <f t="shared" si="105"/>
        <v>4248.2469182547356</v>
      </c>
      <c r="K569" s="15">
        <f t="shared" si="111"/>
        <v>4246.8209664577744</v>
      </c>
      <c r="L569" s="36">
        <f t="shared" si="112"/>
        <v>510.17903354222562</v>
      </c>
      <c r="M569" s="36">
        <f t="shared" si="113"/>
        <v>510.17903354222562</v>
      </c>
      <c r="N569" s="36">
        <f t="shared" si="114"/>
        <v>0.10724806254829213</v>
      </c>
      <c r="O569" s="36">
        <f t="shared" si="115"/>
        <v>260282.64626607939</v>
      </c>
      <c r="P569" s="35">
        <f t="shared" si="106"/>
        <v>260282.64626607939</v>
      </c>
    </row>
    <row r="570" spans="1:16" x14ac:dyDescent="0.4">
      <c r="A570" s="1">
        <v>569</v>
      </c>
      <c r="B570" s="21">
        <v>40382</v>
      </c>
      <c r="C570" s="43">
        <v>1</v>
      </c>
      <c r="D570" s="23">
        <v>5786</v>
      </c>
      <c r="E570" s="25">
        <f t="shared" si="107"/>
        <v>5322.25</v>
      </c>
      <c r="F570" s="25">
        <f t="shared" si="108"/>
        <v>5121</v>
      </c>
      <c r="G570" s="25">
        <f t="shared" si="109"/>
        <v>1.1298574497168521</v>
      </c>
      <c r="H570" s="25">
        <f t="shared" si="104"/>
        <v>1.0014271034682889</v>
      </c>
      <c r="I570" s="4">
        <f t="shared" si="110"/>
        <v>5777.7545464478426</v>
      </c>
      <c r="J570" s="25">
        <f t="shared" si="105"/>
        <v>4248.1090554748525</v>
      </c>
      <c r="K570" s="15">
        <f t="shared" si="111"/>
        <v>4254.1715466415899</v>
      </c>
      <c r="L570" s="36">
        <f t="shared" si="112"/>
        <v>1531.8284533584101</v>
      </c>
      <c r="M570" s="36">
        <f t="shared" si="113"/>
        <v>1531.8284533584101</v>
      </c>
      <c r="N570" s="36">
        <f t="shared" si="114"/>
        <v>0.26474739947431908</v>
      </c>
      <c r="O570" s="36">
        <f t="shared" si="115"/>
        <v>2346498.410518419</v>
      </c>
      <c r="P570" s="35">
        <f t="shared" si="106"/>
        <v>2346498.410518419</v>
      </c>
    </row>
    <row r="571" spans="1:16" x14ac:dyDescent="0.4">
      <c r="A571" s="1">
        <v>570</v>
      </c>
      <c r="B571" s="21">
        <v>40383</v>
      </c>
      <c r="C571" s="43">
        <v>2</v>
      </c>
      <c r="D571" s="23">
        <v>4883</v>
      </c>
      <c r="E571" s="25">
        <f t="shared" si="107"/>
        <v>4919.75</v>
      </c>
      <c r="F571" s="25">
        <f t="shared" si="108"/>
        <v>4954</v>
      </c>
      <c r="G571" s="25">
        <f t="shared" si="109"/>
        <v>0.98566814695195804</v>
      </c>
      <c r="H571" s="25">
        <f t="shared" si="104"/>
        <v>0.99527237982370798</v>
      </c>
      <c r="I571" s="4">
        <f t="shared" si="110"/>
        <v>4906.1946246965308</v>
      </c>
      <c r="J571" s="25">
        <f t="shared" si="105"/>
        <v>4247.9711926949694</v>
      </c>
      <c r="K571" s="15">
        <f t="shared" si="111"/>
        <v>4227.888398376077</v>
      </c>
      <c r="L571" s="36">
        <f t="shared" si="112"/>
        <v>655.11160162392298</v>
      </c>
      <c r="M571" s="36">
        <f t="shared" si="113"/>
        <v>655.11160162392298</v>
      </c>
      <c r="N571" s="36">
        <f t="shared" si="114"/>
        <v>0.13416170420313803</v>
      </c>
      <c r="O571" s="36">
        <f t="shared" si="115"/>
        <v>429171.21058226156</v>
      </c>
      <c r="P571" s="35">
        <f t="shared" si="106"/>
        <v>429171.21058226156</v>
      </c>
    </row>
    <row r="572" spans="1:16" x14ac:dyDescent="0.4">
      <c r="A572" s="1">
        <v>571</v>
      </c>
      <c r="B572" s="21">
        <v>40384</v>
      </c>
      <c r="C572" s="43">
        <v>3</v>
      </c>
      <c r="D572" s="23">
        <v>4253</v>
      </c>
      <c r="E572" s="25">
        <f t="shared" si="107"/>
        <v>4988.25</v>
      </c>
      <c r="F572" s="25">
        <f t="shared" si="108"/>
        <v>4956.125</v>
      </c>
      <c r="G572" s="25">
        <f t="shared" si="109"/>
        <v>0.85813009155338094</v>
      </c>
      <c r="H572" s="25">
        <f t="shared" si="104"/>
        <v>1.0036361732327763</v>
      </c>
      <c r="I572" s="4">
        <f t="shared" si="110"/>
        <v>4237.5913836393665</v>
      </c>
      <c r="J572" s="25">
        <f t="shared" si="105"/>
        <v>4247.8333299150854</v>
      </c>
      <c r="K572" s="15">
        <f t="shared" si="111"/>
        <v>4263.2791877666177</v>
      </c>
      <c r="L572" s="36">
        <f t="shared" si="112"/>
        <v>-10.279187766617724</v>
      </c>
      <c r="M572" s="36">
        <f t="shared" si="113"/>
        <v>10.279187766617724</v>
      </c>
      <c r="N572" s="36">
        <f t="shared" si="114"/>
        <v>2.416926350015924E-3</v>
      </c>
      <c r="O572" s="36">
        <f t="shared" si="115"/>
        <v>105.66170114138347</v>
      </c>
      <c r="P572" s="35">
        <f t="shared" si="106"/>
        <v>105.66170114138347</v>
      </c>
    </row>
    <row r="573" spans="1:16" x14ac:dyDescent="0.4">
      <c r="A573" s="1">
        <v>572</v>
      </c>
      <c r="B573" s="21">
        <v>40385</v>
      </c>
      <c r="C573" s="43">
        <v>4</v>
      </c>
      <c r="D573" s="23">
        <v>5031</v>
      </c>
      <c r="E573" s="25">
        <f t="shared" si="107"/>
        <v>4924</v>
      </c>
      <c r="F573" s="25">
        <f t="shared" si="108"/>
        <v>5006.25</v>
      </c>
      <c r="G573" s="25">
        <f t="shared" si="109"/>
        <v>1.0049438202247192</v>
      </c>
      <c r="H573" s="25">
        <f t="shared" si="104"/>
        <v>0.99966434347522648</v>
      </c>
      <c r="I573" s="4">
        <f t="shared" si="110"/>
        <v>5032.6892549855938</v>
      </c>
      <c r="J573" s="25">
        <f t="shared" si="105"/>
        <v>4247.6954671352023</v>
      </c>
      <c r="K573" s="15">
        <f t="shared" si="111"/>
        <v>4246.2697004364072</v>
      </c>
      <c r="L573" s="36">
        <f t="shared" si="112"/>
        <v>784.73029956359278</v>
      </c>
      <c r="M573" s="36">
        <f t="shared" si="113"/>
        <v>784.73029956359278</v>
      </c>
      <c r="N573" s="36">
        <f t="shared" si="114"/>
        <v>0.15597899017364197</v>
      </c>
      <c r="O573" s="36">
        <f t="shared" si="115"/>
        <v>615801.6430531661</v>
      </c>
      <c r="P573" s="35">
        <f t="shared" si="106"/>
        <v>615801.6430531661</v>
      </c>
    </row>
    <row r="574" spans="1:16" x14ac:dyDescent="0.4">
      <c r="A574" s="1">
        <v>573</v>
      </c>
      <c r="B574" s="21">
        <v>40386</v>
      </c>
      <c r="C574" s="43">
        <v>1</v>
      </c>
      <c r="D574" s="23">
        <v>5529</v>
      </c>
      <c r="E574" s="25">
        <f t="shared" si="107"/>
        <v>5088.5</v>
      </c>
      <c r="F574" s="25">
        <f t="shared" si="108"/>
        <v>5039.25</v>
      </c>
      <c r="G574" s="25">
        <f t="shared" si="109"/>
        <v>1.0971870814109241</v>
      </c>
      <c r="H574" s="25">
        <f t="shared" si="104"/>
        <v>1.0014271034682889</v>
      </c>
      <c r="I574" s="4">
        <f t="shared" si="110"/>
        <v>5521.1207893726441</v>
      </c>
      <c r="J574" s="25">
        <f t="shared" si="105"/>
        <v>4247.5576043553192</v>
      </c>
      <c r="K574" s="15">
        <f t="shared" si="111"/>
        <v>4253.6193085442519</v>
      </c>
      <c r="L574" s="36">
        <f t="shared" si="112"/>
        <v>1275.3806914557481</v>
      </c>
      <c r="M574" s="36">
        <f t="shared" si="113"/>
        <v>1275.3806914557481</v>
      </c>
      <c r="N574" s="36">
        <f t="shared" si="114"/>
        <v>0.23067113247526644</v>
      </c>
      <c r="O574" s="36">
        <f t="shared" si="115"/>
        <v>1626595.9081381422</v>
      </c>
      <c r="P574" s="35">
        <f t="shared" si="106"/>
        <v>1626595.9081381422</v>
      </c>
    </row>
    <row r="575" spans="1:16" x14ac:dyDescent="0.4">
      <c r="A575" s="1">
        <v>574</v>
      </c>
      <c r="B575" s="21">
        <v>40387</v>
      </c>
      <c r="C575" s="43">
        <v>2</v>
      </c>
      <c r="D575" s="23">
        <v>5541</v>
      </c>
      <c r="E575" s="25">
        <f t="shared" si="107"/>
        <v>4990</v>
      </c>
      <c r="F575" s="25">
        <f t="shared" si="108"/>
        <v>5050.875</v>
      </c>
      <c r="G575" s="25">
        <f t="shared" si="109"/>
        <v>1.0970376419927241</v>
      </c>
      <c r="H575" s="25">
        <f t="shared" si="104"/>
        <v>0.99527237982370798</v>
      </c>
      <c r="I575" s="4">
        <f t="shared" si="110"/>
        <v>5567.320175188097</v>
      </c>
      <c r="J575" s="25">
        <f t="shared" si="105"/>
        <v>4247.4197415754352</v>
      </c>
      <c r="K575" s="15">
        <f t="shared" si="111"/>
        <v>4227.3395543079823</v>
      </c>
      <c r="L575" s="36">
        <f t="shared" si="112"/>
        <v>1313.6604456920177</v>
      </c>
      <c r="M575" s="36">
        <f t="shared" si="113"/>
        <v>1313.6604456920177</v>
      </c>
      <c r="N575" s="36">
        <f t="shared" si="114"/>
        <v>0.2370800299029088</v>
      </c>
      <c r="O575" s="36">
        <f t="shared" si="115"/>
        <v>1725703.7665757504</v>
      </c>
      <c r="P575" s="35">
        <f t="shared" si="106"/>
        <v>1725703.7665757504</v>
      </c>
    </row>
    <row r="576" spans="1:16" x14ac:dyDescent="0.4">
      <c r="A576" s="1">
        <v>575</v>
      </c>
      <c r="B576" s="21">
        <v>40388</v>
      </c>
      <c r="C576" s="43">
        <v>3</v>
      </c>
      <c r="D576" s="23">
        <v>3859</v>
      </c>
      <c r="E576" s="25">
        <f t="shared" si="107"/>
        <v>5111.75</v>
      </c>
      <c r="F576" s="25">
        <f t="shared" si="108"/>
        <v>5000.25</v>
      </c>
      <c r="G576" s="25">
        <f t="shared" si="109"/>
        <v>0.77176141192940351</v>
      </c>
      <c r="H576" s="25">
        <f t="shared" si="104"/>
        <v>1.0036361732327763</v>
      </c>
      <c r="I576" s="4">
        <f t="shared" si="110"/>
        <v>3845.0188453948549</v>
      </c>
      <c r="J576" s="25">
        <f t="shared" si="105"/>
        <v>4247.2818787955521</v>
      </c>
      <c r="K576" s="15">
        <f t="shared" si="111"/>
        <v>4262.7257314752842</v>
      </c>
      <c r="L576" s="36">
        <f t="shared" si="112"/>
        <v>-403.72573147528419</v>
      </c>
      <c r="M576" s="36">
        <f t="shared" si="113"/>
        <v>403.72573147528419</v>
      </c>
      <c r="N576" s="36">
        <f t="shared" si="114"/>
        <v>0.10461926184899824</v>
      </c>
      <c r="O576" s="36">
        <f t="shared" si="115"/>
        <v>162994.46625525327</v>
      </c>
      <c r="P576" s="35">
        <f t="shared" si="106"/>
        <v>162994.46625525327</v>
      </c>
    </row>
    <row r="577" spans="1:16" x14ac:dyDescent="0.4">
      <c r="A577" s="1">
        <v>576</v>
      </c>
      <c r="B577" s="21">
        <v>40389</v>
      </c>
      <c r="C577" s="43">
        <v>4</v>
      </c>
      <c r="D577" s="23">
        <v>5518</v>
      </c>
      <c r="E577" s="25">
        <f t="shared" si="107"/>
        <v>4888.75</v>
      </c>
      <c r="F577" s="25">
        <f t="shared" si="108"/>
        <v>4754.375</v>
      </c>
      <c r="G577" s="25">
        <f t="shared" si="109"/>
        <v>1.1606152228210858</v>
      </c>
      <c r="H577" s="25">
        <f t="shared" si="104"/>
        <v>0.99966434347522648</v>
      </c>
      <c r="I577" s="4">
        <f t="shared" si="110"/>
        <v>5519.8527745995834</v>
      </c>
      <c r="J577" s="25">
        <f t="shared" si="105"/>
        <v>4247.1440160156681</v>
      </c>
      <c r="K577" s="15">
        <f t="shared" si="111"/>
        <v>4245.7184344150392</v>
      </c>
      <c r="L577" s="36">
        <f t="shared" si="112"/>
        <v>1272.2815655849608</v>
      </c>
      <c r="M577" s="36">
        <f t="shared" si="113"/>
        <v>1272.2815655849608</v>
      </c>
      <c r="N577" s="36">
        <f t="shared" si="114"/>
        <v>0.23056933047933326</v>
      </c>
      <c r="O577" s="36">
        <f t="shared" si="115"/>
        <v>1618700.382127319</v>
      </c>
      <c r="P577" s="35">
        <f t="shared" si="106"/>
        <v>1618700.382127319</v>
      </c>
    </row>
    <row r="578" spans="1:16" x14ac:dyDescent="0.4">
      <c r="A578" s="1">
        <v>577</v>
      </c>
      <c r="B578" s="21">
        <v>40390</v>
      </c>
      <c r="C578" s="43">
        <v>1</v>
      </c>
      <c r="D578" s="23">
        <v>4637</v>
      </c>
      <c r="E578" s="25">
        <f t="shared" si="107"/>
        <v>4620</v>
      </c>
      <c r="F578" s="25">
        <f t="shared" si="108"/>
        <v>4816.125</v>
      </c>
      <c r="G578" s="25">
        <f t="shared" si="109"/>
        <v>0.96280723610786678</v>
      </c>
      <c r="H578" s="25">
        <f t="shared" ref="H578:H641" si="116">VLOOKUP(C578,$Q$38:$S$42,3,FALSE)</f>
        <v>1.0014271034682889</v>
      </c>
      <c r="I578" s="4">
        <f t="shared" si="110"/>
        <v>4630.3919515863545</v>
      </c>
      <c r="J578" s="25">
        <f t="shared" si="105"/>
        <v>4247.006153235785</v>
      </c>
      <c r="K578" s="15">
        <f t="shared" si="111"/>
        <v>4253.0670704469121</v>
      </c>
      <c r="L578" s="36">
        <f t="shared" si="112"/>
        <v>383.93292955308789</v>
      </c>
      <c r="M578" s="36">
        <f t="shared" si="113"/>
        <v>383.93292955308789</v>
      </c>
      <c r="N578" s="36">
        <f t="shared" si="114"/>
        <v>8.2797698846902718E-2</v>
      </c>
      <c r="O578" s="36">
        <f t="shared" si="115"/>
        <v>147404.49439521634</v>
      </c>
      <c r="P578" s="35">
        <f t="shared" si="106"/>
        <v>147404.49439521634</v>
      </c>
    </row>
    <row r="579" spans="1:16" x14ac:dyDescent="0.4">
      <c r="A579" s="1">
        <v>578</v>
      </c>
      <c r="B579" s="21">
        <v>40391</v>
      </c>
      <c r="C579" s="43">
        <v>2</v>
      </c>
      <c r="D579" s="23">
        <v>4466</v>
      </c>
      <c r="E579" s="25">
        <f t="shared" si="107"/>
        <v>5012.25</v>
      </c>
      <c r="F579" s="25">
        <f t="shared" si="108"/>
        <v>5010.5</v>
      </c>
      <c r="G579" s="25">
        <f t="shared" si="109"/>
        <v>0.89132821075740942</v>
      </c>
      <c r="H579" s="25">
        <f t="shared" si="116"/>
        <v>0.99527237982370798</v>
      </c>
      <c r="I579" s="4">
        <f t="shared" si="110"/>
        <v>4487.2138426980764</v>
      </c>
      <c r="J579" s="25">
        <f t="shared" ref="J579:J642" si="117">INTERCEPT($I$2:$I$3896,$A$2:$A$3896)+SLOPE($I$2:$I$3896,$A$2:$A$3896)*A579</f>
        <v>4246.8682904559018</v>
      </c>
      <c r="K579" s="15">
        <f t="shared" si="111"/>
        <v>4226.7907102398876</v>
      </c>
      <c r="L579" s="36">
        <f t="shared" si="112"/>
        <v>239.20928976011237</v>
      </c>
      <c r="M579" s="36">
        <f t="shared" si="113"/>
        <v>239.20928976011237</v>
      </c>
      <c r="N579" s="36">
        <f t="shared" si="114"/>
        <v>5.3562312978081589E-2</v>
      </c>
      <c r="O579" s="36">
        <f t="shared" si="115"/>
        <v>57221.0843075374</v>
      </c>
      <c r="P579" s="35">
        <f t="shared" ref="P579:P642" si="118">(D579-K579)^2</f>
        <v>57221.0843075374</v>
      </c>
    </row>
    <row r="580" spans="1:16" x14ac:dyDescent="0.4">
      <c r="A580" s="1">
        <v>579</v>
      </c>
      <c r="B580" s="21">
        <v>40392</v>
      </c>
      <c r="C580" s="43">
        <v>3</v>
      </c>
      <c r="D580" s="23">
        <v>5428</v>
      </c>
      <c r="E580" s="25">
        <f t="shared" si="107"/>
        <v>5008.75</v>
      </c>
      <c r="F580" s="25">
        <f t="shared" si="108"/>
        <v>5122.625</v>
      </c>
      <c r="G580" s="25">
        <f t="shared" si="109"/>
        <v>1.0596129913862522</v>
      </c>
      <c r="H580" s="25">
        <f t="shared" si="116"/>
        <v>1.0036361732327763</v>
      </c>
      <c r="I580" s="4">
        <f t="shared" si="110"/>
        <v>5408.3343593685595</v>
      </c>
      <c r="J580" s="25">
        <f t="shared" si="117"/>
        <v>4246.7304276760178</v>
      </c>
      <c r="K580" s="15">
        <f t="shared" si="111"/>
        <v>4262.1722751839498</v>
      </c>
      <c r="L580" s="36">
        <f t="shared" si="112"/>
        <v>1165.8277248160502</v>
      </c>
      <c r="M580" s="36">
        <f t="shared" si="113"/>
        <v>1165.8277248160502</v>
      </c>
      <c r="N580" s="36">
        <f t="shared" si="114"/>
        <v>0.21478034723950815</v>
      </c>
      <c r="O580" s="36">
        <f t="shared" si="115"/>
        <v>1359154.2839497682</v>
      </c>
      <c r="P580" s="35">
        <f t="shared" si="118"/>
        <v>1359154.2839497682</v>
      </c>
    </row>
    <row r="581" spans="1:16" x14ac:dyDescent="0.4">
      <c r="A581" s="1">
        <v>580</v>
      </c>
      <c r="B581" s="21">
        <v>40393</v>
      </c>
      <c r="C581" s="43">
        <v>4</v>
      </c>
      <c r="D581" s="23">
        <v>5504</v>
      </c>
      <c r="E581" s="25">
        <f t="shared" ref="E581:E644" si="119">AVERAGE(D579:D582)</f>
        <v>5236.5</v>
      </c>
      <c r="F581" s="25">
        <f t="shared" ref="F581:F644" si="120">AVERAGE(E581:E582)</f>
        <v>5235.875</v>
      </c>
      <c r="G581" s="25">
        <f t="shared" si="109"/>
        <v>1.0512092057201519</v>
      </c>
      <c r="H581" s="25">
        <f t="shared" si="116"/>
        <v>0.99966434347522648</v>
      </c>
      <c r="I581" s="4">
        <f t="shared" si="110"/>
        <v>5505.8480738303933</v>
      </c>
      <c r="J581" s="25">
        <f t="shared" si="117"/>
        <v>4246.5925648961347</v>
      </c>
      <c r="K581" s="15">
        <f t="shared" si="111"/>
        <v>4245.1671683936729</v>
      </c>
      <c r="L581" s="36">
        <f t="shared" si="112"/>
        <v>1258.8328316063271</v>
      </c>
      <c r="M581" s="36">
        <f t="shared" si="113"/>
        <v>1258.8328316063271</v>
      </c>
      <c r="N581" s="36">
        <f t="shared" si="114"/>
        <v>0.22871236039359141</v>
      </c>
      <c r="O581" s="36">
        <f t="shared" si="115"/>
        <v>1584660.0979300034</v>
      </c>
      <c r="P581" s="35">
        <f t="shared" si="118"/>
        <v>1584660.0979300034</v>
      </c>
    </row>
    <row r="582" spans="1:16" x14ac:dyDescent="0.4">
      <c r="A582" s="1">
        <v>581</v>
      </c>
      <c r="B582" s="21">
        <v>40394</v>
      </c>
      <c r="C582" s="43">
        <v>1</v>
      </c>
      <c r="D582" s="23">
        <v>5548</v>
      </c>
      <c r="E582" s="25">
        <f t="shared" si="119"/>
        <v>5235.25</v>
      </c>
      <c r="F582" s="25">
        <f t="shared" si="120"/>
        <v>5266.25</v>
      </c>
      <c r="G582" s="25">
        <f t="shared" si="109"/>
        <v>1.0535010681224781</v>
      </c>
      <c r="H582" s="25">
        <f t="shared" si="116"/>
        <v>1.0014271034682889</v>
      </c>
      <c r="I582" s="4">
        <f t="shared" si="110"/>
        <v>5540.0937130474649</v>
      </c>
      <c r="J582" s="25">
        <f t="shared" si="117"/>
        <v>4246.4547021162516</v>
      </c>
      <c r="K582" s="15">
        <f t="shared" si="111"/>
        <v>4252.5148323495732</v>
      </c>
      <c r="L582" s="36">
        <f t="shared" si="112"/>
        <v>1295.4851676504268</v>
      </c>
      <c r="M582" s="36">
        <f t="shared" si="113"/>
        <v>1295.4851676504268</v>
      </c>
      <c r="N582" s="36">
        <f t="shared" si="114"/>
        <v>0.23350489683677483</v>
      </c>
      <c r="O582" s="36">
        <f t="shared" si="115"/>
        <v>1678281.8196022543</v>
      </c>
      <c r="P582" s="35">
        <f t="shared" si="118"/>
        <v>1678281.8196022543</v>
      </c>
    </row>
    <row r="583" spans="1:16" x14ac:dyDescent="0.4">
      <c r="A583" s="1">
        <v>582</v>
      </c>
      <c r="B583" s="21">
        <v>40395</v>
      </c>
      <c r="C583" s="43">
        <v>2</v>
      </c>
      <c r="D583" s="23">
        <v>4461</v>
      </c>
      <c r="E583" s="25">
        <f t="shared" si="119"/>
        <v>5297.25</v>
      </c>
      <c r="F583" s="25">
        <f t="shared" si="120"/>
        <v>5249.625</v>
      </c>
      <c r="G583" s="25">
        <f t="shared" si="109"/>
        <v>0.84977498392742334</v>
      </c>
      <c r="H583" s="25">
        <f t="shared" si="116"/>
        <v>0.99527237982370798</v>
      </c>
      <c r="I583" s="4">
        <f t="shared" si="110"/>
        <v>4482.1900923144021</v>
      </c>
      <c r="J583" s="25">
        <f t="shared" si="117"/>
        <v>4246.3168393363676</v>
      </c>
      <c r="K583" s="15">
        <f t="shared" si="111"/>
        <v>4226.241866171792</v>
      </c>
      <c r="L583" s="36">
        <f t="shared" si="112"/>
        <v>234.75813382820797</v>
      </c>
      <c r="M583" s="36">
        <f t="shared" si="113"/>
        <v>234.75813382820797</v>
      </c>
      <c r="N583" s="36">
        <f t="shared" si="114"/>
        <v>5.2624553649004251E-2</v>
      </c>
      <c r="O583" s="36">
        <f t="shared" si="115"/>
        <v>55111.381398502803</v>
      </c>
      <c r="P583" s="35">
        <f t="shared" si="118"/>
        <v>55111.381398502803</v>
      </c>
    </row>
    <row r="584" spans="1:16" x14ac:dyDescent="0.4">
      <c r="A584" s="1">
        <v>583</v>
      </c>
      <c r="B584" s="21">
        <v>40396</v>
      </c>
      <c r="C584" s="43">
        <v>3</v>
      </c>
      <c r="D584" s="23">
        <v>5676</v>
      </c>
      <c r="E584" s="25">
        <f t="shared" si="119"/>
        <v>5202</v>
      </c>
      <c r="F584" s="25">
        <f t="shared" si="120"/>
        <v>5100.625</v>
      </c>
      <c r="G584" s="25">
        <f t="shared" si="109"/>
        <v>1.112804803332925</v>
      </c>
      <c r="H584" s="25">
        <f t="shared" si="116"/>
        <v>1.0036361732327763</v>
      </c>
      <c r="I584" s="4">
        <f t="shared" si="110"/>
        <v>5655.4358555224653</v>
      </c>
      <c r="J584" s="25">
        <f t="shared" si="117"/>
        <v>4246.1789765564845</v>
      </c>
      <c r="K584" s="15">
        <f t="shared" si="111"/>
        <v>4261.6188188926171</v>
      </c>
      <c r="L584" s="36">
        <f t="shared" si="112"/>
        <v>1414.3811811073829</v>
      </c>
      <c r="M584" s="36">
        <f t="shared" si="113"/>
        <v>1414.3811811073829</v>
      </c>
      <c r="N584" s="36">
        <f t="shared" si="114"/>
        <v>0.24918625459960939</v>
      </c>
      <c r="O584" s="36">
        <f t="shared" si="115"/>
        <v>2000474.1254707153</v>
      </c>
      <c r="P584" s="35">
        <f t="shared" si="118"/>
        <v>2000474.1254707153</v>
      </c>
    </row>
    <row r="585" spans="1:16" x14ac:dyDescent="0.4">
      <c r="A585" s="1">
        <v>584</v>
      </c>
      <c r="B585" s="21">
        <v>40397</v>
      </c>
      <c r="C585" s="43">
        <v>4</v>
      </c>
      <c r="D585" s="23">
        <v>5123</v>
      </c>
      <c r="E585" s="25">
        <f t="shared" si="119"/>
        <v>4999.25</v>
      </c>
      <c r="F585" s="25">
        <f t="shared" si="120"/>
        <v>5131.125</v>
      </c>
      <c r="G585" s="25">
        <f t="shared" si="109"/>
        <v>0.99841652659017277</v>
      </c>
      <c r="H585" s="25">
        <f t="shared" si="116"/>
        <v>0.99966434347522648</v>
      </c>
      <c r="I585" s="4">
        <f t="shared" si="110"/>
        <v>5124.7201457545607</v>
      </c>
      <c r="J585" s="25">
        <f t="shared" si="117"/>
        <v>4246.0411137766005</v>
      </c>
      <c r="K585" s="15">
        <f t="shared" si="111"/>
        <v>4244.6159023723048</v>
      </c>
      <c r="L585" s="36">
        <f t="shared" si="112"/>
        <v>878.38409762769516</v>
      </c>
      <c r="M585" s="36">
        <f t="shared" si="113"/>
        <v>878.38409762769516</v>
      </c>
      <c r="N585" s="36">
        <f t="shared" si="114"/>
        <v>0.17145892985119951</v>
      </c>
      <c r="O585" s="36">
        <f t="shared" si="115"/>
        <v>771558.62296522025</v>
      </c>
      <c r="P585" s="35">
        <f t="shared" si="118"/>
        <v>771558.62296522025</v>
      </c>
    </row>
    <row r="586" spans="1:16" x14ac:dyDescent="0.4">
      <c r="A586" s="1">
        <v>585</v>
      </c>
      <c r="B586" s="21">
        <v>40398</v>
      </c>
      <c r="C586" s="43">
        <v>1</v>
      </c>
      <c r="D586" s="23">
        <v>4737</v>
      </c>
      <c r="E586" s="25">
        <f t="shared" si="119"/>
        <v>5263</v>
      </c>
      <c r="F586" s="25">
        <f t="shared" si="120"/>
        <v>5248.75</v>
      </c>
      <c r="G586" s="25">
        <f t="shared" si="109"/>
        <v>0.90250059537985239</v>
      </c>
      <c r="H586" s="25">
        <f t="shared" si="116"/>
        <v>1.0014271034682889</v>
      </c>
      <c r="I586" s="4">
        <f t="shared" si="110"/>
        <v>4730.2494446117234</v>
      </c>
      <c r="J586" s="25">
        <f t="shared" si="117"/>
        <v>4245.9032509967174</v>
      </c>
      <c r="K586" s="15">
        <f t="shared" si="111"/>
        <v>4251.9625942522334</v>
      </c>
      <c r="L586" s="36">
        <f t="shared" si="112"/>
        <v>485.03740574776657</v>
      </c>
      <c r="M586" s="36">
        <f t="shared" si="113"/>
        <v>485.03740574776657</v>
      </c>
      <c r="N586" s="36">
        <f t="shared" si="114"/>
        <v>0.10239337254544364</v>
      </c>
      <c r="O586" s="36">
        <f t="shared" si="115"/>
        <v>235261.28497452353</v>
      </c>
      <c r="P586" s="35">
        <f t="shared" si="118"/>
        <v>235261.28497452353</v>
      </c>
    </row>
    <row r="587" spans="1:16" x14ac:dyDescent="0.4">
      <c r="A587" s="1">
        <v>586</v>
      </c>
      <c r="B587" s="21">
        <v>40399</v>
      </c>
      <c r="C587" s="43">
        <v>2</v>
      </c>
      <c r="D587" s="23">
        <v>5516</v>
      </c>
      <c r="E587" s="25">
        <f t="shared" si="119"/>
        <v>5234.5</v>
      </c>
      <c r="F587" s="25">
        <f t="shared" si="120"/>
        <v>5272.75</v>
      </c>
      <c r="G587" s="25">
        <f t="shared" si="109"/>
        <v>1.0461334218386991</v>
      </c>
      <c r="H587" s="25">
        <f t="shared" si="116"/>
        <v>0.99527237982370798</v>
      </c>
      <c r="I587" s="4">
        <f t="shared" si="110"/>
        <v>5542.2014232697247</v>
      </c>
      <c r="J587" s="25">
        <f t="shared" si="117"/>
        <v>4245.7653882168343</v>
      </c>
      <c r="K587" s="15">
        <f t="shared" si="111"/>
        <v>4225.6930221036982</v>
      </c>
      <c r="L587" s="36">
        <f t="shared" si="112"/>
        <v>1290.3069778963018</v>
      </c>
      <c r="M587" s="36">
        <f t="shared" si="113"/>
        <v>1290.3069778963018</v>
      </c>
      <c r="N587" s="36">
        <f t="shared" si="114"/>
        <v>0.23392077191738611</v>
      </c>
      <c r="O587" s="36">
        <f t="shared" si="115"/>
        <v>1664892.0972078873</v>
      </c>
      <c r="P587" s="35">
        <f t="shared" si="118"/>
        <v>1664892.0972078873</v>
      </c>
    </row>
    <row r="588" spans="1:16" x14ac:dyDescent="0.4">
      <c r="A588" s="1">
        <v>587</v>
      </c>
      <c r="B588" s="21">
        <v>40400</v>
      </c>
      <c r="C588" s="43">
        <v>3</v>
      </c>
      <c r="D588" s="23">
        <v>5562</v>
      </c>
      <c r="E588" s="25">
        <f t="shared" si="119"/>
        <v>5311</v>
      </c>
      <c r="F588" s="25">
        <f t="shared" si="120"/>
        <v>5254</v>
      </c>
      <c r="G588" s="25">
        <f t="shared" si="109"/>
        <v>1.0586220022839741</v>
      </c>
      <c r="H588" s="25">
        <f t="shared" si="116"/>
        <v>1.0036361732327763</v>
      </c>
      <c r="I588" s="4">
        <f t="shared" si="110"/>
        <v>5541.8488774517182</v>
      </c>
      <c r="J588" s="25">
        <f t="shared" si="117"/>
        <v>4245.6275254369502</v>
      </c>
      <c r="K588" s="15">
        <f t="shared" si="111"/>
        <v>4261.0653626012827</v>
      </c>
      <c r="L588" s="36">
        <f t="shared" si="112"/>
        <v>1300.9346373987173</v>
      </c>
      <c r="M588" s="36">
        <f t="shared" si="113"/>
        <v>1300.9346373987173</v>
      </c>
      <c r="N588" s="36">
        <f t="shared" si="114"/>
        <v>0.23389691431116816</v>
      </c>
      <c r="O588" s="36">
        <f t="shared" si="115"/>
        <v>1692430.9307837321</v>
      </c>
      <c r="P588" s="35">
        <f t="shared" si="118"/>
        <v>1692430.9307837321</v>
      </c>
    </row>
    <row r="589" spans="1:16" x14ac:dyDescent="0.4">
      <c r="A589" s="1">
        <v>588</v>
      </c>
      <c r="B589" s="21">
        <v>40401</v>
      </c>
      <c r="C589" s="43">
        <v>4</v>
      </c>
      <c r="D589" s="23">
        <v>5429</v>
      </c>
      <c r="E589" s="25">
        <f t="shared" si="119"/>
        <v>5197</v>
      </c>
      <c r="F589" s="25">
        <f t="shared" si="120"/>
        <v>5179</v>
      </c>
      <c r="G589" s="25">
        <f t="shared" si="109"/>
        <v>1.0482718671558215</v>
      </c>
      <c r="H589" s="25">
        <f t="shared" si="116"/>
        <v>0.99966434347522648</v>
      </c>
      <c r="I589" s="4">
        <f t="shared" si="110"/>
        <v>5430.8228911383003</v>
      </c>
      <c r="J589" s="25">
        <f t="shared" si="117"/>
        <v>4245.4896626570671</v>
      </c>
      <c r="K589" s="15">
        <f t="shared" si="111"/>
        <v>4244.0646363509377</v>
      </c>
      <c r="L589" s="36">
        <f t="shared" si="112"/>
        <v>1184.9353636490623</v>
      </c>
      <c r="M589" s="36">
        <f t="shared" si="113"/>
        <v>1184.9353636490623</v>
      </c>
      <c r="N589" s="36">
        <f t="shared" si="114"/>
        <v>0.21826033590883445</v>
      </c>
      <c r="O589" s="36">
        <f t="shared" si="115"/>
        <v>1404071.8160261356</v>
      </c>
      <c r="P589" s="35">
        <f t="shared" si="118"/>
        <v>1404071.8160261356</v>
      </c>
    </row>
    <row r="590" spans="1:16" x14ac:dyDescent="0.4">
      <c r="A590" s="1">
        <v>589</v>
      </c>
      <c r="B590" s="21">
        <v>40402</v>
      </c>
      <c r="C590" s="43">
        <v>1</v>
      </c>
      <c r="D590" s="23">
        <v>4281</v>
      </c>
      <c r="E590" s="25">
        <f t="shared" si="119"/>
        <v>5161</v>
      </c>
      <c r="F590" s="25">
        <f t="shared" si="120"/>
        <v>5078.375</v>
      </c>
      <c r="G590" s="25">
        <f t="shared" si="109"/>
        <v>0.8429861914490363</v>
      </c>
      <c r="H590" s="25">
        <f t="shared" si="116"/>
        <v>1.0014271034682889</v>
      </c>
      <c r="I590" s="4">
        <f t="shared" si="110"/>
        <v>4274.8992764160412</v>
      </c>
      <c r="J590" s="25">
        <f t="shared" si="117"/>
        <v>4245.351799877184</v>
      </c>
      <c r="K590" s="15">
        <f t="shared" si="111"/>
        <v>4251.4103561548955</v>
      </c>
      <c r="L590" s="36">
        <f t="shared" si="112"/>
        <v>29.589643845104547</v>
      </c>
      <c r="M590" s="36">
        <f t="shared" si="113"/>
        <v>29.589643845104547</v>
      </c>
      <c r="N590" s="36">
        <f t="shared" si="114"/>
        <v>6.9118532691204264E-3</v>
      </c>
      <c r="O590" s="36">
        <f t="shared" si="115"/>
        <v>875.54702288013334</v>
      </c>
      <c r="P590" s="35">
        <f t="shared" si="118"/>
        <v>875.54702288013334</v>
      </c>
    </row>
    <row r="591" spans="1:16" x14ac:dyDescent="0.4">
      <c r="A591" s="1">
        <v>590</v>
      </c>
      <c r="B591" s="21">
        <v>40403</v>
      </c>
      <c r="C591" s="43">
        <v>2</v>
      </c>
      <c r="D591" s="23">
        <v>5372</v>
      </c>
      <c r="E591" s="25">
        <f t="shared" si="119"/>
        <v>4995.75</v>
      </c>
      <c r="F591" s="25">
        <f t="shared" si="120"/>
        <v>4868.625</v>
      </c>
      <c r="G591" s="25">
        <f t="shared" si="109"/>
        <v>1.1033916146756013</v>
      </c>
      <c r="H591" s="25">
        <f t="shared" si="116"/>
        <v>0.99527237982370798</v>
      </c>
      <c r="I591" s="4">
        <f t="shared" si="110"/>
        <v>5397.5174122198987</v>
      </c>
      <c r="J591" s="25">
        <f t="shared" si="117"/>
        <v>4245.2139370973</v>
      </c>
      <c r="K591" s="15">
        <f t="shared" si="111"/>
        <v>4225.1441780356026</v>
      </c>
      <c r="L591" s="36">
        <f t="shared" si="112"/>
        <v>1146.8558219643974</v>
      </c>
      <c r="M591" s="36">
        <f t="shared" si="113"/>
        <v>1146.8558219643974</v>
      </c>
      <c r="N591" s="36">
        <f t="shared" si="114"/>
        <v>0.21348768093157061</v>
      </c>
      <c r="O591" s="36">
        <f t="shared" si="115"/>
        <v>1315278.2763736334</v>
      </c>
      <c r="P591" s="35">
        <f t="shared" si="118"/>
        <v>1315278.2763736334</v>
      </c>
    </row>
    <row r="592" spans="1:16" x14ac:dyDescent="0.4">
      <c r="A592" s="1">
        <v>591</v>
      </c>
      <c r="B592" s="21">
        <v>40404</v>
      </c>
      <c r="C592" s="43">
        <v>3</v>
      </c>
      <c r="D592" s="23">
        <v>4901</v>
      </c>
      <c r="E592" s="25">
        <f t="shared" si="119"/>
        <v>4741.5</v>
      </c>
      <c r="F592" s="25">
        <f t="shared" si="120"/>
        <v>4770</v>
      </c>
      <c r="G592" s="25">
        <f t="shared" si="109"/>
        <v>1.0274633123689727</v>
      </c>
      <c r="H592" s="25">
        <f t="shared" si="116"/>
        <v>1.0036361732327763</v>
      </c>
      <c r="I592" s="4">
        <f t="shared" si="110"/>
        <v>4883.2436800415089</v>
      </c>
      <c r="J592" s="25">
        <f t="shared" si="117"/>
        <v>4245.0760743174169</v>
      </c>
      <c r="K592" s="15">
        <f t="shared" si="111"/>
        <v>4260.5119063099492</v>
      </c>
      <c r="L592" s="36">
        <f t="shared" si="112"/>
        <v>640.48809369005085</v>
      </c>
      <c r="M592" s="36">
        <f t="shared" si="113"/>
        <v>640.48809369005085</v>
      </c>
      <c r="N592" s="36">
        <f t="shared" si="114"/>
        <v>0.13068518540911056</v>
      </c>
      <c r="O592" s="36">
        <f t="shared" si="115"/>
        <v>410224.99815871537</v>
      </c>
      <c r="P592" s="35">
        <f t="shared" si="118"/>
        <v>410224.99815871537</v>
      </c>
    </row>
    <row r="593" spans="1:16" x14ac:dyDescent="0.4">
      <c r="A593" s="1">
        <v>592</v>
      </c>
      <c r="B593" s="21">
        <v>40405</v>
      </c>
      <c r="C593" s="43">
        <v>4</v>
      </c>
      <c r="D593" s="23">
        <v>4412</v>
      </c>
      <c r="E593" s="25">
        <f t="shared" si="119"/>
        <v>4798.5</v>
      </c>
      <c r="F593" s="25">
        <f t="shared" si="120"/>
        <v>4797.5</v>
      </c>
      <c r="G593" s="25">
        <f t="shared" si="109"/>
        <v>0.91964564877540389</v>
      </c>
      <c r="H593" s="25">
        <f t="shared" si="116"/>
        <v>0.99966434347522648</v>
      </c>
      <c r="I593" s="4">
        <f t="shared" si="110"/>
        <v>4413.4814138335196</v>
      </c>
      <c r="J593" s="25">
        <f t="shared" si="117"/>
        <v>4244.9382115375329</v>
      </c>
      <c r="K593" s="15">
        <f t="shared" si="111"/>
        <v>4243.5133703295696</v>
      </c>
      <c r="L593" s="36">
        <f t="shared" si="112"/>
        <v>168.48662967043037</v>
      </c>
      <c r="M593" s="36">
        <f t="shared" si="113"/>
        <v>168.48662967043037</v>
      </c>
      <c r="N593" s="36">
        <f t="shared" si="114"/>
        <v>3.8188266017776605E-2</v>
      </c>
      <c r="O593" s="36">
        <f t="shared" si="115"/>
        <v>28387.74437770075</v>
      </c>
      <c r="P593" s="35">
        <f t="shared" si="118"/>
        <v>28387.74437770075</v>
      </c>
    </row>
    <row r="594" spans="1:16" x14ac:dyDescent="0.4">
      <c r="A594" s="1">
        <v>593</v>
      </c>
      <c r="B594" s="21">
        <v>40406</v>
      </c>
      <c r="C594" s="43">
        <v>1</v>
      </c>
      <c r="D594" s="23">
        <v>4509</v>
      </c>
      <c r="E594" s="25">
        <f t="shared" si="119"/>
        <v>4796.5</v>
      </c>
      <c r="F594" s="25">
        <f t="shared" si="120"/>
        <v>4871.125</v>
      </c>
      <c r="G594" s="25">
        <f t="shared" si="109"/>
        <v>0.92565885704021145</v>
      </c>
      <c r="H594" s="25">
        <f t="shared" si="116"/>
        <v>1.0014271034682889</v>
      </c>
      <c r="I594" s="4">
        <f t="shared" si="110"/>
        <v>4502.5743605138823</v>
      </c>
      <c r="J594" s="25">
        <f t="shared" si="117"/>
        <v>4244.8003487576498</v>
      </c>
      <c r="K594" s="15">
        <f t="shared" si="111"/>
        <v>4250.8581180575557</v>
      </c>
      <c r="L594" s="36">
        <f t="shared" si="112"/>
        <v>258.14188194244434</v>
      </c>
      <c r="M594" s="36">
        <f t="shared" si="113"/>
        <v>258.14188194244434</v>
      </c>
      <c r="N594" s="36">
        <f t="shared" si="114"/>
        <v>5.7250361930016487E-2</v>
      </c>
      <c r="O594" s="36">
        <f t="shared" si="115"/>
        <v>66637.231212786879</v>
      </c>
      <c r="P594" s="35">
        <f t="shared" si="118"/>
        <v>66637.231212786879</v>
      </c>
    </row>
    <row r="595" spans="1:16" x14ac:dyDescent="0.4">
      <c r="A595" s="1">
        <v>594</v>
      </c>
      <c r="B595" s="21">
        <v>40407</v>
      </c>
      <c r="C595" s="43">
        <v>2</v>
      </c>
      <c r="D595" s="23">
        <v>5364</v>
      </c>
      <c r="E595" s="25">
        <f t="shared" si="119"/>
        <v>4945.75</v>
      </c>
      <c r="F595" s="25">
        <f t="shared" si="120"/>
        <v>4941.625</v>
      </c>
      <c r="G595" s="25">
        <f t="shared" si="109"/>
        <v>1.0854728960615183</v>
      </c>
      <c r="H595" s="25">
        <f t="shared" si="116"/>
        <v>0.99527237982370798</v>
      </c>
      <c r="I595" s="4">
        <f t="shared" si="110"/>
        <v>5389.4794116060193</v>
      </c>
      <c r="J595" s="25">
        <f t="shared" si="117"/>
        <v>4244.6624859777667</v>
      </c>
      <c r="K595" s="15">
        <f t="shared" si="111"/>
        <v>4224.5953339675079</v>
      </c>
      <c r="L595" s="36">
        <f t="shared" si="112"/>
        <v>1139.4046660324921</v>
      </c>
      <c r="M595" s="36">
        <f t="shared" si="113"/>
        <v>1139.4046660324921</v>
      </c>
      <c r="N595" s="36">
        <f t="shared" si="114"/>
        <v>0.2124169772618367</v>
      </c>
      <c r="O595" s="36">
        <f t="shared" si="115"/>
        <v>1298242.9929766147</v>
      </c>
      <c r="P595" s="35">
        <f t="shared" si="118"/>
        <v>1298242.9929766147</v>
      </c>
    </row>
    <row r="596" spans="1:16" x14ac:dyDescent="0.4">
      <c r="A596" s="1">
        <v>595</v>
      </c>
      <c r="B596" s="21">
        <v>40408</v>
      </c>
      <c r="C596" s="43">
        <v>3</v>
      </c>
      <c r="D596" s="23">
        <v>5498</v>
      </c>
      <c r="E596" s="25">
        <f t="shared" si="119"/>
        <v>4937.5</v>
      </c>
      <c r="F596" s="25">
        <f t="shared" si="120"/>
        <v>5033.75</v>
      </c>
      <c r="G596" s="25">
        <f t="shared" si="109"/>
        <v>1.0922274646138566</v>
      </c>
      <c r="H596" s="25">
        <f t="shared" si="116"/>
        <v>1.0036361732327763</v>
      </c>
      <c r="I596" s="4">
        <f t="shared" si="110"/>
        <v>5478.0807494120008</v>
      </c>
      <c r="J596" s="25">
        <f t="shared" si="117"/>
        <v>4244.5246231978826</v>
      </c>
      <c r="K596" s="15">
        <f t="shared" si="111"/>
        <v>4259.9584500186147</v>
      </c>
      <c r="L596" s="36">
        <f t="shared" si="112"/>
        <v>1238.0415499813853</v>
      </c>
      <c r="M596" s="36">
        <f t="shared" si="113"/>
        <v>1238.0415499813853</v>
      </c>
      <c r="N596" s="36">
        <f t="shared" si="114"/>
        <v>0.22518034739566847</v>
      </c>
      <c r="O596" s="36">
        <f t="shared" si="115"/>
        <v>1532746.8794803109</v>
      </c>
      <c r="P596" s="35">
        <f t="shared" si="118"/>
        <v>1532746.8794803109</v>
      </c>
    </row>
    <row r="597" spans="1:16" x14ac:dyDescent="0.4">
      <c r="A597" s="1">
        <v>596</v>
      </c>
      <c r="B597" s="21">
        <v>40409</v>
      </c>
      <c r="C597" s="43">
        <v>4</v>
      </c>
      <c r="D597" s="23">
        <v>4379</v>
      </c>
      <c r="E597" s="25">
        <f t="shared" si="119"/>
        <v>5130</v>
      </c>
      <c r="F597" s="25">
        <f t="shared" si="120"/>
        <v>4877.375</v>
      </c>
      <c r="G597" s="25">
        <f t="shared" si="109"/>
        <v>0.897819011250929</v>
      </c>
      <c r="H597" s="25">
        <f t="shared" si="116"/>
        <v>0.99966434347522648</v>
      </c>
      <c r="I597" s="4">
        <f t="shared" si="110"/>
        <v>4380.4703334489986</v>
      </c>
      <c r="J597" s="25">
        <f t="shared" si="117"/>
        <v>4244.3867604179995</v>
      </c>
      <c r="K597" s="15">
        <f t="shared" si="111"/>
        <v>4242.9621043082025</v>
      </c>
      <c r="L597" s="36">
        <f t="shared" si="112"/>
        <v>136.03789569179753</v>
      </c>
      <c r="M597" s="36">
        <f t="shared" si="113"/>
        <v>136.03789569179753</v>
      </c>
      <c r="N597" s="36">
        <f t="shared" si="114"/>
        <v>3.1065972982826564E-2</v>
      </c>
      <c r="O597" s="36">
        <f t="shared" si="115"/>
        <v>18506.309064252386</v>
      </c>
      <c r="P597" s="35">
        <f t="shared" si="118"/>
        <v>18506.309064252386</v>
      </c>
    </row>
    <row r="598" spans="1:16" x14ac:dyDescent="0.4">
      <c r="A598" s="1">
        <v>597</v>
      </c>
      <c r="B598" s="21">
        <v>40410</v>
      </c>
      <c r="C598" s="43">
        <v>1</v>
      </c>
      <c r="D598" s="23">
        <v>5279</v>
      </c>
      <c r="E598" s="25">
        <f t="shared" si="119"/>
        <v>4624.75</v>
      </c>
      <c r="F598" s="25">
        <f t="shared" si="120"/>
        <v>4434.875</v>
      </c>
      <c r="G598" s="25">
        <f t="shared" si="109"/>
        <v>1.1903379463908228</v>
      </c>
      <c r="H598" s="25">
        <f t="shared" si="116"/>
        <v>1.0014271034682889</v>
      </c>
      <c r="I598" s="4">
        <f t="shared" si="110"/>
        <v>5271.4770568092226</v>
      </c>
      <c r="J598" s="25">
        <f t="shared" si="117"/>
        <v>4244.2488976381164</v>
      </c>
      <c r="K598" s="15">
        <f t="shared" si="111"/>
        <v>4250.3058799602168</v>
      </c>
      <c r="L598" s="36">
        <f t="shared" si="112"/>
        <v>1028.6941200397832</v>
      </c>
      <c r="M598" s="36">
        <f t="shared" si="113"/>
        <v>1028.6941200397832</v>
      </c>
      <c r="N598" s="36">
        <f t="shared" si="114"/>
        <v>0.19486533813975815</v>
      </c>
      <c r="O598" s="36">
        <f t="shared" si="115"/>
        <v>1058211.5926044239</v>
      </c>
      <c r="P598" s="35">
        <f t="shared" si="118"/>
        <v>1058211.5926044239</v>
      </c>
    </row>
    <row r="599" spans="1:16" x14ac:dyDescent="0.4">
      <c r="A599" s="1">
        <v>598</v>
      </c>
      <c r="B599" s="21">
        <v>40411</v>
      </c>
      <c r="C599" s="43">
        <v>2</v>
      </c>
      <c r="D599" s="23">
        <v>3343</v>
      </c>
      <c r="E599" s="25">
        <f t="shared" si="119"/>
        <v>4245</v>
      </c>
      <c r="F599" s="25">
        <f t="shared" si="120"/>
        <v>4290.5</v>
      </c>
      <c r="G599" s="25">
        <f t="shared" si="109"/>
        <v>0.77916326768441901</v>
      </c>
      <c r="H599" s="25">
        <f t="shared" si="116"/>
        <v>0.99527237982370798</v>
      </c>
      <c r="I599" s="4">
        <f t="shared" si="110"/>
        <v>3358.8795065247805</v>
      </c>
      <c r="J599" s="25">
        <f t="shared" si="117"/>
        <v>4244.1110348582324</v>
      </c>
      <c r="K599" s="15">
        <f t="shared" si="111"/>
        <v>4224.0464898994132</v>
      </c>
      <c r="L599" s="36">
        <f t="shared" si="112"/>
        <v>-881.04648989941325</v>
      </c>
      <c r="M599" s="36">
        <f t="shared" si="113"/>
        <v>881.04648989941325</v>
      </c>
      <c r="N599" s="36">
        <f t="shared" si="114"/>
        <v>0.26354965297619304</v>
      </c>
      <c r="O599" s="36">
        <f t="shared" si="115"/>
        <v>776242.91736407694</v>
      </c>
      <c r="P599" s="35">
        <f t="shared" si="118"/>
        <v>776242.91736407694</v>
      </c>
    </row>
    <row r="600" spans="1:16" x14ac:dyDescent="0.4">
      <c r="A600" s="1">
        <v>599</v>
      </c>
      <c r="B600" s="21">
        <v>40412</v>
      </c>
      <c r="C600" s="43">
        <v>3</v>
      </c>
      <c r="D600" s="23">
        <v>3979</v>
      </c>
      <c r="E600" s="25">
        <f t="shared" si="119"/>
        <v>4336</v>
      </c>
      <c r="F600" s="25">
        <f t="shared" si="120"/>
        <v>3986.5</v>
      </c>
      <c r="G600" s="25">
        <f t="shared" si="109"/>
        <v>0.99811865044525272</v>
      </c>
      <c r="H600" s="25">
        <f t="shared" si="116"/>
        <v>1.0036361732327763</v>
      </c>
      <c r="I600" s="4">
        <f t="shared" si="110"/>
        <v>3964.5840854693256</v>
      </c>
      <c r="J600" s="25">
        <f t="shared" si="117"/>
        <v>4243.9731720783493</v>
      </c>
      <c r="K600" s="15">
        <f t="shared" si="111"/>
        <v>4259.4049937272812</v>
      </c>
      <c r="L600" s="36">
        <f t="shared" si="112"/>
        <v>-280.40499372728118</v>
      </c>
      <c r="M600" s="36">
        <f t="shared" si="113"/>
        <v>280.40499372728118</v>
      </c>
      <c r="N600" s="36">
        <f t="shared" si="114"/>
        <v>7.0471222349153345E-2</v>
      </c>
      <c r="O600" s="36">
        <f t="shared" si="115"/>
        <v>78626.960507196593</v>
      </c>
      <c r="P600" s="35">
        <f t="shared" si="118"/>
        <v>78626.960507196593</v>
      </c>
    </row>
    <row r="601" spans="1:16" x14ac:dyDescent="0.4">
      <c r="A601" s="1">
        <v>600</v>
      </c>
      <c r="B601" s="21">
        <v>40413</v>
      </c>
      <c r="C601" s="43">
        <v>4</v>
      </c>
      <c r="D601" s="23">
        <v>4743</v>
      </c>
      <c r="E601" s="25">
        <f t="shared" si="119"/>
        <v>3637</v>
      </c>
      <c r="F601" s="25">
        <f t="shared" si="120"/>
        <v>3849.875</v>
      </c>
      <c r="G601" s="25">
        <f t="shared" si="109"/>
        <v>1.2319880515601156</v>
      </c>
      <c r="H601" s="25">
        <f t="shared" si="116"/>
        <v>0.99966434347522648</v>
      </c>
      <c r="I601" s="4">
        <f t="shared" si="110"/>
        <v>4744.5925534479566</v>
      </c>
      <c r="J601" s="25">
        <f t="shared" si="117"/>
        <v>4243.8353092984653</v>
      </c>
      <c r="K601" s="15">
        <f t="shared" si="111"/>
        <v>4242.4108382868353</v>
      </c>
      <c r="L601" s="36">
        <f t="shared" si="112"/>
        <v>500.58916171316469</v>
      </c>
      <c r="M601" s="36">
        <f t="shared" si="113"/>
        <v>500.58916171316469</v>
      </c>
      <c r="N601" s="36">
        <f t="shared" si="114"/>
        <v>0.10554272859227593</v>
      </c>
      <c r="O601" s="36">
        <f t="shared" si="115"/>
        <v>250589.50882468894</v>
      </c>
      <c r="P601" s="35">
        <f t="shared" si="118"/>
        <v>250589.50882468894</v>
      </c>
    </row>
    <row r="602" spans="1:16" x14ac:dyDescent="0.4">
      <c r="A602" s="1">
        <v>601</v>
      </c>
      <c r="B602" s="21">
        <v>40414</v>
      </c>
      <c r="C602" s="43">
        <v>1</v>
      </c>
      <c r="D602" s="23">
        <v>2483</v>
      </c>
      <c r="E602" s="25">
        <f t="shared" si="119"/>
        <v>4062.75</v>
      </c>
      <c r="F602" s="25">
        <f t="shared" si="120"/>
        <v>3951.875</v>
      </c>
      <c r="G602" s="25">
        <f t="shared" si="109"/>
        <v>0.62830934682903683</v>
      </c>
      <c r="H602" s="25">
        <f t="shared" si="116"/>
        <v>1.0014271034682889</v>
      </c>
      <c r="I602" s="4">
        <f t="shared" si="110"/>
        <v>2479.4615518199089</v>
      </c>
      <c r="J602" s="25">
        <f t="shared" si="117"/>
        <v>4243.6974465185822</v>
      </c>
      <c r="K602" s="15">
        <f t="shared" si="111"/>
        <v>4249.7536418628779</v>
      </c>
      <c r="L602" s="36">
        <f t="shared" si="112"/>
        <v>-1766.7536418628779</v>
      </c>
      <c r="M602" s="36">
        <f t="shared" si="113"/>
        <v>1766.7536418628779</v>
      </c>
      <c r="N602" s="36">
        <f t="shared" si="114"/>
        <v>0.71153992825730084</v>
      </c>
      <c r="O602" s="36">
        <f t="shared" si="115"/>
        <v>3121418.4310357422</v>
      </c>
      <c r="P602" s="35">
        <f t="shared" si="118"/>
        <v>3121418.4310357422</v>
      </c>
    </row>
    <row r="603" spans="1:16" x14ac:dyDescent="0.4">
      <c r="A603" s="1">
        <v>602</v>
      </c>
      <c r="B603" s="21">
        <v>40415</v>
      </c>
      <c r="C603" s="43">
        <v>2</v>
      </c>
      <c r="D603" s="23">
        <v>5046</v>
      </c>
      <c r="E603" s="25">
        <f t="shared" si="119"/>
        <v>3841</v>
      </c>
      <c r="F603" s="25">
        <f t="shared" si="120"/>
        <v>3622.75</v>
      </c>
      <c r="G603" s="25">
        <f t="shared" si="109"/>
        <v>1.3928645366089296</v>
      </c>
      <c r="H603" s="25">
        <f t="shared" si="116"/>
        <v>0.99527237982370798</v>
      </c>
      <c r="I603" s="4">
        <f t="shared" si="110"/>
        <v>5069.9688872043198</v>
      </c>
      <c r="J603" s="25">
        <f t="shared" si="117"/>
        <v>4243.5595837386991</v>
      </c>
      <c r="K603" s="15">
        <f t="shared" si="111"/>
        <v>4223.4976458313186</v>
      </c>
      <c r="L603" s="36">
        <f t="shared" si="112"/>
        <v>822.50235416868145</v>
      </c>
      <c r="M603" s="36">
        <f t="shared" si="113"/>
        <v>822.50235416868145</v>
      </c>
      <c r="N603" s="36">
        <f t="shared" si="114"/>
        <v>0.16300086289510135</v>
      </c>
      <c r="O603" s="36">
        <f t="shared" si="115"/>
        <v>676510.12261302315</v>
      </c>
      <c r="P603" s="35">
        <f t="shared" si="118"/>
        <v>676510.12261302315</v>
      </c>
    </row>
    <row r="604" spans="1:16" x14ac:dyDescent="0.4">
      <c r="A604" s="1">
        <v>603</v>
      </c>
      <c r="B604" s="21">
        <v>40416</v>
      </c>
      <c r="C604" s="43">
        <v>3</v>
      </c>
      <c r="D604" s="23">
        <v>3092</v>
      </c>
      <c r="E604" s="25">
        <f t="shared" si="119"/>
        <v>3404.5</v>
      </c>
      <c r="F604" s="25">
        <f t="shared" si="120"/>
        <v>3384.875</v>
      </c>
      <c r="G604" s="25">
        <f t="shared" si="109"/>
        <v>0.91347538683112373</v>
      </c>
      <c r="H604" s="25">
        <f t="shared" si="116"/>
        <v>1.0036361732327763</v>
      </c>
      <c r="I604" s="4">
        <f t="shared" si="110"/>
        <v>3080.7976859188625</v>
      </c>
      <c r="J604" s="25">
        <f t="shared" si="117"/>
        <v>4243.4217209588151</v>
      </c>
      <c r="K604" s="15">
        <f t="shared" si="111"/>
        <v>4258.8515374359467</v>
      </c>
      <c r="L604" s="36">
        <f t="shared" si="112"/>
        <v>-1166.8515374359467</v>
      </c>
      <c r="M604" s="36">
        <f t="shared" si="113"/>
        <v>1166.8515374359467</v>
      </c>
      <c r="N604" s="36">
        <f t="shared" si="114"/>
        <v>0.37737759942947824</v>
      </c>
      <c r="O604" s="36">
        <f t="shared" si="115"/>
        <v>1361542.5104166325</v>
      </c>
      <c r="P604" s="35">
        <f t="shared" si="118"/>
        <v>1361542.5104166325</v>
      </c>
    </row>
    <row r="605" spans="1:16" x14ac:dyDescent="0.4">
      <c r="A605" s="1">
        <v>604</v>
      </c>
      <c r="B605" s="21">
        <v>40417</v>
      </c>
      <c r="C605" s="43">
        <v>4</v>
      </c>
      <c r="D605" s="23">
        <v>2997</v>
      </c>
      <c r="E605" s="25">
        <f t="shared" si="119"/>
        <v>3365.25</v>
      </c>
      <c r="F605" s="25">
        <f t="shared" si="120"/>
        <v>3394.5</v>
      </c>
      <c r="G605" s="25">
        <f t="shared" si="109"/>
        <v>0.8828988068935042</v>
      </c>
      <c r="H605" s="25">
        <f t="shared" si="116"/>
        <v>0.99966434347522648</v>
      </c>
      <c r="I605" s="4">
        <f t="shared" si="110"/>
        <v>2998.0063003760333</v>
      </c>
      <c r="J605" s="25">
        <f t="shared" si="117"/>
        <v>4243.283858178932</v>
      </c>
      <c r="K605" s="15">
        <f t="shared" si="111"/>
        <v>4241.8595722654682</v>
      </c>
      <c r="L605" s="36">
        <f t="shared" si="112"/>
        <v>-1244.8595722654682</v>
      </c>
      <c r="M605" s="36">
        <f t="shared" si="113"/>
        <v>1244.8595722654682</v>
      </c>
      <c r="N605" s="36">
        <f t="shared" si="114"/>
        <v>0.41536855931447053</v>
      </c>
      <c r="O605" s="36">
        <f t="shared" si="115"/>
        <v>1549675.3546609643</v>
      </c>
      <c r="P605" s="35">
        <f t="shared" si="118"/>
        <v>1549675.3546609643</v>
      </c>
    </row>
    <row r="606" spans="1:16" x14ac:dyDescent="0.4">
      <c r="A606" s="1">
        <v>605</v>
      </c>
      <c r="B606" s="21">
        <v>40418</v>
      </c>
      <c r="C606" s="43">
        <v>1</v>
      </c>
      <c r="D606" s="23">
        <v>2326</v>
      </c>
      <c r="E606" s="25">
        <f t="shared" si="119"/>
        <v>3423.75</v>
      </c>
      <c r="F606" s="25">
        <f t="shared" si="120"/>
        <v>3702.5</v>
      </c>
      <c r="G606" s="25">
        <f t="shared" si="109"/>
        <v>0.62822417285617826</v>
      </c>
      <c r="H606" s="25">
        <f t="shared" si="116"/>
        <v>1.0014271034682889</v>
      </c>
      <c r="I606" s="4">
        <f t="shared" si="110"/>
        <v>2322.6852877700799</v>
      </c>
      <c r="J606" s="25">
        <f t="shared" si="117"/>
        <v>4243.1459953990488</v>
      </c>
      <c r="K606" s="15">
        <f t="shared" si="111"/>
        <v>4249.201403765539</v>
      </c>
      <c r="L606" s="36">
        <f t="shared" si="112"/>
        <v>-1923.201403765539</v>
      </c>
      <c r="M606" s="36">
        <f t="shared" si="113"/>
        <v>1923.201403765539</v>
      </c>
      <c r="N606" s="36">
        <f t="shared" si="114"/>
        <v>0.82682777461975021</v>
      </c>
      <c r="O606" s="36">
        <f t="shared" si="115"/>
        <v>3698703.6394457398</v>
      </c>
      <c r="P606" s="35">
        <f t="shared" si="118"/>
        <v>3698703.6394457398</v>
      </c>
    </row>
    <row r="607" spans="1:16" x14ac:dyDescent="0.4">
      <c r="A607" s="1">
        <v>606</v>
      </c>
      <c r="B607" s="21">
        <v>40419</v>
      </c>
      <c r="C607" s="43">
        <v>2</v>
      </c>
      <c r="D607" s="23">
        <v>5280</v>
      </c>
      <c r="E607" s="25">
        <f t="shared" si="119"/>
        <v>3981.25</v>
      </c>
      <c r="F607" s="25">
        <f t="shared" si="120"/>
        <v>4356.75</v>
      </c>
      <c r="G607" s="25">
        <f t="shared" si="109"/>
        <v>1.2119125494921674</v>
      </c>
      <c r="H607" s="25">
        <f t="shared" si="116"/>
        <v>0.99527237982370798</v>
      </c>
      <c r="I607" s="4">
        <f t="shared" si="110"/>
        <v>5305.0804051602872</v>
      </c>
      <c r="J607" s="25">
        <f t="shared" si="117"/>
        <v>4243.0081326191648</v>
      </c>
      <c r="K607" s="15">
        <f t="shared" si="111"/>
        <v>4222.9488017632229</v>
      </c>
      <c r="L607" s="36">
        <f t="shared" si="112"/>
        <v>1057.0511982367771</v>
      </c>
      <c r="M607" s="36">
        <f t="shared" si="113"/>
        <v>1057.0511982367771</v>
      </c>
      <c r="N607" s="36">
        <f t="shared" si="114"/>
        <v>0.20019909057514718</v>
      </c>
      <c r="O607" s="36">
        <f t="shared" si="115"/>
        <v>1117357.2356938061</v>
      </c>
      <c r="P607" s="35">
        <f t="shared" si="118"/>
        <v>1117357.2356938061</v>
      </c>
    </row>
    <row r="608" spans="1:16" x14ac:dyDescent="0.4">
      <c r="A608" s="1">
        <v>607</v>
      </c>
      <c r="B608" s="21">
        <v>40420</v>
      </c>
      <c r="C608" s="43">
        <v>3</v>
      </c>
      <c r="D608" s="23">
        <v>5322</v>
      </c>
      <c r="E608" s="25">
        <f t="shared" si="119"/>
        <v>4732.25</v>
      </c>
      <c r="F608" s="25">
        <f t="shared" si="120"/>
        <v>4921.125</v>
      </c>
      <c r="G608" s="25">
        <f t="shared" si="109"/>
        <v>1.0814600320048768</v>
      </c>
      <c r="H608" s="25">
        <f t="shared" si="116"/>
        <v>1.0036361732327763</v>
      </c>
      <c r="I608" s="4">
        <f t="shared" si="110"/>
        <v>5302.7183973027768</v>
      </c>
      <c r="J608" s="25">
        <f t="shared" si="117"/>
        <v>4242.8702698392817</v>
      </c>
      <c r="K608" s="15">
        <f t="shared" si="111"/>
        <v>4258.2980811446141</v>
      </c>
      <c r="L608" s="36">
        <f t="shared" si="112"/>
        <v>1063.7019188553859</v>
      </c>
      <c r="M608" s="36">
        <f t="shared" si="113"/>
        <v>1063.7019188553859</v>
      </c>
      <c r="N608" s="36">
        <f t="shared" si="114"/>
        <v>0.19986883105136902</v>
      </c>
      <c r="O608" s="36">
        <f t="shared" si="115"/>
        <v>1131461.7721766299</v>
      </c>
      <c r="P608" s="35">
        <f t="shared" si="118"/>
        <v>1131461.7721766299</v>
      </c>
    </row>
    <row r="609" spans="1:16" x14ac:dyDescent="0.4">
      <c r="A609" s="1">
        <v>608</v>
      </c>
      <c r="B609" s="21">
        <v>40421</v>
      </c>
      <c r="C609" s="43">
        <v>4</v>
      </c>
      <c r="D609" s="23">
        <v>6001</v>
      </c>
      <c r="E609" s="25">
        <f t="shared" si="119"/>
        <v>5110</v>
      </c>
      <c r="F609" s="25">
        <f t="shared" si="120"/>
        <v>4830.75</v>
      </c>
      <c r="G609" s="25">
        <f t="shared" si="109"/>
        <v>1.2422501681933447</v>
      </c>
      <c r="H609" s="25">
        <f t="shared" si="116"/>
        <v>0.99966434347522648</v>
      </c>
      <c r="I609" s="4">
        <f t="shared" si="110"/>
        <v>6003.0149511366617</v>
      </c>
      <c r="J609" s="25">
        <f t="shared" si="117"/>
        <v>4242.7324070593986</v>
      </c>
      <c r="K609" s="15">
        <f t="shared" si="111"/>
        <v>4241.308306244101</v>
      </c>
      <c r="L609" s="36">
        <f t="shared" si="112"/>
        <v>1759.691693755899</v>
      </c>
      <c r="M609" s="36">
        <f t="shared" si="113"/>
        <v>1759.691693755899</v>
      </c>
      <c r="N609" s="36">
        <f t="shared" si="114"/>
        <v>0.29323307677985316</v>
      </c>
      <c r="O609" s="36">
        <f t="shared" si="115"/>
        <v>3096514.8570735045</v>
      </c>
      <c r="P609" s="35">
        <f t="shared" si="118"/>
        <v>3096514.8570735045</v>
      </c>
    </row>
    <row r="610" spans="1:16" x14ac:dyDescent="0.4">
      <c r="A610" s="1">
        <v>609</v>
      </c>
      <c r="B610" s="21">
        <v>40422</v>
      </c>
      <c r="C610" s="43">
        <v>1</v>
      </c>
      <c r="D610" s="23">
        <v>3837</v>
      </c>
      <c r="E610" s="25">
        <f t="shared" si="119"/>
        <v>4551.5</v>
      </c>
      <c r="F610" s="25">
        <f t="shared" si="120"/>
        <v>4536.5</v>
      </c>
      <c r="G610" s="25">
        <f t="shared" si="109"/>
        <v>0.84580623828943013</v>
      </c>
      <c r="H610" s="25">
        <f t="shared" si="116"/>
        <v>1.0014271034682889</v>
      </c>
      <c r="I610" s="4">
        <f t="shared" si="110"/>
        <v>3831.5320073834032</v>
      </c>
      <c r="J610" s="25">
        <f t="shared" si="117"/>
        <v>4242.5945442795146</v>
      </c>
      <c r="K610" s="15">
        <f t="shared" si="111"/>
        <v>4248.6491656681992</v>
      </c>
      <c r="L610" s="36">
        <f t="shared" si="112"/>
        <v>-411.6491656681992</v>
      </c>
      <c r="M610" s="36">
        <f t="shared" si="113"/>
        <v>411.6491656681992</v>
      </c>
      <c r="N610" s="36">
        <f t="shared" si="114"/>
        <v>0.10728411927761251</v>
      </c>
      <c r="O610" s="36">
        <f t="shared" si="115"/>
        <v>169455.0355953245</v>
      </c>
      <c r="P610" s="35">
        <f t="shared" si="118"/>
        <v>169455.0355953245</v>
      </c>
    </row>
    <row r="611" spans="1:16" x14ac:dyDescent="0.4">
      <c r="A611" s="1">
        <v>610</v>
      </c>
      <c r="B611" s="21">
        <v>40423</v>
      </c>
      <c r="C611" s="43">
        <v>2</v>
      </c>
      <c r="D611" s="23">
        <v>3046</v>
      </c>
      <c r="E611" s="25">
        <f t="shared" si="119"/>
        <v>4521.5</v>
      </c>
      <c r="F611" s="25">
        <f t="shared" si="120"/>
        <v>4051.375</v>
      </c>
      <c r="G611" s="25">
        <f t="shared" si="109"/>
        <v>0.7518435099194718</v>
      </c>
      <c r="H611" s="25">
        <f t="shared" si="116"/>
        <v>0.99527237982370798</v>
      </c>
      <c r="I611" s="4">
        <f t="shared" si="110"/>
        <v>3060.468733734514</v>
      </c>
      <c r="J611" s="25">
        <f t="shared" si="117"/>
        <v>4242.4566814996315</v>
      </c>
      <c r="K611" s="15">
        <f t="shared" si="111"/>
        <v>4222.3999576951292</v>
      </c>
      <c r="L611" s="36">
        <f t="shared" si="112"/>
        <v>-1176.3999576951292</v>
      </c>
      <c r="M611" s="36">
        <f t="shared" si="113"/>
        <v>1176.3999576951292</v>
      </c>
      <c r="N611" s="36">
        <f t="shared" si="114"/>
        <v>0.38621141093077122</v>
      </c>
      <c r="O611" s="36">
        <f t="shared" si="115"/>
        <v>1383916.8604651017</v>
      </c>
      <c r="P611" s="35">
        <f t="shared" si="118"/>
        <v>1383916.8604651017</v>
      </c>
    </row>
    <row r="612" spans="1:16" x14ac:dyDescent="0.4">
      <c r="A612" s="1">
        <v>611</v>
      </c>
      <c r="B612" s="21">
        <v>40424</v>
      </c>
      <c r="C612" s="43">
        <v>3</v>
      </c>
      <c r="D612" s="23">
        <v>5202</v>
      </c>
      <c r="E612" s="25">
        <f t="shared" si="119"/>
        <v>3581.25</v>
      </c>
      <c r="F612" s="25">
        <f t="shared" si="120"/>
        <v>3603.875</v>
      </c>
      <c r="G612" s="25">
        <f t="shared" si="109"/>
        <v>1.4434462904512504</v>
      </c>
      <c r="H612" s="25">
        <f t="shared" si="116"/>
        <v>1.0036361732327763</v>
      </c>
      <c r="I612" s="4">
        <f t="shared" si="110"/>
        <v>5183.1531572283066</v>
      </c>
      <c r="J612" s="25">
        <f t="shared" si="117"/>
        <v>4242.3188187197475</v>
      </c>
      <c r="K612" s="15">
        <f t="shared" si="111"/>
        <v>4257.7446248532797</v>
      </c>
      <c r="L612" s="36">
        <f t="shared" si="112"/>
        <v>944.25537514672033</v>
      </c>
      <c r="M612" s="36">
        <f t="shared" si="113"/>
        <v>944.25537514672033</v>
      </c>
      <c r="N612" s="36">
        <f t="shared" si="114"/>
        <v>0.18151775762143796</v>
      </c>
      <c r="O612" s="36">
        <f t="shared" si="115"/>
        <v>891618.2134934736</v>
      </c>
      <c r="P612" s="35">
        <f t="shared" si="118"/>
        <v>891618.2134934736</v>
      </c>
    </row>
    <row r="613" spans="1:16" x14ac:dyDescent="0.4">
      <c r="A613" s="1">
        <v>612</v>
      </c>
      <c r="B613" s="21">
        <v>40425</v>
      </c>
      <c r="C613" s="43">
        <v>4</v>
      </c>
      <c r="D613" s="23">
        <v>2240</v>
      </c>
      <c r="E613" s="25">
        <f t="shared" si="119"/>
        <v>3626.5</v>
      </c>
      <c r="F613" s="25">
        <f t="shared" si="120"/>
        <v>3716.5</v>
      </c>
      <c r="G613" s="25">
        <f t="shared" si="109"/>
        <v>0.60271761065518636</v>
      </c>
      <c r="H613" s="25">
        <f t="shared" si="116"/>
        <v>0.99966434347522648</v>
      </c>
      <c r="I613" s="4">
        <f t="shared" si="110"/>
        <v>2240.7521230705088</v>
      </c>
      <c r="J613" s="25">
        <f t="shared" si="117"/>
        <v>4242.1809559398644</v>
      </c>
      <c r="K613" s="15">
        <f t="shared" si="111"/>
        <v>4240.7570402227329</v>
      </c>
      <c r="L613" s="36">
        <f t="shared" si="112"/>
        <v>-2000.7570402227329</v>
      </c>
      <c r="M613" s="36">
        <f t="shared" si="113"/>
        <v>2000.7570402227329</v>
      </c>
      <c r="N613" s="36">
        <f t="shared" si="114"/>
        <v>0.89319510724229145</v>
      </c>
      <c r="O613" s="36">
        <f t="shared" si="115"/>
        <v>4003028.7340008304</v>
      </c>
      <c r="P613" s="35">
        <f t="shared" si="118"/>
        <v>4003028.7340008304</v>
      </c>
    </row>
    <row r="614" spans="1:16" x14ac:dyDescent="0.4">
      <c r="A614" s="1">
        <v>613</v>
      </c>
      <c r="B614" s="21">
        <v>40426</v>
      </c>
      <c r="C614" s="43">
        <v>1</v>
      </c>
      <c r="D614" s="23">
        <v>4018</v>
      </c>
      <c r="E614" s="25">
        <f t="shared" si="119"/>
        <v>3806.5</v>
      </c>
      <c r="F614" s="25">
        <f t="shared" si="120"/>
        <v>3512.125</v>
      </c>
      <c r="G614" s="25">
        <f t="shared" si="109"/>
        <v>1.1440367298999894</v>
      </c>
      <c r="H614" s="25">
        <f t="shared" si="116"/>
        <v>1.0014271034682889</v>
      </c>
      <c r="I614" s="4">
        <f t="shared" si="110"/>
        <v>4012.2740697593208</v>
      </c>
      <c r="J614" s="25">
        <f t="shared" si="117"/>
        <v>4242.0430931599813</v>
      </c>
      <c r="K614" s="15">
        <f t="shared" si="111"/>
        <v>4248.0969275708612</v>
      </c>
      <c r="L614" s="36">
        <f t="shared" si="112"/>
        <v>-230.09692757086123</v>
      </c>
      <c r="M614" s="36">
        <f t="shared" si="113"/>
        <v>230.09692757086123</v>
      </c>
      <c r="N614" s="36">
        <f t="shared" si="114"/>
        <v>5.7266532496481143E-2</v>
      </c>
      <c r="O614" s="36">
        <f t="shared" si="115"/>
        <v>52944.596077550159</v>
      </c>
      <c r="P614" s="35">
        <f t="shared" si="118"/>
        <v>52944.596077550159</v>
      </c>
    </row>
    <row r="615" spans="1:16" x14ac:dyDescent="0.4">
      <c r="A615" s="1">
        <v>614</v>
      </c>
      <c r="B615" s="21">
        <v>40427</v>
      </c>
      <c r="C615" s="43">
        <v>2</v>
      </c>
      <c r="D615" s="23">
        <v>3766</v>
      </c>
      <c r="E615" s="25">
        <f t="shared" si="119"/>
        <v>3217.75</v>
      </c>
      <c r="F615" s="25">
        <f t="shared" si="120"/>
        <v>3239</v>
      </c>
      <c r="G615" s="25">
        <f t="shared" si="109"/>
        <v>1.1627045384377894</v>
      </c>
      <c r="H615" s="25">
        <f t="shared" si="116"/>
        <v>0.99527237982370798</v>
      </c>
      <c r="I615" s="4">
        <f t="shared" si="110"/>
        <v>3783.8887889836442</v>
      </c>
      <c r="J615" s="25">
        <f t="shared" si="117"/>
        <v>4241.9052303800972</v>
      </c>
      <c r="K615" s="15">
        <f t="shared" si="111"/>
        <v>4221.8511136270336</v>
      </c>
      <c r="L615" s="36">
        <f t="shared" si="112"/>
        <v>-455.85111362703356</v>
      </c>
      <c r="M615" s="36">
        <f t="shared" si="113"/>
        <v>455.85111362703356</v>
      </c>
      <c r="N615" s="36">
        <f t="shared" si="114"/>
        <v>0.12104384323606839</v>
      </c>
      <c r="O615" s="36">
        <f t="shared" si="115"/>
        <v>207800.23779500666</v>
      </c>
      <c r="P615" s="35">
        <f t="shared" si="118"/>
        <v>207800.23779500666</v>
      </c>
    </row>
    <row r="616" spans="1:16" x14ac:dyDescent="0.4">
      <c r="A616" s="1">
        <v>615</v>
      </c>
      <c r="B616" s="21">
        <v>40428</v>
      </c>
      <c r="C616" s="43">
        <v>3</v>
      </c>
      <c r="D616" s="23">
        <v>2847</v>
      </c>
      <c r="E616" s="25">
        <f t="shared" si="119"/>
        <v>3260.25</v>
      </c>
      <c r="F616" s="25">
        <f t="shared" si="120"/>
        <v>3345.5</v>
      </c>
      <c r="G616" s="25">
        <f t="shared" si="109"/>
        <v>0.85099387236586455</v>
      </c>
      <c r="H616" s="25">
        <f t="shared" si="116"/>
        <v>1.0036361732327763</v>
      </c>
      <c r="I616" s="4">
        <f t="shared" si="110"/>
        <v>2836.6853207668182</v>
      </c>
      <c r="J616" s="25">
        <f t="shared" si="117"/>
        <v>4241.7673676002141</v>
      </c>
      <c r="K616" s="15">
        <f t="shared" si="111"/>
        <v>4257.1911685619461</v>
      </c>
      <c r="L616" s="36">
        <f t="shared" si="112"/>
        <v>-1410.1911685619461</v>
      </c>
      <c r="M616" s="36">
        <f t="shared" si="113"/>
        <v>1410.1911685619461</v>
      </c>
      <c r="N616" s="36">
        <f t="shared" si="114"/>
        <v>0.4953253138608873</v>
      </c>
      <c r="O616" s="36">
        <f t="shared" si="115"/>
        <v>1988639.1318901072</v>
      </c>
      <c r="P616" s="35">
        <f t="shared" si="118"/>
        <v>1988639.1318901072</v>
      </c>
    </row>
    <row r="617" spans="1:16" x14ac:dyDescent="0.4">
      <c r="A617" s="1">
        <v>616</v>
      </c>
      <c r="B617" s="21">
        <v>40429</v>
      </c>
      <c r="C617" s="43">
        <v>4</v>
      </c>
      <c r="D617" s="23">
        <v>2410</v>
      </c>
      <c r="E617" s="25">
        <f t="shared" si="119"/>
        <v>3430.75</v>
      </c>
      <c r="F617" s="25">
        <f t="shared" si="120"/>
        <v>3534</v>
      </c>
      <c r="G617" s="25">
        <f t="shared" si="109"/>
        <v>0.6819468024900962</v>
      </c>
      <c r="H617" s="25">
        <f t="shared" si="116"/>
        <v>0.99966434347522648</v>
      </c>
      <c r="I617" s="4">
        <f t="shared" si="110"/>
        <v>2410.8092038392529</v>
      </c>
      <c r="J617" s="25">
        <f t="shared" si="117"/>
        <v>4241.629504820331</v>
      </c>
      <c r="K617" s="15">
        <f t="shared" si="111"/>
        <v>4240.2057742013658</v>
      </c>
      <c r="L617" s="36">
        <f t="shared" si="112"/>
        <v>-1830.2057742013658</v>
      </c>
      <c r="M617" s="36">
        <f t="shared" si="113"/>
        <v>1830.2057742013658</v>
      </c>
      <c r="N617" s="36">
        <f t="shared" si="114"/>
        <v>0.75942148307110613</v>
      </c>
      <c r="O617" s="36">
        <f t="shared" si="115"/>
        <v>3349653.1759200208</v>
      </c>
      <c r="P617" s="35">
        <f t="shared" si="118"/>
        <v>3349653.1759200208</v>
      </c>
    </row>
    <row r="618" spans="1:16" x14ac:dyDescent="0.4">
      <c r="A618" s="1">
        <v>617</v>
      </c>
      <c r="B618" s="21">
        <v>40430</v>
      </c>
      <c r="C618" s="43">
        <v>1</v>
      </c>
      <c r="D618" s="23">
        <v>4700</v>
      </c>
      <c r="E618" s="25">
        <f t="shared" si="119"/>
        <v>3637.25</v>
      </c>
      <c r="F618" s="25">
        <f t="shared" si="120"/>
        <v>3824.125</v>
      </c>
      <c r="G618" s="25">
        <f t="shared" si="109"/>
        <v>1.2290393227208838</v>
      </c>
      <c r="H618" s="25">
        <f t="shared" si="116"/>
        <v>1.0014271034682889</v>
      </c>
      <c r="I618" s="4">
        <f t="shared" si="110"/>
        <v>4693.3021721923369</v>
      </c>
      <c r="J618" s="25">
        <f t="shared" si="117"/>
        <v>4241.491642040447</v>
      </c>
      <c r="K618" s="15">
        <f t="shared" si="111"/>
        <v>4247.5446894735214</v>
      </c>
      <c r="L618" s="36">
        <f t="shared" si="112"/>
        <v>452.45531052647857</v>
      </c>
      <c r="M618" s="36">
        <f t="shared" si="113"/>
        <v>452.45531052647857</v>
      </c>
      <c r="N618" s="36">
        <f t="shared" si="114"/>
        <v>9.6267087346059266E-2</v>
      </c>
      <c r="O618" s="36">
        <f t="shared" si="115"/>
        <v>204715.80802361216</v>
      </c>
      <c r="P618" s="35">
        <f t="shared" si="118"/>
        <v>204715.80802361216</v>
      </c>
    </row>
    <row r="619" spans="1:16" x14ac:dyDescent="0.4">
      <c r="A619" s="1">
        <v>618</v>
      </c>
      <c r="B619" s="21">
        <v>40431</v>
      </c>
      <c r="C619" s="43">
        <v>2</v>
      </c>
      <c r="D619" s="23">
        <v>4592</v>
      </c>
      <c r="E619" s="25">
        <f t="shared" si="119"/>
        <v>4011</v>
      </c>
      <c r="F619" s="25">
        <f t="shared" si="120"/>
        <v>3936.625</v>
      </c>
      <c r="G619" s="25">
        <f t="shared" si="109"/>
        <v>1.1664814403200712</v>
      </c>
      <c r="H619" s="25">
        <f t="shared" si="116"/>
        <v>0.99527237982370798</v>
      </c>
      <c r="I619" s="4">
        <f t="shared" si="110"/>
        <v>4613.8123523666736</v>
      </c>
      <c r="J619" s="25">
        <f t="shared" si="117"/>
        <v>4241.3537792605639</v>
      </c>
      <c r="K619" s="15">
        <f t="shared" si="111"/>
        <v>4221.3022695589389</v>
      </c>
      <c r="L619" s="36">
        <f t="shared" si="112"/>
        <v>370.69773044106114</v>
      </c>
      <c r="M619" s="36">
        <f t="shared" si="113"/>
        <v>370.69773044106114</v>
      </c>
      <c r="N619" s="36">
        <f t="shared" si="114"/>
        <v>8.0726857674447108E-2</v>
      </c>
      <c r="O619" s="36">
        <f t="shared" si="115"/>
        <v>137416.80735415363</v>
      </c>
      <c r="P619" s="35">
        <f t="shared" si="118"/>
        <v>137416.80735415363</v>
      </c>
    </row>
    <row r="620" spans="1:16" x14ac:dyDescent="0.4">
      <c r="A620" s="1">
        <v>619</v>
      </c>
      <c r="B620" s="21">
        <v>40432</v>
      </c>
      <c r="C620" s="43">
        <v>3</v>
      </c>
      <c r="D620" s="23">
        <v>4342</v>
      </c>
      <c r="E620" s="25">
        <f t="shared" si="119"/>
        <v>3862.25</v>
      </c>
      <c r="F620" s="25">
        <f t="shared" si="120"/>
        <v>3705</v>
      </c>
      <c r="G620" s="25">
        <f t="shared" si="109"/>
        <v>1.1719298245614036</v>
      </c>
      <c r="H620" s="25">
        <f t="shared" si="116"/>
        <v>1.0036361732327763</v>
      </c>
      <c r="I620" s="4">
        <f t="shared" si="110"/>
        <v>4326.2689366945997</v>
      </c>
      <c r="J620" s="25">
        <f t="shared" si="117"/>
        <v>4241.2159164806799</v>
      </c>
      <c r="K620" s="15">
        <f t="shared" si="111"/>
        <v>4256.6377122706117</v>
      </c>
      <c r="L620" s="36">
        <f t="shared" si="112"/>
        <v>85.362287729388299</v>
      </c>
      <c r="M620" s="36">
        <f t="shared" si="113"/>
        <v>85.362287729388299</v>
      </c>
      <c r="N620" s="36">
        <f t="shared" si="114"/>
        <v>1.9659670135741204E-2</v>
      </c>
      <c r="O620" s="36">
        <f t="shared" si="115"/>
        <v>7286.7201663948763</v>
      </c>
      <c r="P620" s="35">
        <f t="shared" si="118"/>
        <v>7286.7201663948763</v>
      </c>
    </row>
    <row r="621" spans="1:16" x14ac:dyDescent="0.4">
      <c r="A621" s="1">
        <v>620</v>
      </c>
      <c r="B621" s="21">
        <v>40433</v>
      </c>
      <c r="C621" s="43">
        <v>4</v>
      </c>
      <c r="D621" s="23">
        <v>1815</v>
      </c>
      <c r="E621" s="25">
        <f t="shared" si="119"/>
        <v>3547.75</v>
      </c>
      <c r="F621" s="25">
        <f t="shared" si="120"/>
        <v>3373</v>
      </c>
      <c r="G621" s="25">
        <f t="shared" ref="G621:G684" si="121">D621/F621</f>
        <v>0.53809664986658756</v>
      </c>
      <c r="H621" s="25">
        <f t="shared" si="116"/>
        <v>0.99966434347522648</v>
      </c>
      <c r="I621" s="4">
        <f t="shared" ref="I621:I684" si="122">D621/H621</f>
        <v>1815.6094211486488</v>
      </c>
      <c r="J621" s="25">
        <f t="shared" si="117"/>
        <v>4241.0780537007968</v>
      </c>
      <c r="K621" s="15">
        <f t="shared" ref="K621:K684" si="123">H621*J621</f>
        <v>4239.6545081799986</v>
      </c>
      <c r="L621" s="36">
        <f t="shared" ref="L621:L684" si="124">D621-K621</f>
        <v>-2424.6545081799986</v>
      </c>
      <c r="M621" s="36">
        <f t="shared" ref="M621:M684" si="125">ABS(L621)</f>
        <v>2424.6545081799986</v>
      </c>
      <c r="N621" s="36">
        <f t="shared" ref="N621:N684" si="126">M621/D621</f>
        <v>1.335897800650137</v>
      </c>
      <c r="O621" s="36">
        <f t="shared" ref="O621:O684" si="127">L621^2</f>
        <v>5878949.4840375911</v>
      </c>
      <c r="P621" s="35">
        <f t="shared" si="118"/>
        <v>5878949.4840375911</v>
      </c>
    </row>
    <row r="622" spans="1:16" x14ac:dyDescent="0.4">
      <c r="A622" s="1">
        <v>621</v>
      </c>
      <c r="B622" s="21">
        <v>40434</v>
      </c>
      <c r="C622" s="43">
        <v>1</v>
      </c>
      <c r="D622" s="23">
        <v>3442</v>
      </c>
      <c r="E622" s="25">
        <f t="shared" si="119"/>
        <v>3198.25</v>
      </c>
      <c r="F622" s="25">
        <f t="shared" si="120"/>
        <v>3262.25</v>
      </c>
      <c r="G622" s="25">
        <f t="shared" si="121"/>
        <v>1.0551000076634225</v>
      </c>
      <c r="H622" s="25">
        <f t="shared" si="116"/>
        <v>1.0014271034682889</v>
      </c>
      <c r="I622" s="4">
        <f t="shared" si="122"/>
        <v>3437.094909933196</v>
      </c>
      <c r="J622" s="25">
        <f t="shared" si="117"/>
        <v>4240.9401909209137</v>
      </c>
      <c r="K622" s="15">
        <f t="shared" si="123"/>
        <v>4246.9924513761825</v>
      </c>
      <c r="L622" s="36">
        <f t="shared" si="124"/>
        <v>-804.99245137618254</v>
      </c>
      <c r="M622" s="36">
        <f t="shared" si="125"/>
        <v>804.99245137618254</v>
      </c>
      <c r="N622" s="36">
        <f t="shared" si="126"/>
        <v>0.23387346059738018</v>
      </c>
      <c r="O622" s="36">
        <f t="shared" si="127"/>
        <v>648012.84677263559</v>
      </c>
      <c r="P622" s="35">
        <f t="shared" si="118"/>
        <v>648012.84677263559</v>
      </c>
    </row>
    <row r="623" spans="1:16" x14ac:dyDescent="0.4">
      <c r="A623" s="1">
        <v>622</v>
      </c>
      <c r="B623" s="21">
        <v>40435</v>
      </c>
      <c r="C623" s="43">
        <v>2</v>
      </c>
      <c r="D623" s="23">
        <v>3194</v>
      </c>
      <c r="E623" s="25">
        <f t="shared" si="119"/>
        <v>3326.25</v>
      </c>
      <c r="F623" s="25">
        <f t="shared" si="120"/>
        <v>3347.375</v>
      </c>
      <c r="G623" s="25">
        <f t="shared" si="121"/>
        <v>0.954180514582322</v>
      </c>
      <c r="H623" s="25">
        <f t="shared" si="116"/>
        <v>0.99527237982370798</v>
      </c>
      <c r="I623" s="4">
        <f t="shared" si="122"/>
        <v>3209.1717450912797</v>
      </c>
      <c r="J623" s="25">
        <f t="shared" si="117"/>
        <v>4240.8023281410296</v>
      </c>
      <c r="K623" s="15">
        <f t="shared" si="123"/>
        <v>4220.7534254908442</v>
      </c>
      <c r="L623" s="36">
        <f t="shared" si="124"/>
        <v>-1026.7534254908442</v>
      </c>
      <c r="M623" s="36">
        <f t="shared" si="125"/>
        <v>1026.7534254908442</v>
      </c>
      <c r="N623" s="36">
        <f t="shared" si="126"/>
        <v>0.32146318894516096</v>
      </c>
      <c r="O623" s="36">
        <f t="shared" si="127"/>
        <v>1054222.5967571824</v>
      </c>
      <c r="P623" s="35">
        <f t="shared" si="118"/>
        <v>1054222.5967571824</v>
      </c>
    </row>
    <row r="624" spans="1:16" x14ac:dyDescent="0.4">
      <c r="A624" s="1">
        <v>623</v>
      </c>
      <c r="B624" s="21">
        <v>40436</v>
      </c>
      <c r="C624" s="43">
        <v>3</v>
      </c>
      <c r="D624" s="23">
        <v>4854</v>
      </c>
      <c r="E624" s="25">
        <f t="shared" si="119"/>
        <v>3368.5</v>
      </c>
      <c r="F624" s="25">
        <f t="shared" si="120"/>
        <v>3548.25</v>
      </c>
      <c r="G624" s="25">
        <f t="shared" si="121"/>
        <v>1.3679983090255761</v>
      </c>
      <c r="H624" s="25">
        <f t="shared" si="116"/>
        <v>1.0036361732327763</v>
      </c>
      <c r="I624" s="4">
        <f t="shared" si="122"/>
        <v>4836.4139610123411</v>
      </c>
      <c r="J624" s="25">
        <f t="shared" si="117"/>
        <v>4240.6644653611465</v>
      </c>
      <c r="K624" s="15">
        <f t="shared" si="123"/>
        <v>4256.0842559792782</v>
      </c>
      <c r="L624" s="36">
        <f t="shared" si="124"/>
        <v>597.91574402072183</v>
      </c>
      <c r="M624" s="36">
        <f t="shared" si="125"/>
        <v>597.91574402072183</v>
      </c>
      <c r="N624" s="36">
        <f t="shared" si="126"/>
        <v>0.1231800049486448</v>
      </c>
      <c r="O624" s="36">
        <f t="shared" si="127"/>
        <v>357503.23694785335</v>
      </c>
      <c r="P624" s="35">
        <f t="shared" si="118"/>
        <v>357503.23694785335</v>
      </c>
    </row>
    <row r="625" spans="1:16" x14ac:dyDescent="0.4">
      <c r="A625" s="1">
        <v>624</v>
      </c>
      <c r="B625" s="21">
        <v>40437</v>
      </c>
      <c r="C625" s="43">
        <v>4</v>
      </c>
      <c r="D625" s="23">
        <v>1984</v>
      </c>
      <c r="E625" s="25">
        <f t="shared" si="119"/>
        <v>3728</v>
      </c>
      <c r="F625" s="25">
        <f t="shared" si="120"/>
        <v>3714</v>
      </c>
      <c r="G625" s="25">
        <f t="shared" si="121"/>
        <v>0.53419493807215934</v>
      </c>
      <c r="H625" s="25">
        <f t="shared" si="116"/>
        <v>0.99966434347522648</v>
      </c>
      <c r="I625" s="4">
        <f t="shared" si="122"/>
        <v>1984.6661661481648</v>
      </c>
      <c r="J625" s="25">
        <f t="shared" si="117"/>
        <v>4240.5266025812634</v>
      </c>
      <c r="K625" s="15">
        <f t="shared" si="123"/>
        <v>4239.1032421586315</v>
      </c>
      <c r="L625" s="36">
        <f t="shared" si="124"/>
        <v>-2255.1032421586315</v>
      </c>
      <c r="M625" s="36">
        <f t="shared" si="125"/>
        <v>2255.1032421586315</v>
      </c>
      <c r="N625" s="36">
        <f t="shared" si="126"/>
        <v>1.1366447793138263</v>
      </c>
      <c r="O625" s="36">
        <f t="shared" si="127"/>
        <v>5085490.6327943709</v>
      </c>
      <c r="P625" s="35">
        <f t="shared" si="118"/>
        <v>5085490.6327943709</v>
      </c>
    </row>
    <row r="626" spans="1:16" x14ac:dyDescent="0.4">
      <c r="A626" s="1">
        <v>625</v>
      </c>
      <c r="B626" s="21">
        <v>40438</v>
      </c>
      <c r="C626" s="43">
        <v>1</v>
      </c>
      <c r="D626" s="23">
        <v>4880</v>
      </c>
      <c r="E626" s="25">
        <f t="shared" si="119"/>
        <v>3700</v>
      </c>
      <c r="F626" s="25">
        <f t="shared" si="120"/>
        <v>3345.25</v>
      </c>
      <c r="G626" s="25">
        <f t="shared" si="121"/>
        <v>1.4587848441820492</v>
      </c>
      <c r="H626" s="25">
        <f t="shared" si="116"/>
        <v>1.0014271034682889</v>
      </c>
      <c r="I626" s="4">
        <f t="shared" si="122"/>
        <v>4873.0456596380009</v>
      </c>
      <c r="J626" s="25">
        <f t="shared" si="117"/>
        <v>4240.3887398013794</v>
      </c>
      <c r="K626" s="15">
        <f t="shared" si="123"/>
        <v>4246.4402132788427</v>
      </c>
      <c r="L626" s="36">
        <f t="shared" si="124"/>
        <v>633.55978672115725</v>
      </c>
      <c r="M626" s="36">
        <f t="shared" si="125"/>
        <v>633.55978672115725</v>
      </c>
      <c r="N626" s="36">
        <f t="shared" si="126"/>
        <v>0.12982782514777813</v>
      </c>
      <c r="O626" s="36">
        <f t="shared" si="127"/>
        <v>401398.00335015828</v>
      </c>
      <c r="P626" s="35">
        <f t="shared" si="118"/>
        <v>401398.00335015828</v>
      </c>
    </row>
    <row r="627" spans="1:16" x14ac:dyDescent="0.4">
      <c r="A627" s="1">
        <v>626</v>
      </c>
      <c r="B627" s="21">
        <v>40439</v>
      </c>
      <c r="C627" s="43">
        <v>2</v>
      </c>
      <c r="D627" s="23">
        <v>3082</v>
      </c>
      <c r="E627" s="25">
        <f t="shared" si="119"/>
        <v>2990.5</v>
      </c>
      <c r="F627" s="25">
        <f t="shared" si="120"/>
        <v>3023.125</v>
      </c>
      <c r="G627" s="25">
        <f t="shared" si="121"/>
        <v>1.0194748811246641</v>
      </c>
      <c r="H627" s="25">
        <f t="shared" si="116"/>
        <v>0.99527237982370798</v>
      </c>
      <c r="I627" s="4">
        <f t="shared" si="122"/>
        <v>3096.6397364969707</v>
      </c>
      <c r="J627" s="25">
        <f t="shared" si="117"/>
        <v>4240.2508770214963</v>
      </c>
      <c r="K627" s="15">
        <f t="shared" si="123"/>
        <v>4220.2045814227495</v>
      </c>
      <c r="L627" s="36">
        <f t="shared" si="124"/>
        <v>-1138.2045814227495</v>
      </c>
      <c r="M627" s="36">
        <f t="shared" si="125"/>
        <v>1138.2045814227495</v>
      </c>
      <c r="N627" s="36">
        <f t="shared" si="126"/>
        <v>0.36930713219427302</v>
      </c>
      <c r="O627" s="36">
        <f t="shared" si="127"/>
        <v>1295509.6691717363</v>
      </c>
      <c r="P627" s="35">
        <f t="shared" si="118"/>
        <v>1295509.6691717363</v>
      </c>
    </row>
    <row r="628" spans="1:16" x14ac:dyDescent="0.4">
      <c r="A628" s="1">
        <v>627</v>
      </c>
      <c r="B628" s="21">
        <v>40440</v>
      </c>
      <c r="C628" s="43">
        <v>3</v>
      </c>
      <c r="D628" s="23">
        <v>2016</v>
      </c>
      <c r="E628" s="25">
        <f t="shared" si="119"/>
        <v>3055.75</v>
      </c>
      <c r="F628" s="25">
        <f t="shared" si="120"/>
        <v>3167.5</v>
      </c>
      <c r="G628" s="25">
        <f t="shared" si="121"/>
        <v>0.63646408839779001</v>
      </c>
      <c r="H628" s="25">
        <f t="shared" si="116"/>
        <v>1.0036361732327763</v>
      </c>
      <c r="I628" s="4">
        <f t="shared" si="122"/>
        <v>2008.6960332511082</v>
      </c>
      <c r="J628" s="25">
        <f t="shared" si="117"/>
        <v>4240.1130142416123</v>
      </c>
      <c r="K628" s="15">
        <f t="shared" si="123"/>
        <v>4255.5307996879437</v>
      </c>
      <c r="L628" s="36">
        <f t="shared" si="124"/>
        <v>-2239.5307996879437</v>
      </c>
      <c r="M628" s="36">
        <f t="shared" si="125"/>
        <v>2239.5307996879437</v>
      </c>
      <c r="N628" s="36">
        <f t="shared" si="126"/>
        <v>1.1108783728610832</v>
      </c>
      <c r="O628" s="36">
        <f t="shared" si="127"/>
        <v>5015498.2027509203</v>
      </c>
      <c r="P628" s="35">
        <f t="shared" si="118"/>
        <v>5015498.2027509203</v>
      </c>
    </row>
    <row r="629" spans="1:16" x14ac:dyDescent="0.4">
      <c r="A629" s="1">
        <v>628</v>
      </c>
      <c r="B629" s="21">
        <v>40441</v>
      </c>
      <c r="C629" s="43">
        <v>4</v>
      </c>
      <c r="D629" s="23">
        <v>2245</v>
      </c>
      <c r="E629" s="25">
        <f t="shared" si="119"/>
        <v>3279.25</v>
      </c>
      <c r="F629" s="25">
        <f t="shared" si="120"/>
        <v>3486.625</v>
      </c>
      <c r="G629" s="25">
        <f t="shared" si="121"/>
        <v>0.64388914781486395</v>
      </c>
      <c r="H629" s="25">
        <f t="shared" si="116"/>
        <v>0.99966434347522648</v>
      </c>
      <c r="I629" s="4">
        <f t="shared" si="122"/>
        <v>2245.7538019166482</v>
      </c>
      <c r="J629" s="25">
        <f t="shared" si="117"/>
        <v>4239.9751514617292</v>
      </c>
      <c r="K629" s="15">
        <f t="shared" si="123"/>
        <v>4238.5519761372634</v>
      </c>
      <c r="L629" s="36">
        <f t="shared" si="124"/>
        <v>-1993.5519761372634</v>
      </c>
      <c r="M629" s="36">
        <f t="shared" si="125"/>
        <v>1993.5519761372634</v>
      </c>
      <c r="N629" s="36">
        <f t="shared" si="126"/>
        <v>0.8879964258963311</v>
      </c>
      <c r="O629" s="36">
        <f t="shared" si="127"/>
        <v>3974249.4815607881</v>
      </c>
      <c r="P629" s="35">
        <f t="shared" si="118"/>
        <v>3974249.4815607881</v>
      </c>
    </row>
    <row r="630" spans="1:16" x14ac:dyDescent="0.4">
      <c r="A630" s="1">
        <v>629</v>
      </c>
      <c r="B630" s="21">
        <v>40442</v>
      </c>
      <c r="C630" s="43">
        <v>1</v>
      </c>
      <c r="D630" s="23">
        <v>5774</v>
      </c>
      <c r="E630" s="25">
        <f t="shared" si="119"/>
        <v>3694</v>
      </c>
      <c r="F630" s="25">
        <f t="shared" si="120"/>
        <v>3954.875</v>
      </c>
      <c r="G630" s="25">
        <f t="shared" si="121"/>
        <v>1.4599702898321691</v>
      </c>
      <c r="H630" s="25">
        <f t="shared" si="116"/>
        <v>1.0014271034682889</v>
      </c>
      <c r="I630" s="4">
        <f t="shared" si="122"/>
        <v>5765.7716472847978</v>
      </c>
      <c r="J630" s="25">
        <f t="shared" si="117"/>
        <v>4239.8372886818461</v>
      </c>
      <c r="K630" s="15">
        <f t="shared" si="123"/>
        <v>4245.8879751815048</v>
      </c>
      <c r="L630" s="36">
        <f t="shared" si="124"/>
        <v>1528.1120248184952</v>
      </c>
      <c r="M630" s="36">
        <f t="shared" si="125"/>
        <v>1528.1120248184952</v>
      </c>
      <c r="N630" s="36">
        <f t="shared" si="126"/>
        <v>0.26465397035304733</v>
      </c>
      <c r="O630" s="36">
        <f t="shared" si="127"/>
        <v>2335126.3603948816</v>
      </c>
      <c r="P630" s="35">
        <f t="shared" si="118"/>
        <v>2335126.3603948816</v>
      </c>
    </row>
    <row r="631" spans="1:16" x14ac:dyDescent="0.4">
      <c r="A631" s="1">
        <v>630</v>
      </c>
      <c r="B631" s="21">
        <v>40443</v>
      </c>
      <c r="C631" s="43">
        <v>2</v>
      </c>
      <c r="D631" s="23">
        <v>4741</v>
      </c>
      <c r="E631" s="25">
        <f t="shared" si="119"/>
        <v>4215.75</v>
      </c>
      <c r="F631" s="25">
        <f t="shared" si="120"/>
        <v>4417.5</v>
      </c>
      <c r="G631" s="25">
        <f t="shared" si="121"/>
        <v>1.0732314657611772</v>
      </c>
      <c r="H631" s="25">
        <f t="shared" si="116"/>
        <v>0.99527237982370798</v>
      </c>
      <c r="I631" s="4">
        <f t="shared" si="122"/>
        <v>4763.5201138001748</v>
      </c>
      <c r="J631" s="25">
        <f t="shared" si="117"/>
        <v>4239.6994259019621</v>
      </c>
      <c r="K631" s="15">
        <f t="shared" si="123"/>
        <v>4219.6557373546539</v>
      </c>
      <c r="L631" s="36">
        <f t="shared" si="124"/>
        <v>521.34426264534613</v>
      </c>
      <c r="M631" s="36">
        <f t="shared" si="125"/>
        <v>521.34426264534613</v>
      </c>
      <c r="N631" s="36">
        <f t="shared" si="126"/>
        <v>0.10996504168853535</v>
      </c>
      <c r="O631" s="36">
        <f t="shared" si="127"/>
        <v>271799.84019321966</v>
      </c>
      <c r="P631" s="35">
        <f t="shared" si="118"/>
        <v>271799.84019321966</v>
      </c>
    </row>
    <row r="632" spans="1:16" x14ac:dyDescent="0.4">
      <c r="A632" s="1">
        <v>631</v>
      </c>
      <c r="B632" s="21">
        <v>40444</v>
      </c>
      <c r="C632" s="43">
        <v>3</v>
      </c>
      <c r="D632" s="23">
        <v>4103</v>
      </c>
      <c r="E632" s="25">
        <f t="shared" si="119"/>
        <v>4619.25</v>
      </c>
      <c r="F632" s="25">
        <f t="shared" si="120"/>
        <v>4445.125</v>
      </c>
      <c r="G632" s="25">
        <f t="shared" si="121"/>
        <v>0.92303366047074042</v>
      </c>
      <c r="H632" s="25">
        <f t="shared" si="116"/>
        <v>1.0036361732327763</v>
      </c>
      <c r="I632" s="4">
        <f t="shared" si="122"/>
        <v>4088.1348335462785</v>
      </c>
      <c r="J632" s="25">
        <f t="shared" si="117"/>
        <v>4239.561563122079</v>
      </c>
      <c r="K632" s="15">
        <f t="shared" si="123"/>
        <v>4254.9773433966111</v>
      </c>
      <c r="L632" s="36">
        <f t="shared" si="124"/>
        <v>-151.9773433966111</v>
      </c>
      <c r="M632" s="36">
        <f t="shared" si="125"/>
        <v>151.9773433966111</v>
      </c>
      <c r="N632" s="36">
        <f t="shared" si="126"/>
        <v>3.7040541895347577E-2</v>
      </c>
      <c r="O632" s="36">
        <f t="shared" si="127"/>
        <v>23097.112905891452</v>
      </c>
      <c r="P632" s="35">
        <f t="shared" si="118"/>
        <v>23097.112905891452</v>
      </c>
    </row>
    <row r="633" spans="1:16" x14ac:dyDescent="0.4">
      <c r="A633" s="1">
        <v>632</v>
      </c>
      <c r="B633" s="21">
        <v>40445</v>
      </c>
      <c r="C633" s="43">
        <v>4</v>
      </c>
      <c r="D633" s="23">
        <v>3859</v>
      </c>
      <c r="E633" s="25">
        <f t="shared" si="119"/>
        <v>4271</v>
      </c>
      <c r="F633" s="25">
        <f t="shared" si="120"/>
        <v>4010.875</v>
      </c>
      <c r="G633" s="25">
        <f t="shared" si="121"/>
        <v>0.96213419765013863</v>
      </c>
      <c r="H633" s="25">
        <f t="shared" si="116"/>
        <v>0.99966434347522648</v>
      </c>
      <c r="I633" s="4">
        <f t="shared" si="122"/>
        <v>3860.2957334504881</v>
      </c>
      <c r="J633" s="25">
        <f t="shared" si="117"/>
        <v>4239.4237003421958</v>
      </c>
      <c r="K633" s="15">
        <f t="shared" si="123"/>
        <v>4238.0007101158963</v>
      </c>
      <c r="L633" s="36">
        <f t="shared" si="124"/>
        <v>-379.00071011589625</v>
      </c>
      <c r="M633" s="36">
        <f t="shared" si="125"/>
        <v>379.00071011589625</v>
      </c>
      <c r="N633" s="36">
        <f t="shared" si="126"/>
        <v>9.8212156028996175E-2</v>
      </c>
      <c r="O633" s="36">
        <f t="shared" si="127"/>
        <v>143641.53826835362</v>
      </c>
      <c r="P633" s="35">
        <f t="shared" si="118"/>
        <v>143641.53826835362</v>
      </c>
    </row>
    <row r="634" spans="1:16" x14ac:dyDescent="0.4">
      <c r="A634" s="1">
        <v>633</v>
      </c>
      <c r="B634" s="21">
        <v>40446</v>
      </c>
      <c r="C634" s="43">
        <v>1</v>
      </c>
      <c r="D634" s="23">
        <v>4381</v>
      </c>
      <c r="E634" s="25">
        <f t="shared" si="119"/>
        <v>3750.75</v>
      </c>
      <c r="F634" s="25">
        <f t="shared" si="120"/>
        <v>3629.25</v>
      </c>
      <c r="G634" s="25">
        <f t="shared" si="121"/>
        <v>1.2071364607012469</v>
      </c>
      <c r="H634" s="25">
        <f t="shared" si="116"/>
        <v>1.0014271034682889</v>
      </c>
      <c r="I634" s="4">
        <f t="shared" si="122"/>
        <v>4374.7567694414101</v>
      </c>
      <c r="J634" s="25">
        <f t="shared" si="117"/>
        <v>4239.2858375623118</v>
      </c>
      <c r="K634" s="15">
        <f t="shared" si="123"/>
        <v>4245.335737084165</v>
      </c>
      <c r="L634" s="36">
        <f t="shared" si="124"/>
        <v>135.66426291583502</v>
      </c>
      <c r="M634" s="36">
        <f t="shared" si="125"/>
        <v>135.66426291583502</v>
      </c>
      <c r="N634" s="36">
        <f t="shared" si="126"/>
        <v>3.0966506029635934E-2</v>
      </c>
      <c r="O634" s="36">
        <f t="shared" si="127"/>
        <v>18404.792232496809</v>
      </c>
      <c r="P634" s="35">
        <f t="shared" si="118"/>
        <v>18404.792232496809</v>
      </c>
    </row>
    <row r="635" spans="1:16" x14ac:dyDescent="0.4">
      <c r="A635" s="1">
        <v>634</v>
      </c>
      <c r="B635" s="21">
        <v>40447</v>
      </c>
      <c r="C635" s="43">
        <v>2</v>
      </c>
      <c r="D635" s="23">
        <v>2660</v>
      </c>
      <c r="E635" s="25">
        <f t="shared" si="119"/>
        <v>3507.75</v>
      </c>
      <c r="F635" s="25">
        <f t="shared" si="120"/>
        <v>3619.375</v>
      </c>
      <c r="G635" s="25">
        <f t="shared" si="121"/>
        <v>0.73493351752719738</v>
      </c>
      <c r="H635" s="25">
        <f t="shared" si="116"/>
        <v>0.99527237982370798</v>
      </c>
      <c r="I635" s="4">
        <f t="shared" si="122"/>
        <v>2672.6352041148416</v>
      </c>
      <c r="J635" s="25">
        <f t="shared" si="117"/>
        <v>4239.1479747824287</v>
      </c>
      <c r="K635" s="15">
        <f t="shared" si="123"/>
        <v>4219.1068932865601</v>
      </c>
      <c r="L635" s="36">
        <f t="shared" si="124"/>
        <v>-1559.1068932865601</v>
      </c>
      <c r="M635" s="36">
        <f t="shared" si="125"/>
        <v>1559.1068932865601</v>
      </c>
      <c r="N635" s="36">
        <f t="shared" si="126"/>
        <v>0.58613041100998498</v>
      </c>
      <c r="O635" s="36">
        <f t="shared" si="127"/>
        <v>2430814.3046936691</v>
      </c>
      <c r="P635" s="35">
        <f t="shared" si="118"/>
        <v>2430814.3046936691</v>
      </c>
    </row>
    <row r="636" spans="1:16" x14ac:dyDescent="0.4">
      <c r="A636" s="1">
        <v>635</v>
      </c>
      <c r="B636" s="21">
        <v>40448</v>
      </c>
      <c r="C636" s="43">
        <v>3</v>
      </c>
      <c r="D636" s="23">
        <v>3131</v>
      </c>
      <c r="E636" s="25">
        <f t="shared" si="119"/>
        <v>3731</v>
      </c>
      <c r="F636" s="25">
        <f t="shared" si="120"/>
        <v>3485.25</v>
      </c>
      <c r="G636" s="25">
        <f t="shared" si="121"/>
        <v>0.89835736317337356</v>
      </c>
      <c r="H636" s="25">
        <f t="shared" si="116"/>
        <v>1.0036361732327763</v>
      </c>
      <c r="I636" s="4">
        <f t="shared" si="122"/>
        <v>3119.6563889430654</v>
      </c>
      <c r="J636" s="25">
        <f t="shared" si="117"/>
        <v>4239.0101120025447</v>
      </c>
      <c r="K636" s="15">
        <f t="shared" si="123"/>
        <v>4254.4238871052767</v>
      </c>
      <c r="L636" s="36">
        <f t="shared" si="124"/>
        <v>-1123.4238871052767</v>
      </c>
      <c r="M636" s="36">
        <f t="shared" si="125"/>
        <v>1123.4238871052767</v>
      </c>
      <c r="N636" s="36">
        <f t="shared" si="126"/>
        <v>0.35880673494259874</v>
      </c>
      <c r="O636" s="36">
        <f t="shared" si="127"/>
        <v>1262081.2301187294</v>
      </c>
      <c r="P636" s="35">
        <f t="shared" si="118"/>
        <v>1262081.2301187294</v>
      </c>
    </row>
    <row r="637" spans="1:16" x14ac:dyDescent="0.4">
      <c r="A637" s="1">
        <v>636</v>
      </c>
      <c r="B637" s="21">
        <v>40449</v>
      </c>
      <c r="C637" s="43">
        <v>4</v>
      </c>
      <c r="D637" s="23">
        <v>4752</v>
      </c>
      <c r="E637" s="25">
        <f t="shared" si="119"/>
        <v>3239.5</v>
      </c>
      <c r="F637" s="25">
        <f t="shared" si="120"/>
        <v>3382.375</v>
      </c>
      <c r="G637" s="25">
        <f t="shared" si="121"/>
        <v>1.4049299678480358</v>
      </c>
      <c r="H637" s="25">
        <f t="shared" si="116"/>
        <v>0.99966434347522648</v>
      </c>
      <c r="I637" s="4">
        <f t="shared" si="122"/>
        <v>4753.5955753710077</v>
      </c>
      <c r="J637" s="25">
        <f t="shared" si="117"/>
        <v>4238.8722492226616</v>
      </c>
      <c r="K637" s="15">
        <f t="shared" si="123"/>
        <v>4237.4494440945282</v>
      </c>
      <c r="L637" s="36">
        <f t="shared" si="124"/>
        <v>514.55055590547181</v>
      </c>
      <c r="M637" s="36">
        <f t="shared" si="125"/>
        <v>514.55055590547181</v>
      </c>
      <c r="N637" s="36">
        <f t="shared" si="126"/>
        <v>0.10828084088919861</v>
      </c>
      <c r="O637" s="36">
        <f t="shared" si="127"/>
        <v>264762.27458263008</v>
      </c>
      <c r="P637" s="35">
        <f t="shared" si="118"/>
        <v>264762.27458263008</v>
      </c>
    </row>
    <row r="638" spans="1:16" x14ac:dyDescent="0.4">
      <c r="A638" s="1">
        <v>637</v>
      </c>
      <c r="B638" s="21">
        <v>40450</v>
      </c>
      <c r="C638" s="43">
        <v>1</v>
      </c>
      <c r="D638" s="23">
        <v>2415</v>
      </c>
      <c r="E638" s="25">
        <f t="shared" si="119"/>
        <v>3525.25</v>
      </c>
      <c r="F638" s="25">
        <f t="shared" si="120"/>
        <v>3580.25</v>
      </c>
      <c r="G638" s="25">
        <f t="shared" si="121"/>
        <v>0.67453390126387824</v>
      </c>
      <c r="H638" s="25">
        <f t="shared" si="116"/>
        <v>1.0014271034682889</v>
      </c>
      <c r="I638" s="4">
        <f t="shared" si="122"/>
        <v>2411.5584565626582</v>
      </c>
      <c r="J638" s="25">
        <f t="shared" si="117"/>
        <v>4238.7343864427785</v>
      </c>
      <c r="K638" s="15">
        <f t="shared" si="123"/>
        <v>4244.7834989868261</v>
      </c>
      <c r="L638" s="36">
        <f t="shared" si="124"/>
        <v>-1829.7834989868261</v>
      </c>
      <c r="M638" s="36">
        <f t="shared" si="125"/>
        <v>1829.7834989868261</v>
      </c>
      <c r="N638" s="36">
        <f t="shared" si="126"/>
        <v>0.75767432670261947</v>
      </c>
      <c r="O638" s="36">
        <f t="shared" si="127"/>
        <v>3348107.653164472</v>
      </c>
      <c r="P638" s="35">
        <f t="shared" si="118"/>
        <v>3348107.653164472</v>
      </c>
    </row>
    <row r="639" spans="1:16" x14ac:dyDescent="0.4">
      <c r="A639" s="1">
        <v>638</v>
      </c>
      <c r="B639" s="21">
        <v>40451</v>
      </c>
      <c r="C639" s="43">
        <v>2</v>
      </c>
      <c r="D639" s="23">
        <v>3803</v>
      </c>
      <c r="E639" s="25">
        <f t="shared" si="119"/>
        <v>3635.25</v>
      </c>
      <c r="F639" s="25">
        <f t="shared" si="120"/>
        <v>3338.375</v>
      </c>
      <c r="G639" s="25">
        <f t="shared" si="121"/>
        <v>1.139176994795372</v>
      </c>
      <c r="H639" s="25">
        <f t="shared" si="116"/>
        <v>0.99527237982370798</v>
      </c>
      <c r="I639" s="4">
        <f t="shared" si="122"/>
        <v>3821.0645418228355</v>
      </c>
      <c r="J639" s="25">
        <f t="shared" si="117"/>
        <v>4238.5965236628945</v>
      </c>
      <c r="K639" s="15">
        <f t="shared" si="123"/>
        <v>4218.5580492184645</v>
      </c>
      <c r="L639" s="36">
        <f t="shared" si="124"/>
        <v>-415.55804921846448</v>
      </c>
      <c r="M639" s="36">
        <f t="shared" si="125"/>
        <v>415.55804921846448</v>
      </c>
      <c r="N639" s="36">
        <f t="shared" si="126"/>
        <v>0.10927111470377714</v>
      </c>
      <c r="O639" s="36">
        <f t="shared" si="127"/>
        <v>172688.49227025575</v>
      </c>
      <c r="P639" s="35">
        <f t="shared" si="118"/>
        <v>172688.49227025575</v>
      </c>
    </row>
    <row r="640" spans="1:16" x14ac:dyDescent="0.4">
      <c r="A640" s="1">
        <v>639</v>
      </c>
      <c r="B640" s="21">
        <v>40452</v>
      </c>
      <c r="C640" s="43">
        <v>3</v>
      </c>
      <c r="D640" s="23">
        <v>3571</v>
      </c>
      <c r="E640" s="25">
        <f t="shared" si="119"/>
        <v>3041.5</v>
      </c>
      <c r="F640" s="25">
        <f t="shared" si="120"/>
        <v>2969.375</v>
      </c>
      <c r="G640" s="25">
        <f t="shared" si="121"/>
        <v>1.2026099768469796</v>
      </c>
      <c r="H640" s="25">
        <f t="shared" si="116"/>
        <v>1.0036361732327763</v>
      </c>
      <c r="I640" s="4">
        <f t="shared" si="122"/>
        <v>3558.0622692161251</v>
      </c>
      <c r="J640" s="25">
        <f t="shared" si="117"/>
        <v>4238.4586608830114</v>
      </c>
      <c r="K640" s="15">
        <f t="shared" si="123"/>
        <v>4253.8704308139431</v>
      </c>
      <c r="L640" s="36">
        <f t="shared" si="124"/>
        <v>-682.87043081394313</v>
      </c>
      <c r="M640" s="36">
        <f t="shared" si="125"/>
        <v>682.87043081394313</v>
      </c>
      <c r="N640" s="36">
        <f t="shared" si="126"/>
        <v>0.19122666782804343</v>
      </c>
      <c r="O640" s="36">
        <f t="shared" si="127"/>
        <v>466312.02528002032</v>
      </c>
      <c r="P640" s="35">
        <f t="shared" si="118"/>
        <v>466312.02528002032</v>
      </c>
    </row>
    <row r="641" spans="1:16" x14ac:dyDescent="0.4">
      <c r="A641" s="1">
        <v>640</v>
      </c>
      <c r="B641" s="21">
        <v>40453</v>
      </c>
      <c r="C641" s="43">
        <v>4</v>
      </c>
      <c r="D641" s="23">
        <v>2377</v>
      </c>
      <c r="E641" s="25">
        <f t="shared" si="119"/>
        <v>2897.25</v>
      </c>
      <c r="F641" s="25">
        <f t="shared" si="120"/>
        <v>3133.5</v>
      </c>
      <c r="G641" s="25">
        <f t="shared" si="121"/>
        <v>0.75857667145364605</v>
      </c>
      <c r="H641" s="25">
        <f t="shared" si="116"/>
        <v>0.99966434347522648</v>
      </c>
      <c r="I641" s="4">
        <f t="shared" si="122"/>
        <v>2377.7981234547319</v>
      </c>
      <c r="J641" s="25">
        <f t="shared" si="117"/>
        <v>4238.3207981031283</v>
      </c>
      <c r="K641" s="15">
        <f t="shared" si="123"/>
        <v>4236.8981780731619</v>
      </c>
      <c r="L641" s="36">
        <f t="shared" si="124"/>
        <v>-1859.8981780731619</v>
      </c>
      <c r="M641" s="36">
        <f t="shared" si="125"/>
        <v>1859.8981780731619</v>
      </c>
      <c r="N641" s="36">
        <f t="shared" si="126"/>
        <v>0.78245611193654263</v>
      </c>
      <c r="O641" s="36">
        <f t="shared" si="127"/>
        <v>3459221.2327998672</v>
      </c>
      <c r="P641" s="35">
        <f t="shared" si="118"/>
        <v>3459221.2327998672</v>
      </c>
    </row>
    <row r="642" spans="1:16" x14ac:dyDescent="0.4">
      <c r="A642" s="1">
        <v>641</v>
      </c>
      <c r="B642" s="21">
        <v>40454</v>
      </c>
      <c r="C642" s="43">
        <v>1</v>
      </c>
      <c r="D642" s="23">
        <v>1838</v>
      </c>
      <c r="E642" s="25">
        <f t="shared" si="119"/>
        <v>3369.75</v>
      </c>
      <c r="F642" s="25">
        <f t="shared" si="120"/>
        <v>3512.125</v>
      </c>
      <c r="G642" s="25">
        <f t="shared" si="121"/>
        <v>0.52332989287112508</v>
      </c>
      <c r="H642" s="25">
        <f t="shared" ref="H642:H705" si="128">VLOOKUP(C642,$Q$38:$S$42,3,FALSE)</f>
        <v>1.0014271034682889</v>
      </c>
      <c r="I642" s="4">
        <f t="shared" si="122"/>
        <v>1835.3807218062798</v>
      </c>
      <c r="J642" s="25">
        <f t="shared" si="117"/>
        <v>4238.1829353232442</v>
      </c>
      <c r="K642" s="15">
        <f t="shared" si="123"/>
        <v>4244.2312608894872</v>
      </c>
      <c r="L642" s="36">
        <f t="shared" si="124"/>
        <v>-2406.2312608894872</v>
      </c>
      <c r="M642" s="36">
        <f t="shared" si="125"/>
        <v>2406.2312608894872</v>
      </c>
      <c r="N642" s="36">
        <f t="shared" si="126"/>
        <v>1.3091573780682737</v>
      </c>
      <c r="O642" s="36">
        <f t="shared" si="127"/>
        <v>5789948.8808818115</v>
      </c>
      <c r="P642" s="35">
        <f t="shared" si="118"/>
        <v>5789948.8808818115</v>
      </c>
    </row>
    <row r="643" spans="1:16" x14ac:dyDescent="0.4">
      <c r="A643" s="1">
        <v>642</v>
      </c>
      <c r="B643" s="21">
        <v>40455</v>
      </c>
      <c r="C643" s="43">
        <v>2</v>
      </c>
      <c r="D643" s="23">
        <v>5693</v>
      </c>
      <c r="E643" s="25">
        <f t="shared" si="119"/>
        <v>3654.5</v>
      </c>
      <c r="F643" s="25">
        <f t="shared" si="120"/>
        <v>3986.375</v>
      </c>
      <c r="G643" s="25">
        <f t="shared" si="121"/>
        <v>1.4281145150669468</v>
      </c>
      <c r="H643" s="25">
        <f t="shared" si="128"/>
        <v>0.99527237982370798</v>
      </c>
      <c r="I643" s="4">
        <f t="shared" si="122"/>
        <v>5720.0421868518024</v>
      </c>
      <c r="J643" s="25">
        <f t="shared" ref="J643:J706" si="129">INTERCEPT($I$2:$I$3896,$A$2:$A$3896)+SLOPE($I$2:$I$3896,$A$2:$A$3896)*A643</f>
        <v>4238.0450725433611</v>
      </c>
      <c r="K643" s="15">
        <f t="shared" si="123"/>
        <v>4218.0092051503698</v>
      </c>
      <c r="L643" s="36">
        <f t="shared" si="124"/>
        <v>1474.9907948496302</v>
      </c>
      <c r="M643" s="36">
        <f t="shared" si="125"/>
        <v>1474.9907948496302</v>
      </c>
      <c r="N643" s="36">
        <f t="shared" si="126"/>
        <v>0.2590884937378588</v>
      </c>
      <c r="O643" s="36">
        <f t="shared" si="127"/>
        <v>2175597.844891144</v>
      </c>
      <c r="P643" s="35">
        <f t="shared" ref="P643:P706" si="130">(D643-K643)^2</f>
        <v>2175597.844891144</v>
      </c>
    </row>
    <row r="644" spans="1:16" x14ac:dyDescent="0.4">
      <c r="A644" s="1">
        <v>643</v>
      </c>
      <c r="B644" s="21">
        <v>40456</v>
      </c>
      <c r="C644" s="43">
        <v>3</v>
      </c>
      <c r="D644" s="23">
        <v>4710</v>
      </c>
      <c r="E644" s="25">
        <f t="shared" si="119"/>
        <v>4318.25</v>
      </c>
      <c r="F644" s="25">
        <f t="shared" si="120"/>
        <v>4593.625</v>
      </c>
      <c r="G644" s="25">
        <f t="shared" si="121"/>
        <v>1.0253340226944951</v>
      </c>
      <c r="H644" s="25">
        <f t="shared" si="128"/>
        <v>1.0036361732327763</v>
      </c>
      <c r="I644" s="4">
        <f t="shared" si="122"/>
        <v>4692.9356729229767</v>
      </c>
      <c r="J644" s="25">
        <f t="shared" si="129"/>
        <v>4237.9072097634771</v>
      </c>
      <c r="K644" s="15">
        <f t="shared" si="123"/>
        <v>4253.3169745226087</v>
      </c>
      <c r="L644" s="36">
        <f t="shared" si="124"/>
        <v>456.68302547739131</v>
      </c>
      <c r="M644" s="36">
        <f t="shared" si="125"/>
        <v>456.68302547739131</v>
      </c>
      <c r="N644" s="36">
        <f t="shared" si="126"/>
        <v>9.6960302649127666E-2</v>
      </c>
      <c r="O644" s="36">
        <f t="shared" si="127"/>
        <v>208559.38575918364</v>
      </c>
      <c r="P644" s="35">
        <f t="shared" si="130"/>
        <v>208559.38575918364</v>
      </c>
    </row>
    <row r="645" spans="1:16" x14ac:dyDescent="0.4">
      <c r="A645" s="1">
        <v>644</v>
      </c>
      <c r="B645" s="21">
        <v>40457</v>
      </c>
      <c r="C645" s="43">
        <v>4</v>
      </c>
      <c r="D645" s="23">
        <v>5032</v>
      </c>
      <c r="E645" s="25">
        <f t="shared" ref="E645:E708" si="131">AVERAGE(D643:D646)</f>
        <v>4869</v>
      </c>
      <c r="F645" s="25">
        <f t="shared" ref="F645:F708" si="132">AVERAGE(E645:E646)</f>
        <v>4790.375</v>
      </c>
      <c r="G645" s="25">
        <f t="shared" si="121"/>
        <v>1.0504396837408345</v>
      </c>
      <c r="H645" s="25">
        <f t="shared" si="128"/>
        <v>0.99966434347522648</v>
      </c>
      <c r="I645" s="4">
        <f t="shared" si="122"/>
        <v>5033.6895907548214</v>
      </c>
      <c r="J645" s="25">
        <f t="shared" si="129"/>
        <v>4237.769346983594</v>
      </c>
      <c r="K645" s="15">
        <f t="shared" si="123"/>
        <v>4236.3469120517939</v>
      </c>
      <c r="L645" s="36">
        <f t="shared" si="124"/>
        <v>795.65308794820612</v>
      </c>
      <c r="M645" s="36">
        <f t="shared" si="125"/>
        <v>795.65308794820612</v>
      </c>
      <c r="N645" s="36">
        <f t="shared" si="126"/>
        <v>0.15811865817730647</v>
      </c>
      <c r="O645" s="36">
        <f t="shared" si="127"/>
        <v>633063.8363615158</v>
      </c>
      <c r="P645" s="35">
        <f t="shared" si="130"/>
        <v>633063.8363615158</v>
      </c>
    </row>
    <row r="646" spans="1:16" x14ac:dyDescent="0.4">
      <c r="A646" s="1">
        <v>645</v>
      </c>
      <c r="B646" s="21">
        <v>40458</v>
      </c>
      <c r="C646" s="43">
        <v>1</v>
      </c>
      <c r="D646" s="23">
        <v>4041</v>
      </c>
      <c r="E646" s="25">
        <f t="shared" si="131"/>
        <v>4711.75</v>
      </c>
      <c r="F646" s="25">
        <f t="shared" si="132"/>
        <v>4767</v>
      </c>
      <c r="G646" s="25">
        <f t="shared" si="121"/>
        <v>0.8477029578351164</v>
      </c>
      <c r="H646" s="25">
        <f t="shared" si="128"/>
        <v>1.0014271034682889</v>
      </c>
      <c r="I646" s="4">
        <f t="shared" si="122"/>
        <v>4035.2412931551557</v>
      </c>
      <c r="J646" s="25">
        <f t="shared" si="129"/>
        <v>4237.6314842037109</v>
      </c>
      <c r="K646" s="15">
        <f t="shared" si="123"/>
        <v>4243.6790227921483</v>
      </c>
      <c r="L646" s="36">
        <f t="shared" si="124"/>
        <v>-202.67902279214832</v>
      </c>
      <c r="M646" s="36">
        <f t="shared" si="125"/>
        <v>202.67902279214832</v>
      </c>
      <c r="N646" s="36">
        <f t="shared" si="126"/>
        <v>5.0155660181179985E-2</v>
      </c>
      <c r="O646" s="36">
        <f t="shared" si="127"/>
        <v>41078.786279980173</v>
      </c>
      <c r="P646" s="35">
        <f t="shared" si="130"/>
        <v>41078.786279980173</v>
      </c>
    </row>
    <row r="647" spans="1:16" x14ac:dyDescent="0.4">
      <c r="A647" s="1">
        <v>646</v>
      </c>
      <c r="B647" s="21">
        <v>40459</v>
      </c>
      <c r="C647" s="43">
        <v>2</v>
      </c>
      <c r="D647" s="23">
        <v>5064</v>
      </c>
      <c r="E647" s="25">
        <f t="shared" si="131"/>
        <v>4822.25</v>
      </c>
      <c r="F647" s="25">
        <f t="shared" si="132"/>
        <v>4650</v>
      </c>
      <c r="G647" s="25">
        <f t="shared" si="121"/>
        <v>1.0890322580645162</v>
      </c>
      <c r="H647" s="25">
        <f t="shared" si="128"/>
        <v>0.99527237982370798</v>
      </c>
      <c r="I647" s="4">
        <f t="shared" si="122"/>
        <v>5088.0543885855486</v>
      </c>
      <c r="J647" s="25">
        <f t="shared" si="129"/>
        <v>4237.4936214238269</v>
      </c>
      <c r="K647" s="15">
        <f t="shared" si="123"/>
        <v>4217.4603610822751</v>
      </c>
      <c r="L647" s="36">
        <f t="shared" si="124"/>
        <v>846.53963891772491</v>
      </c>
      <c r="M647" s="36">
        <f t="shared" si="125"/>
        <v>846.53963891772491</v>
      </c>
      <c r="N647" s="36">
        <f t="shared" si="126"/>
        <v>0.16716817514173082</v>
      </c>
      <c r="O647" s="36">
        <f t="shared" si="127"/>
        <v>716629.36025895213</v>
      </c>
      <c r="P647" s="35">
        <f t="shared" si="130"/>
        <v>716629.36025895213</v>
      </c>
    </row>
    <row r="648" spans="1:16" x14ac:dyDescent="0.4">
      <c r="A648" s="1">
        <v>647</v>
      </c>
      <c r="B648" s="21">
        <v>40460</v>
      </c>
      <c r="C648" s="43">
        <v>3</v>
      </c>
      <c r="D648" s="23">
        <v>5152</v>
      </c>
      <c r="E648" s="25">
        <f t="shared" si="131"/>
        <v>4477.75</v>
      </c>
      <c r="F648" s="25">
        <f t="shared" si="132"/>
        <v>4584.25</v>
      </c>
      <c r="G648" s="25">
        <f t="shared" si="121"/>
        <v>1.1238479576811911</v>
      </c>
      <c r="H648" s="25">
        <f t="shared" si="128"/>
        <v>1.0036361732327763</v>
      </c>
      <c r="I648" s="4">
        <f t="shared" si="122"/>
        <v>5133.3343071972768</v>
      </c>
      <c r="J648" s="25">
        <f t="shared" si="129"/>
        <v>4237.3557586439438</v>
      </c>
      <c r="K648" s="15">
        <f t="shared" si="123"/>
        <v>4252.7635182312752</v>
      </c>
      <c r="L648" s="36">
        <f t="shared" si="124"/>
        <v>899.23648176872484</v>
      </c>
      <c r="M648" s="36">
        <f t="shared" si="125"/>
        <v>899.23648176872484</v>
      </c>
      <c r="N648" s="36">
        <f t="shared" si="126"/>
        <v>0.17454124257933323</v>
      </c>
      <c r="O648" s="36">
        <f t="shared" si="127"/>
        <v>808626.25014379423</v>
      </c>
      <c r="P648" s="35">
        <f t="shared" si="130"/>
        <v>808626.25014379423</v>
      </c>
    </row>
    <row r="649" spans="1:16" x14ac:dyDescent="0.4">
      <c r="A649" s="1">
        <v>648</v>
      </c>
      <c r="B649" s="21">
        <v>40461</v>
      </c>
      <c r="C649" s="43">
        <v>4</v>
      </c>
      <c r="D649" s="23">
        <v>3654</v>
      </c>
      <c r="E649" s="25">
        <f t="shared" si="131"/>
        <v>4690.75</v>
      </c>
      <c r="F649" s="25">
        <f t="shared" si="132"/>
        <v>4491</v>
      </c>
      <c r="G649" s="25">
        <f t="shared" si="121"/>
        <v>0.81362725450901807</v>
      </c>
      <c r="H649" s="25">
        <f t="shared" si="128"/>
        <v>0.99966434347522648</v>
      </c>
      <c r="I649" s="4">
        <f t="shared" si="122"/>
        <v>3655.2269007587674</v>
      </c>
      <c r="J649" s="25">
        <f t="shared" si="129"/>
        <v>4237.2178958640607</v>
      </c>
      <c r="K649" s="15">
        <f t="shared" si="123"/>
        <v>4235.7956460304267</v>
      </c>
      <c r="L649" s="36">
        <f t="shared" si="124"/>
        <v>-581.79564603042672</v>
      </c>
      <c r="M649" s="36">
        <f t="shared" si="125"/>
        <v>581.79564603042672</v>
      </c>
      <c r="N649" s="36">
        <f t="shared" si="126"/>
        <v>0.15922157800504289</v>
      </c>
      <c r="O649" s="36">
        <f t="shared" si="127"/>
        <v>338486.17373996158</v>
      </c>
      <c r="P649" s="35">
        <f t="shared" si="130"/>
        <v>338486.17373996158</v>
      </c>
    </row>
    <row r="650" spans="1:16" x14ac:dyDescent="0.4">
      <c r="A650" s="1">
        <v>649</v>
      </c>
      <c r="B650" s="21">
        <v>40462</v>
      </c>
      <c r="C650" s="43">
        <v>1</v>
      </c>
      <c r="D650" s="23">
        <v>4893</v>
      </c>
      <c r="E650" s="25">
        <f t="shared" si="131"/>
        <v>4291.25</v>
      </c>
      <c r="F650" s="25">
        <f t="shared" si="132"/>
        <v>4137.5</v>
      </c>
      <c r="G650" s="25">
        <f t="shared" si="121"/>
        <v>1.1825981873111782</v>
      </c>
      <c r="H650" s="25">
        <f t="shared" si="128"/>
        <v>1.0014271034682889</v>
      </c>
      <c r="I650" s="4">
        <f t="shared" si="122"/>
        <v>4886.0271337312988</v>
      </c>
      <c r="J650" s="25">
        <f t="shared" si="129"/>
        <v>4237.0800330841766</v>
      </c>
      <c r="K650" s="15">
        <f t="shared" si="123"/>
        <v>4243.1267846948085</v>
      </c>
      <c r="L650" s="36">
        <f t="shared" si="124"/>
        <v>649.87321530519148</v>
      </c>
      <c r="M650" s="36">
        <f t="shared" si="125"/>
        <v>649.87321530519148</v>
      </c>
      <c r="N650" s="36">
        <f t="shared" si="126"/>
        <v>0.13281692526163733</v>
      </c>
      <c r="O650" s="36">
        <f t="shared" si="127"/>
        <v>422335.19597110775</v>
      </c>
      <c r="P650" s="35">
        <f t="shared" si="130"/>
        <v>422335.19597110775</v>
      </c>
    </row>
    <row r="651" spans="1:16" x14ac:dyDescent="0.4">
      <c r="A651" s="1">
        <v>650</v>
      </c>
      <c r="B651" s="21">
        <v>40463</v>
      </c>
      <c r="C651" s="43">
        <v>2</v>
      </c>
      <c r="D651" s="23">
        <v>3466</v>
      </c>
      <c r="E651" s="25">
        <f t="shared" si="131"/>
        <v>3983.75</v>
      </c>
      <c r="F651" s="25">
        <f t="shared" si="132"/>
        <v>3981.125</v>
      </c>
      <c r="G651" s="25">
        <f t="shared" si="121"/>
        <v>0.87060818236051363</v>
      </c>
      <c r="H651" s="25">
        <f t="shared" si="128"/>
        <v>0.99527237982370798</v>
      </c>
      <c r="I651" s="4">
        <f t="shared" si="122"/>
        <v>3482.4637659631735</v>
      </c>
      <c r="J651" s="25">
        <f t="shared" si="129"/>
        <v>4236.9421703042935</v>
      </c>
      <c r="K651" s="15">
        <f t="shared" si="123"/>
        <v>4216.9115170141804</v>
      </c>
      <c r="L651" s="36">
        <f t="shared" si="124"/>
        <v>-750.91151701418039</v>
      </c>
      <c r="M651" s="36">
        <f t="shared" si="125"/>
        <v>750.91151701418039</v>
      </c>
      <c r="N651" s="36">
        <f t="shared" si="126"/>
        <v>0.21665075505313919</v>
      </c>
      <c r="O651" s="36">
        <f t="shared" si="127"/>
        <v>563868.10638453776</v>
      </c>
      <c r="P651" s="35">
        <f t="shared" si="130"/>
        <v>563868.10638453776</v>
      </c>
    </row>
    <row r="652" spans="1:16" x14ac:dyDescent="0.4">
      <c r="A652" s="1">
        <v>651</v>
      </c>
      <c r="B652" s="21">
        <v>40464</v>
      </c>
      <c r="C652" s="43">
        <v>3</v>
      </c>
      <c r="D652" s="23">
        <v>3922</v>
      </c>
      <c r="E652" s="25">
        <f t="shared" si="131"/>
        <v>3978.5</v>
      </c>
      <c r="F652" s="25">
        <f t="shared" si="132"/>
        <v>3659.25</v>
      </c>
      <c r="G652" s="25">
        <f t="shared" si="121"/>
        <v>1.0718043314886931</v>
      </c>
      <c r="H652" s="25">
        <f t="shared" si="128"/>
        <v>1.0036361732327763</v>
      </c>
      <c r="I652" s="4">
        <f t="shared" si="122"/>
        <v>3907.790596433952</v>
      </c>
      <c r="J652" s="25">
        <f t="shared" si="129"/>
        <v>4236.8043075244095</v>
      </c>
      <c r="K652" s="15">
        <f t="shared" si="123"/>
        <v>4252.2100619399416</v>
      </c>
      <c r="L652" s="36">
        <f t="shared" si="124"/>
        <v>-330.21006193994162</v>
      </c>
      <c r="M652" s="36">
        <f t="shared" si="125"/>
        <v>330.21006193994162</v>
      </c>
      <c r="N652" s="36">
        <f t="shared" si="126"/>
        <v>8.4194304421198782E-2</v>
      </c>
      <c r="O652" s="36">
        <f t="shared" si="127"/>
        <v>109038.68500638008</v>
      </c>
      <c r="P652" s="35">
        <f t="shared" si="130"/>
        <v>109038.68500638008</v>
      </c>
    </row>
    <row r="653" spans="1:16" x14ac:dyDescent="0.4">
      <c r="A653" s="1">
        <v>652</v>
      </c>
      <c r="B653" s="21">
        <v>40465</v>
      </c>
      <c r="C653" s="43">
        <v>4</v>
      </c>
      <c r="D653" s="23">
        <v>3633</v>
      </c>
      <c r="E653" s="25">
        <f t="shared" si="131"/>
        <v>3340</v>
      </c>
      <c r="F653" s="25">
        <f t="shared" si="132"/>
        <v>3414</v>
      </c>
      <c r="G653" s="25">
        <f t="shared" si="121"/>
        <v>1.0641476274165202</v>
      </c>
      <c r="H653" s="25">
        <f t="shared" si="128"/>
        <v>0.99966434347522648</v>
      </c>
      <c r="I653" s="4">
        <f t="shared" si="122"/>
        <v>3634.2198496049814</v>
      </c>
      <c r="J653" s="25">
        <f t="shared" si="129"/>
        <v>4236.6664447445264</v>
      </c>
      <c r="K653" s="15">
        <f t="shared" si="123"/>
        <v>4235.2443800090587</v>
      </c>
      <c r="L653" s="36">
        <f t="shared" si="124"/>
        <v>-602.24438000905866</v>
      </c>
      <c r="M653" s="36">
        <f t="shared" si="125"/>
        <v>602.24438000905866</v>
      </c>
      <c r="N653" s="36">
        <f t="shared" si="126"/>
        <v>0.16577054225407614</v>
      </c>
      <c r="O653" s="36">
        <f t="shared" si="127"/>
        <v>362698.29325249547</v>
      </c>
      <c r="P653" s="35">
        <f t="shared" si="130"/>
        <v>362698.29325249547</v>
      </c>
    </row>
    <row r="654" spans="1:16" x14ac:dyDescent="0.4">
      <c r="A654" s="1">
        <v>653</v>
      </c>
      <c r="B654" s="21">
        <v>40466</v>
      </c>
      <c r="C654" s="43">
        <v>1</v>
      </c>
      <c r="D654" s="23">
        <v>2339</v>
      </c>
      <c r="E654" s="25">
        <f t="shared" si="131"/>
        <v>3488</v>
      </c>
      <c r="F654" s="25">
        <f t="shared" si="132"/>
        <v>3330.375</v>
      </c>
      <c r="G654" s="25">
        <f t="shared" si="121"/>
        <v>0.70232331193934616</v>
      </c>
      <c r="H654" s="25">
        <f t="shared" si="128"/>
        <v>1.0014271034682889</v>
      </c>
      <c r="I654" s="4">
        <f t="shared" si="122"/>
        <v>2335.6667618633778</v>
      </c>
      <c r="J654" s="25">
        <f t="shared" si="129"/>
        <v>4236.5285819646433</v>
      </c>
      <c r="K654" s="15">
        <f t="shared" si="123"/>
        <v>4242.5745465974696</v>
      </c>
      <c r="L654" s="36">
        <f t="shared" si="124"/>
        <v>-1903.5745465974696</v>
      </c>
      <c r="M654" s="36">
        <f t="shared" si="125"/>
        <v>1903.5745465974696</v>
      </c>
      <c r="N654" s="36">
        <f t="shared" si="126"/>
        <v>0.81384119136274891</v>
      </c>
      <c r="O654" s="36">
        <f t="shared" si="127"/>
        <v>3623596.0544537622</v>
      </c>
      <c r="P654" s="35">
        <f t="shared" si="130"/>
        <v>3623596.0544537622</v>
      </c>
    </row>
    <row r="655" spans="1:16" x14ac:dyDescent="0.4">
      <c r="A655" s="1">
        <v>654</v>
      </c>
      <c r="B655" s="21">
        <v>40467</v>
      </c>
      <c r="C655" s="43">
        <v>2</v>
      </c>
      <c r="D655" s="23">
        <v>4058</v>
      </c>
      <c r="E655" s="25">
        <f t="shared" si="131"/>
        <v>3172.75</v>
      </c>
      <c r="F655" s="25">
        <f t="shared" si="132"/>
        <v>3419.5</v>
      </c>
      <c r="G655" s="25">
        <f t="shared" si="121"/>
        <v>1.1867232051469514</v>
      </c>
      <c r="H655" s="25">
        <f t="shared" si="128"/>
        <v>0.99527237982370798</v>
      </c>
      <c r="I655" s="4">
        <f t="shared" si="122"/>
        <v>4077.275811390236</v>
      </c>
      <c r="J655" s="25">
        <f t="shared" si="129"/>
        <v>4236.3907191847593</v>
      </c>
      <c r="K655" s="15">
        <f t="shared" si="123"/>
        <v>4216.3626729460848</v>
      </c>
      <c r="L655" s="36">
        <f t="shared" si="124"/>
        <v>-158.36267294608479</v>
      </c>
      <c r="M655" s="36">
        <f t="shared" si="125"/>
        <v>158.36267294608479</v>
      </c>
      <c r="N655" s="36">
        <f t="shared" si="126"/>
        <v>3.9024808513081516E-2</v>
      </c>
      <c r="O655" s="36">
        <f t="shared" si="127"/>
        <v>25078.736182628614</v>
      </c>
      <c r="P655" s="35">
        <f t="shared" si="130"/>
        <v>25078.736182628614</v>
      </c>
    </row>
    <row r="656" spans="1:16" x14ac:dyDescent="0.4">
      <c r="A656" s="1">
        <v>655</v>
      </c>
      <c r="B656" s="21">
        <v>40468</v>
      </c>
      <c r="C656" s="43">
        <v>3</v>
      </c>
      <c r="D656" s="23">
        <v>2661</v>
      </c>
      <c r="E656" s="25">
        <f t="shared" si="131"/>
        <v>3666.25</v>
      </c>
      <c r="F656" s="25">
        <f t="shared" si="132"/>
        <v>3963.375</v>
      </c>
      <c r="G656" s="25">
        <f t="shared" si="121"/>
        <v>0.67139748320560133</v>
      </c>
      <c r="H656" s="25">
        <f t="shared" si="128"/>
        <v>1.0036361732327763</v>
      </c>
      <c r="I656" s="4">
        <f t="shared" si="122"/>
        <v>2651.3591986513884</v>
      </c>
      <c r="J656" s="25">
        <f t="shared" si="129"/>
        <v>4236.2528564048762</v>
      </c>
      <c r="K656" s="15">
        <f t="shared" si="123"/>
        <v>4251.6566056486081</v>
      </c>
      <c r="L656" s="36">
        <f t="shared" si="124"/>
        <v>-1590.6566056486081</v>
      </c>
      <c r="M656" s="36">
        <f t="shared" si="125"/>
        <v>1590.6566056486081</v>
      </c>
      <c r="N656" s="36">
        <f t="shared" si="126"/>
        <v>0.59776648089011952</v>
      </c>
      <c r="O656" s="36">
        <f t="shared" si="127"/>
        <v>2530188.4370935517</v>
      </c>
      <c r="P656" s="35">
        <f t="shared" si="130"/>
        <v>2530188.4370935517</v>
      </c>
    </row>
    <row r="657" spans="1:16" x14ac:dyDescent="0.4">
      <c r="A657" s="1">
        <v>656</v>
      </c>
      <c r="B657" s="21">
        <v>40469</v>
      </c>
      <c r="C657" s="43">
        <v>4</v>
      </c>
      <c r="D657" s="23">
        <v>5607</v>
      </c>
      <c r="E657" s="25">
        <f t="shared" si="131"/>
        <v>4260.5</v>
      </c>
      <c r="F657" s="25">
        <f t="shared" si="132"/>
        <v>4369.125</v>
      </c>
      <c r="G657" s="25">
        <f t="shared" si="121"/>
        <v>1.2833233198867049</v>
      </c>
      <c r="H657" s="25">
        <f t="shared" si="128"/>
        <v>0.99966434347522648</v>
      </c>
      <c r="I657" s="4">
        <f t="shared" si="122"/>
        <v>5608.8826580608675</v>
      </c>
      <c r="J657" s="25">
        <f t="shared" si="129"/>
        <v>4236.1149936249931</v>
      </c>
      <c r="K657" s="15">
        <f t="shared" si="123"/>
        <v>4234.6931139876915</v>
      </c>
      <c r="L657" s="36">
        <f t="shared" si="124"/>
        <v>1372.3068860123085</v>
      </c>
      <c r="M657" s="36">
        <f t="shared" si="125"/>
        <v>1372.3068860123085</v>
      </c>
      <c r="N657" s="36">
        <f t="shared" si="126"/>
        <v>0.24474886499238604</v>
      </c>
      <c r="O657" s="36">
        <f t="shared" si="127"/>
        <v>1883226.1893967991</v>
      </c>
      <c r="P657" s="35">
        <f t="shared" si="130"/>
        <v>1883226.1893967991</v>
      </c>
    </row>
    <row r="658" spans="1:16" x14ac:dyDescent="0.4">
      <c r="A658" s="1">
        <v>657</v>
      </c>
      <c r="B658" s="21">
        <v>40470</v>
      </c>
      <c r="C658" s="43">
        <v>1</v>
      </c>
      <c r="D658" s="23">
        <v>4716</v>
      </c>
      <c r="E658" s="25">
        <f t="shared" si="131"/>
        <v>4477.75</v>
      </c>
      <c r="F658" s="25">
        <f t="shared" si="132"/>
        <v>4491.5</v>
      </c>
      <c r="G658" s="25">
        <f t="shared" si="121"/>
        <v>1.0499833017922744</v>
      </c>
      <c r="H658" s="25">
        <f t="shared" si="128"/>
        <v>1.0014271034682889</v>
      </c>
      <c r="I658" s="4">
        <f t="shared" si="122"/>
        <v>4709.2793710763954</v>
      </c>
      <c r="J658" s="25">
        <f t="shared" si="129"/>
        <v>4235.9771308451091</v>
      </c>
      <c r="K658" s="15">
        <f t="shared" si="123"/>
        <v>4242.0223085001307</v>
      </c>
      <c r="L658" s="36">
        <f t="shared" si="124"/>
        <v>473.97769149986925</v>
      </c>
      <c r="M658" s="36">
        <f t="shared" si="125"/>
        <v>473.97769149986925</v>
      </c>
      <c r="N658" s="36">
        <f t="shared" si="126"/>
        <v>0.10050417546646931</v>
      </c>
      <c r="O658" s="36">
        <f t="shared" si="127"/>
        <v>224654.85203954522</v>
      </c>
      <c r="P658" s="35">
        <f t="shared" si="130"/>
        <v>224654.85203954522</v>
      </c>
    </row>
    <row r="659" spans="1:16" x14ac:dyDescent="0.4">
      <c r="A659" s="1">
        <v>658</v>
      </c>
      <c r="B659" s="21">
        <v>40471</v>
      </c>
      <c r="C659" s="43">
        <v>2</v>
      </c>
      <c r="D659" s="23">
        <v>4927</v>
      </c>
      <c r="E659" s="25">
        <f t="shared" si="131"/>
        <v>4505.25</v>
      </c>
      <c r="F659" s="25">
        <f t="shared" si="132"/>
        <v>4198.25</v>
      </c>
      <c r="G659" s="25">
        <f t="shared" si="121"/>
        <v>1.1735842315250402</v>
      </c>
      <c r="H659" s="25">
        <f t="shared" si="128"/>
        <v>0.99527237982370798</v>
      </c>
      <c r="I659" s="4">
        <f t="shared" si="122"/>
        <v>4950.4036280728669</v>
      </c>
      <c r="J659" s="25">
        <f t="shared" si="129"/>
        <v>4235.839268065226</v>
      </c>
      <c r="K659" s="15">
        <f t="shared" si="123"/>
        <v>4215.813828877991</v>
      </c>
      <c r="L659" s="36">
        <f t="shared" si="124"/>
        <v>711.186171122009</v>
      </c>
      <c r="M659" s="36">
        <f t="shared" si="125"/>
        <v>711.186171122009</v>
      </c>
      <c r="N659" s="36">
        <f t="shared" si="126"/>
        <v>0.1443446663531579</v>
      </c>
      <c r="O659" s="36">
        <f t="shared" si="127"/>
        <v>505785.76999518345</v>
      </c>
      <c r="P659" s="35">
        <f t="shared" si="130"/>
        <v>505785.76999518345</v>
      </c>
    </row>
    <row r="660" spans="1:16" x14ac:dyDescent="0.4">
      <c r="A660" s="1">
        <v>659</v>
      </c>
      <c r="B660" s="21">
        <v>40472</v>
      </c>
      <c r="C660" s="43">
        <v>3</v>
      </c>
      <c r="D660" s="23">
        <v>2771</v>
      </c>
      <c r="E660" s="25">
        <f t="shared" si="131"/>
        <v>3891.25</v>
      </c>
      <c r="F660" s="25">
        <f t="shared" si="132"/>
        <v>3811.875</v>
      </c>
      <c r="G660" s="25">
        <f t="shared" si="121"/>
        <v>0.72693884243318574</v>
      </c>
      <c r="H660" s="25">
        <f t="shared" si="128"/>
        <v>1.0036361732327763</v>
      </c>
      <c r="I660" s="4">
        <f t="shared" si="122"/>
        <v>2760.9606687196533</v>
      </c>
      <c r="J660" s="25">
        <f t="shared" si="129"/>
        <v>4235.7014052853428</v>
      </c>
      <c r="K660" s="15">
        <f t="shared" si="123"/>
        <v>4251.1031493572746</v>
      </c>
      <c r="L660" s="36">
        <f t="shared" si="124"/>
        <v>-1480.1031493572746</v>
      </c>
      <c r="M660" s="36">
        <f t="shared" si="125"/>
        <v>1480.1031493572746</v>
      </c>
      <c r="N660" s="36">
        <f t="shared" si="126"/>
        <v>0.53414043643351661</v>
      </c>
      <c r="O660" s="36">
        <f t="shared" si="127"/>
        <v>2190705.3327373224</v>
      </c>
      <c r="P660" s="35">
        <f t="shared" si="130"/>
        <v>2190705.3327373224</v>
      </c>
    </row>
    <row r="661" spans="1:16" x14ac:dyDescent="0.4">
      <c r="A661" s="1">
        <v>660</v>
      </c>
      <c r="B661" s="21">
        <v>40473</v>
      </c>
      <c r="C661" s="43">
        <v>4</v>
      </c>
      <c r="D661" s="23">
        <v>3151</v>
      </c>
      <c r="E661" s="25">
        <f t="shared" si="131"/>
        <v>3732.5</v>
      </c>
      <c r="F661" s="25">
        <f t="shared" si="132"/>
        <v>3342.125</v>
      </c>
      <c r="G661" s="25">
        <f t="shared" si="121"/>
        <v>0.94281332984254029</v>
      </c>
      <c r="H661" s="25">
        <f t="shared" si="128"/>
        <v>0.99966434347522648</v>
      </c>
      <c r="I661" s="4">
        <f t="shared" si="122"/>
        <v>3152.0580088371307</v>
      </c>
      <c r="J661" s="25">
        <f t="shared" si="129"/>
        <v>4235.5635425054588</v>
      </c>
      <c r="K661" s="15">
        <f t="shared" si="123"/>
        <v>4234.1418479663243</v>
      </c>
      <c r="L661" s="36">
        <f t="shared" si="124"/>
        <v>-1083.1418479663243</v>
      </c>
      <c r="M661" s="36">
        <f t="shared" si="125"/>
        <v>1083.1418479663243</v>
      </c>
      <c r="N661" s="36">
        <f t="shared" si="126"/>
        <v>0.34374542937680874</v>
      </c>
      <c r="O661" s="36">
        <f t="shared" si="127"/>
        <v>1173196.2628159041</v>
      </c>
      <c r="P661" s="35">
        <f t="shared" si="130"/>
        <v>1173196.2628159041</v>
      </c>
    </row>
    <row r="662" spans="1:16" x14ac:dyDescent="0.4">
      <c r="A662" s="1">
        <v>661</v>
      </c>
      <c r="B662" s="21">
        <v>40474</v>
      </c>
      <c r="C662" s="43">
        <v>1</v>
      </c>
      <c r="D662" s="23">
        <v>4081</v>
      </c>
      <c r="E662" s="25">
        <f t="shared" si="131"/>
        <v>2951.75</v>
      </c>
      <c r="F662" s="25">
        <f t="shared" si="132"/>
        <v>3164.875</v>
      </c>
      <c r="G662" s="25">
        <f t="shared" si="121"/>
        <v>1.2894664086259331</v>
      </c>
      <c r="H662" s="25">
        <f t="shared" si="128"/>
        <v>1.0014271034682889</v>
      </c>
      <c r="I662" s="4">
        <f t="shared" si="122"/>
        <v>4075.1842903653032</v>
      </c>
      <c r="J662" s="25">
        <f t="shared" si="129"/>
        <v>4235.4256797255757</v>
      </c>
      <c r="K662" s="15">
        <f t="shared" si="123"/>
        <v>4241.4700704027919</v>
      </c>
      <c r="L662" s="36">
        <f t="shared" si="124"/>
        <v>-160.47007040279186</v>
      </c>
      <c r="M662" s="36">
        <f t="shared" si="125"/>
        <v>160.47007040279186</v>
      </c>
      <c r="N662" s="36">
        <f t="shared" si="126"/>
        <v>3.9321262044300871E-2</v>
      </c>
      <c r="O662" s="36">
        <f t="shared" si="127"/>
        <v>25750.643495076976</v>
      </c>
      <c r="P662" s="35">
        <f t="shared" si="130"/>
        <v>25750.643495076976</v>
      </c>
    </row>
    <row r="663" spans="1:16" x14ac:dyDescent="0.4">
      <c r="A663" s="1">
        <v>662</v>
      </c>
      <c r="B663" s="21">
        <v>40475</v>
      </c>
      <c r="C663" s="43">
        <v>2</v>
      </c>
      <c r="D663" s="23">
        <v>1804</v>
      </c>
      <c r="E663" s="25">
        <f t="shared" si="131"/>
        <v>3378</v>
      </c>
      <c r="F663" s="25">
        <f t="shared" si="132"/>
        <v>3422.25</v>
      </c>
      <c r="G663" s="25">
        <f t="shared" si="121"/>
        <v>0.52713857842062972</v>
      </c>
      <c r="H663" s="25">
        <f t="shared" si="128"/>
        <v>0.99527237982370798</v>
      </c>
      <c r="I663" s="4">
        <f t="shared" si="122"/>
        <v>1812.5691384297647</v>
      </c>
      <c r="J663" s="25">
        <f t="shared" si="129"/>
        <v>4235.2878169456917</v>
      </c>
      <c r="K663" s="15">
        <f t="shared" si="123"/>
        <v>4215.2649848098954</v>
      </c>
      <c r="L663" s="36">
        <f t="shared" si="124"/>
        <v>-2411.2649848098954</v>
      </c>
      <c r="M663" s="36">
        <f t="shared" si="125"/>
        <v>2411.2649848098954</v>
      </c>
      <c r="N663" s="36">
        <f t="shared" si="126"/>
        <v>1.3366213884755518</v>
      </c>
      <c r="O663" s="36">
        <f t="shared" si="127"/>
        <v>5814198.8269702652</v>
      </c>
      <c r="P663" s="35">
        <f t="shared" si="130"/>
        <v>5814198.8269702652</v>
      </c>
    </row>
    <row r="664" spans="1:16" x14ac:dyDescent="0.4">
      <c r="A664" s="1">
        <v>663</v>
      </c>
      <c r="B664" s="21">
        <v>40476</v>
      </c>
      <c r="C664" s="43">
        <v>3</v>
      </c>
      <c r="D664" s="23">
        <v>4476</v>
      </c>
      <c r="E664" s="25">
        <f t="shared" si="131"/>
        <v>3466.5</v>
      </c>
      <c r="F664" s="25">
        <f t="shared" si="132"/>
        <v>3288.125</v>
      </c>
      <c r="G664" s="25">
        <f t="shared" si="121"/>
        <v>1.3612621174681618</v>
      </c>
      <c r="H664" s="25">
        <f t="shared" si="128"/>
        <v>1.0036361732327763</v>
      </c>
      <c r="I664" s="4">
        <f t="shared" si="122"/>
        <v>4459.7834547777584</v>
      </c>
      <c r="J664" s="25">
        <f t="shared" si="129"/>
        <v>4235.1499541658086</v>
      </c>
      <c r="K664" s="15">
        <f t="shared" si="123"/>
        <v>4250.5496930659401</v>
      </c>
      <c r="L664" s="36">
        <f t="shared" si="124"/>
        <v>225.45030693405988</v>
      </c>
      <c r="M664" s="36">
        <f t="shared" si="125"/>
        <v>225.45030693405988</v>
      </c>
      <c r="N664" s="36">
        <f t="shared" si="126"/>
        <v>5.0368701281067893E-2</v>
      </c>
      <c r="O664" s="36">
        <f t="shared" si="127"/>
        <v>50827.840896661808</v>
      </c>
      <c r="P664" s="35">
        <f t="shared" si="130"/>
        <v>50827.840896661808</v>
      </c>
    </row>
    <row r="665" spans="1:16" x14ac:dyDescent="0.4">
      <c r="A665" s="1">
        <v>664</v>
      </c>
      <c r="B665" s="21">
        <v>40477</v>
      </c>
      <c r="C665" s="43">
        <v>4</v>
      </c>
      <c r="D665" s="23">
        <v>3505</v>
      </c>
      <c r="E665" s="25">
        <f t="shared" si="131"/>
        <v>3109.75</v>
      </c>
      <c r="F665" s="25">
        <f t="shared" si="132"/>
        <v>3119.25</v>
      </c>
      <c r="G665" s="25">
        <f t="shared" si="121"/>
        <v>1.1236675482888514</v>
      </c>
      <c r="H665" s="25">
        <f t="shared" si="128"/>
        <v>0.99966434347522648</v>
      </c>
      <c r="I665" s="4">
        <f t="shared" si="122"/>
        <v>3506.1768711438094</v>
      </c>
      <c r="J665" s="25">
        <f t="shared" si="129"/>
        <v>4235.0120913859255</v>
      </c>
      <c r="K665" s="15">
        <f t="shared" si="123"/>
        <v>4233.5905819449572</v>
      </c>
      <c r="L665" s="36">
        <f t="shared" si="124"/>
        <v>-728.59058194495719</v>
      </c>
      <c r="M665" s="36">
        <f t="shared" si="125"/>
        <v>728.59058194495719</v>
      </c>
      <c r="N665" s="36">
        <f t="shared" si="126"/>
        <v>0.20787177801567966</v>
      </c>
      <c r="O665" s="36">
        <f t="shared" si="127"/>
        <v>530844.23609889136</v>
      </c>
      <c r="P665" s="35">
        <f t="shared" si="130"/>
        <v>530844.23609889136</v>
      </c>
    </row>
    <row r="666" spans="1:16" x14ac:dyDescent="0.4">
      <c r="A666" s="1">
        <v>665</v>
      </c>
      <c r="B666" s="21">
        <v>40478</v>
      </c>
      <c r="C666" s="43">
        <v>1</v>
      </c>
      <c r="D666" s="23">
        <v>2654</v>
      </c>
      <c r="E666" s="25">
        <f t="shared" si="131"/>
        <v>3128.75</v>
      </c>
      <c r="F666" s="25">
        <f t="shared" si="132"/>
        <v>3010.25</v>
      </c>
      <c r="G666" s="25">
        <f t="shared" si="121"/>
        <v>0.8816543476455444</v>
      </c>
      <c r="H666" s="25">
        <f t="shared" si="128"/>
        <v>1.0014271034682889</v>
      </c>
      <c r="I666" s="4">
        <f t="shared" si="122"/>
        <v>2650.2178648932895</v>
      </c>
      <c r="J666" s="25">
        <f t="shared" si="129"/>
        <v>4234.8742286060415</v>
      </c>
      <c r="K666" s="15">
        <f t="shared" si="123"/>
        <v>4240.9178323054521</v>
      </c>
      <c r="L666" s="36">
        <f t="shared" si="124"/>
        <v>-1586.9178323054521</v>
      </c>
      <c r="M666" s="36">
        <f t="shared" si="125"/>
        <v>1586.9178323054521</v>
      </c>
      <c r="N666" s="36">
        <f t="shared" si="126"/>
        <v>0.59793437539768357</v>
      </c>
      <c r="O666" s="36">
        <f t="shared" si="127"/>
        <v>2518308.2064890349</v>
      </c>
      <c r="P666" s="35">
        <f t="shared" si="130"/>
        <v>2518308.2064890349</v>
      </c>
    </row>
    <row r="667" spans="1:16" x14ac:dyDescent="0.4">
      <c r="A667" s="1">
        <v>666</v>
      </c>
      <c r="B667" s="21">
        <v>40479</v>
      </c>
      <c r="C667" s="43">
        <v>2</v>
      </c>
      <c r="D667" s="23">
        <v>1880</v>
      </c>
      <c r="E667" s="25">
        <f t="shared" si="131"/>
        <v>2891.75</v>
      </c>
      <c r="F667" s="25">
        <f t="shared" si="132"/>
        <v>2837.125</v>
      </c>
      <c r="G667" s="25">
        <f t="shared" si="121"/>
        <v>0.66264263999647532</v>
      </c>
      <c r="H667" s="25">
        <f t="shared" si="128"/>
        <v>0.99527237982370798</v>
      </c>
      <c r="I667" s="4">
        <f t="shared" si="122"/>
        <v>1888.9301442616174</v>
      </c>
      <c r="J667" s="25">
        <f t="shared" si="129"/>
        <v>4234.7363658261584</v>
      </c>
      <c r="K667" s="15">
        <f t="shared" si="123"/>
        <v>4214.7161407418007</v>
      </c>
      <c r="L667" s="36">
        <f t="shared" si="124"/>
        <v>-2334.7161407418007</v>
      </c>
      <c r="M667" s="36">
        <f t="shared" si="125"/>
        <v>2334.7161407418007</v>
      </c>
      <c r="N667" s="36">
        <f t="shared" si="126"/>
        <v>1.2418702876286174</v>
      </c>
      <c r="O667" s="36">
        <f t="shared" si="127"/>
        <v>5450899.4578402881</v>
      </c>
      <c r="P667" s="35">
        <f t="shared" si="130"/>
        <v>5450899.4578402881</v>
      </c>
    </row>
    <row r="668" spans="1:16" x14ac:dyDescent="0.4">
      <c r="A668" s="1">
        <v>667</v>
      </c>
      <c r="B668" s="21">
        <v>40480</v>
      </c>
      <c r="C668" s="43">
        <v>3</v>
      </c>
      <c r="D668" s="23">
        <v>3528</v>
      </c>
      <c r="E668" s="25">
        <f t="shared" si="131"/>
        <v>2782.5</v>
      </c>
      <c r="F668" s="25">
        <f t="shared" si="132"/>
        <v>2939.375</v>
      </c>
      <c r="G668" s="25">
        <f t="shared" si="121"/>
        <v>1.2002551562832235</v>
      </c>
      <c r="H668" s="25">
        <f t="shared" si="128"/>
        <v>1.0036361732327763</v>
      </c>
      <c r="I668" s="4">
        <f t="shared" si="122"/>
        <v>3515.2180581894395</v>
      </c>
      <c r="J668" s="25">
        <f t="shared" si="129"/>
        <v>4234.5985030462753</v>
      </c>
      <c r="K668" s="15">
        <f t="shared" si="123"/>
        <v>4249.9962367746066</v>
      </c>
      <c r="L668" s="36">
        <f t="shared" si="124"/>
        <v>-721.99623677460659</v>
      </c>
      <c r="M668" s="36">
        <f t="shared" si="125"/>
        <v>721.99623677460659</v>
      </c>
      <c r="N668" s="36">
        <f t="shared" si="126"/>
        <v>0.20464745940323317</v>
      </c>
      <c r="O668" s="36">
        <f t="shared" si="127"/>
        <v>521278.56591669377</v>
      </c>
      <c r="P668" s="35">
        <f t="shared" si="130"/>
        <v>521278.56591669377</v>
      </c>
    </row>
    <row r="669" spans="1:16" x14ac:dyDescent="0.4">
      <c r="A669" s="1">
        <v>668</v>
      </c>
      <c r="B669" s="21">
        <v>40481</v>
      </c>
      <c r="C669" s="43">
        <v>4</v>
      </c>
      <c r="D669" s="23">
        <v>3068</v>
      </c>
      <c r="E669" s="25">
        <f t="shared" si="131"/>
        <v>3096.25</v>
      </c>
      <c r="F669" s="25">
        <f t="shared" si="132"/>
        <v>3369.75</v>
      </c>
      <c r="G669" s="25">
        <f t="shared" si="121"/>
        <v>0.91045329772238293</v>
      </c>
      <c r="H669" s="25">
        <f t="shared" si="128"/>
        <v>0.99966434347522648</v>
      </c>
      <c r="I669" s="4">
        <f t="shared" si="122"/>
        <v>3069.0301399912146</v>
      </c>
      <c r="J669" s="25">
        <f t="shared" si="129"/>
        <v>4234.4606402663912</v>
      </c>
      <c r="K669" s="15">
        <f t="shared" si="123"/>
        <v>4233.0393159235891</v>
      </c>
      <c r="L669" s="36">
        <f t="shared" si="124"/>
        <v>-1165.0393159235891</v>
      </c>
      <c r="M669" s="36">
        <f t="shared" si="125"/>
        <v>1165.0393159235891</v>
      </c>
      <c r="N669" s="36">
        <f t="shared" si="126"/>
        <v>0.37973902083558969</v>
      </c>
      <c r="O669" s="36">
        <f t="shared" si="127"/>
        <v>1357316.6076477044</v>
      </c>
      <c r="P669" s="35">
        <f t="shared" si="130"/>
        <v>1357316.6076477044</v>
      </c>
    </row>
    <row r="670" spans="1:16" x14ac:dyDescent="0.4">
      <c r="A670" s="1">
        <v>669</v>
      </c>
      <c r="B670" s="21">
        <v>40482</v>
      </c>
      <c r="C670" s="43">
        <v>1</v>
      </c>
      <c r="D670" s="23">
        <v>3909</v>
      </c>
      <c r="E670" s="25">
        <f t="shared" si="131"/>
        <v>3643.25</v>
      </c>
      <c r="F670" s="25">
        <f t="shared" si="132"/>
        <v>3692</v>
      </c>
      <c r="G670" s="25">
        <f t="shared" si="121"/>
        <v>1.0587757313109425</v>
      </c>
      <c r="H670" s="25">
        <f t="shared" si="128"/>
        <v>1.0014271034682889</v>
      </c>
      <c r="I670" s="4">
        <f t="shared" si="122"/>
        <v>3903.429402361669</v>
      </c>
      <c r="J670" s="25">
        <f t="shared" si="129"/>
        <v>4234.3227774865081</v>
      </c>
      <c r="K670" s="15">
        <f t="shared" si="123"/>
        <v>4240.3655942081141</v>
      </c>
      <c r="L670" s="36">
        <f t="shared" si="124"/>
        <v>-331.36559420811409</v>
      </c>
      <c r="M670" s="36">
        <f t="shared" si="125"/>
        <v>331.36559420811409</v>
      </c>
      <c r="N670" s="36">
        <f t="shared" si="126"/>
        <v>8.4769914097752391E-2</v>
      </c>
      <c r="O670" s="36">
        <f t="shared" si="127"/>
        <v>109803.15702489653</v>
      </c>
      <c r="P670" s="35">
        <f t="shared" si="130"/>
        <v>109803.15702489653</v>
      </c>
    </row>
    <row r="671" spans="1:16" x14ac:dyDescent="0.4">
      <c r="A671" s="1">
        <v>670</v>
      </c>
      <c r="B671" s="21">
        <v>40483</v>
      </c>
      <c r="C671" s="43">
        <v>2</v>
      </c>
      <c r="D671" s="23">
        <v>4068</v>
      </c>
      <c r="E671" s="25">
        <f t="shared" si="131"/>
        <v>3740.75</v>
      </c>
      <c r="F671" s="25">
        <f t="shared" si="132"/>
        <v>3751.75</v>
      </c>
      <c r="G671" s="25">
        <f t="shared" si="121"/>
        <v>1.084293996135137</v>
      </c>
      <c r="H671" s="25">
        <f t="shared" si="128"/>
        <v>0.99527237982370798</v>
      </c>
      <c r="I671" s="4">
        <f t="shared" si="122"/>
        <v>4087.323312157585</v>
      </c>
      <c r="J671" s="25">
        <f t="shared" si="129"/>
        <v>4234.1849147066241</v>
      </c>
      <c r="K671" s="15">
        <f t="shared" si="123"/>
        <v>4214.167296673706</v>
      </c>
      <c r="L671" s="36">
        <f t="shared" si="124"/>
        <v>-146.16729667370601</v>
      </c>
      <c r="M671" s="36">
        <f t="shared" si="125"/>
        <v>146.16729667370601</v>
      </c>
      <c r="N671" s="36">
        <f t="shared" si="126"/>
        <v>3.5930997215758605E-2</v>
      </c>
      <c r="O671" s="36">
        <f t="shared" si="127"/>
        <v>21364.878616899186</v>
      </c>
      <c r="P671" s="35">
        <f t="shared" si="130"/>
        <v>21364.878616899186</v>
      </c>
    </row>
    <row r="672" spans="1:16" x14ac:dyDescent="0.4">
      <c r="A672" s="1">
        <v>671</v>
      </c>
      <c r="B672" s="21">
        <v>40484</v>
      </c>
      <c r="C672" s="43">
        <v>3</v>
      </c>
      <c r="D672" s="23">
        <v>3918</v>
      </c>
      <c r="E672" s="25">
        <f t="shared" si="131"/>
        <v>3762.75</v>
      </c>
      <c r="F672" s="25">
        <f t="shared" si="132"/>
        <v>3768.875</v>
      </c>
      <c r="G672" s="25">
        <f t="shared" si="121"/>
        <v>1.0395675101986668</v>
      </c>
      <c r="H672" s="25">
        <f t="shared" si="128"/>
        <v>1.0036361732327763</v>
      </c>
      <c r="I672" s="4">
        <f t="shared" si="122"/>
        <v>3903.8050884314694</v>
      </c>
      <c r="J672" s="25">
        <f t="shared" si="129"/>
        <v>4234.047051926741</v>
      </c>
      <c r="K672" s="15">
        <f t="shared" si="123"/>
        <v>4249.4427804832721</v>
      </c>
      <c r="L672" s="36">
        <f t="shared" si="124"/>
        <v>-331.44278048327214</v>
      </c>
      <c r="M672" s="36">
        <f t="shared" si="125"/>
        <v>331.44278048327214</v>
      </c>
      <c r="N672" s="36">
        <f t="shared" si="126"/>
        <v>8.4594890373474257E-2</v>
      </c>
      <c r="O672" s="36">
        <f t="shared" si="127"/>
        <v>109854.31673448252</v>
      </c>
      <c r="P672" s="35">
        <f t="shared" si="130"/>
        <v>109854.31673448252</v>
      </c>
    </row>
    <row r="673" spans="1:16" x14ac:dyDescent="0.4">
      <c r="A673" s="1">
        <v>672</v>
      </c>
      <c r="B673" s="21">
        <v>40485</v>
      </c>
      <c r="C673" s="43">
        <v>4</v>
      </c>
      <c r="D673" s="23">
        <v>3156</v>
      </c>
      <c r="E673" s="25">
        <f t="shared" si="131"/>
        <v>3775</v>
      </c>
      <c r="F673" s="25">
        <f t="shared" si="132"/>
        <v>3712</v>
      </c>
      <c r="G673" s="25">
        <f t="shared" si="121"/>
        <v>0.85021551724137934</v>
      </c>
      <c r="H673" s="25">
        <f t="shared" si="128"/>
        <v>0.99966434347522648</v>
      </c>
      <c r="I673" s="4">
        <f t="shared" si="122"/>
        <v>3157.0596876832706</v>
      </c>
      <c r="J673" s="25">
        <f t="shared" si="129"/>
        <v>4233.9091891468579</v>
      </c>
      <c r="K673" s="15">
        <f t="shared" si="123"/>
        <v>4232.488049902222</v>
      </c>
      <c r="L673" s="36">
        <f t="shared" si="124"/>
        <v>-1076.488049902222</v>
      </c>
      <c r="M673" s="36">
        <f t="shared" si="125"/>
        <v>1076.488049902222</v>
      </c>
      <c r="N673" s="36">
        <f t="shared" si="126"/>
        <v>0.34109253799183203</v>
      </c>
      <c r="O673" s="36">
        <f t="shared" si="127"/>
        <v>1158826.5215822887</v>
      </c>
      <c r="P673" s="35">
        <f t="shared" si="130"/>
        <v>1158826.5215822887</v>
      </c>
    </row>
    <row r="674" spans="1:16" x14ac:dyDescent="0.4">
      <c r="A674" s="1">
        <v>673</v>
      </c>
      <c r="B674" s="21">
        <v>40486</v>
      </c>
      <c r="C674" s="43">
        <v>1</v>
      </c>
      <c r="D674" s="23">
        <v>3958</v>
      </c>
      <c r="E674" s="25">
        <f t="shared" si="131"/>
        <v>3649</v>
      </c>
      <c r="F674" s="25">
        <f t="shared" si="132"/>
        <v>3547.75</v>
      </c>
      <c r="G674" s="25">
        <f t="shared" si="121"/>
        <v>1.1156366711295891</v>
      </c>
      <c r="H674" s="25">
        <f t="shared" si="128"/>
        <v>1.0014271034682889</v>
      </c>
      <c r="I674" s="4">
        <f t="shared" si="122"/>
        <v>3952.3595739440993</v>
      </c>
      <c r="J674" s="25">
        <f t="shared" si="129"/>
        <v>4233.7713263669739</v>
      </c>
      <c r="K674" s="15">
        <f t="shared" si="123"/>
        <v>4239.8133561107743</v>
      </c>
      <c r="L674" s="36">
        <f t="shared" si="124"/>
        <v>-281.81335611077429</v>
      </c>
      <c r="M674" s="36">
        <f t="shared" si="125"/>
        <v>281.81335611077429</v>
      </c>
      <c r="N674" s="36">
        <f t="shared" si="126"/>
        <v>7.1200948992110741E-2</v>
      </c>
      <c r="O674" s="36">
        <f t="shared" si="127"/>
        <v>79418.767682418082</v>
      </c>
      <c r="P674" s="35">
        <f t="shared" si="130"/>
        <v>79418.767682418082</v>
      </c>
    </row>
    <row r="675" spans="1:16" x14ac:dyDescent="0.4">
      <c r="A675" s="1">
        <v>674</v>
      </c>
      <c r="B675" s="21">
        <v>40487</v>
      </c>
      <c r="C675" s="43">
        <v>2</v>
      </c>
      <c r="D675" s="23">
        <v>3564</v>
      </c>
      <c r="E675" s="25">
        <f t="shared" si="131"/>
        <v>3446.5</v>
      </c>
      <c r="F675" s="25">
        <f t="shared" si="132"/>
        <v>3405.125</v>
      </c>
      <c r="G675" s="25">
        <f t="shared" si="121"/>
        <v>1.046657611688264</v>
      </c>
      <c r="H675" s="25">
        <f t="shared" si="128"/>
        <v>0.99527237982370798</v>
      </c>
      <c r="I675" s="4">
        <f t="shared" si="122"/>
        <v>3580.9292734831938</v>
      </c>
      <c r="J675" s="25">
        <f t="shared" si="129"/>
        <v>4233.6334635870908</v>
      </c>
      <c r="K675" s="15">
        <f t="shared" si="123"/>
        <v>4213.6184526056113</v>
      </c>
      <c r="L675" s="36">
        <f t="shared" si="124"/>
        <v>-649.61845260561131</v>
      </c>
      <c r="M675" s="36">
        <f t="shared" si="125"/>
        <v>649.61845260561131</v>
      </c>
      <c r="N675" s="36">
        <f t="shared" si="126"/>
        <v>0.18227229309921755</v>
      </c>
      <c r="O675" s="36">
        <f t="shared" si="127"/>
        <v>422004.13396570884</v>
      </c>
      <c r="P675" s="35">
        <f t="shared" si="130"/>
        <v>422004.13396570884</v>
      </c>
    </row>
    <row r="676" spans="1:16" x14ac:dyDescent="0.4">
      <c r="A676" s="1">
        <v>675</v>
      </c>
      <c r="B676" s="21">
        <v>40488</v>
      </c>
      <c r="C676" s="43">
        <v>3</v>
      </c>
      <c r="D676" s="23">
        <v>3108</v>
      </c>
      <c r="E676" s="25">
        <f t="shared" si="131"/>
        <v>3363.75</v>
      </c>
      <c r="F676" s="25">
        <f t="shared" si="132"/>
        <v>3317.875</v>
      </c>
      <c r="G676" s="25">
        <f t="shared" si="121"/>
        <v>0.93674415100026376</v>
      </c>
      <c r="H676" s="25">
        <f t="shared" si="128"/>
        <v>1.0036361732327763</v>
      </c>
      <c r="I676" s="4">
        <f t="shared" si="122"/>
        <v>3096.7397179287918</v>
      </c>
      <c r="J676" s="25">
        <f t="shared" si="129"/>
        <v>4233.4956008072077</v>
      </c>
      <c r="K676" s="15">
        <f t="shared" si="123"/>
        <v>4248.8893241919395</v>
      </c>
      <c r="L676" s="36">
        <f t="shared" si="124"/>
        <v>-1140.8893241919395</v>
      </c>
      <c r="M676" s="36">
        <f t="shared" si="125"/>
        <v>1140.8893241919395</v>
      </c>
      <c r="N676" s="36">
        <f t="shared" si="126"/>
        <v>0.36708150714026366</v>
      </c>
      <c r="O676" s="36">
        <f t="shared" si="127"/>
        <v>1301628.4500551405</v>
      </c>
      <c r="P676" s="35">
        <f t="shared" si="130"/>
        <v>1301628.4500551405</v>
      </c>
    </row>
    <row r="677" spans="1:16" x14ac:dyDescent="0.4">
      <c r="A677" s="1">
        <v>676</v>
      </c>
      <c r="B677" s="21">
        <v>40489</v>
      </c>
      <c r="C677" s="43">
        <v>4</v>
      </c>
      <c r="D677" s="23">
        <v>2825</v>
      </c>
      <c r="E677" s="25">
        <f t="shared" si="131"/>
        <v>3272</v>
      </c>
      <c r="F677" s="25">
        <f t="shared" si="132"/>
        <v>2979.875</v>
      </c>
      <c r="G677" s="25">
        <f t="shared" si="121"/>
        <v>0.94802634338688707</v>
      </c>
      <c r="H677" s="25">
        <f t="shared" si="128"/>
        <v>0.99966434347522648</v>
      </c>
      <c r="I677" s="4">
        <f t="shared" si="122"/>
        <v>2825.9485480688336</v>
      </c>
      <c r="J677" s="25">
        <f t="shared" si="129"/>
        <v>4233.3577380273236</v>
      </c>
      <c r="K677" s="15">
        <f t="shared" si="123"/>
        <v>4231.9367838808539</v>
      </c>
      <c r="L677" s="36">
        <f t="shared" si="124"/>
        <v>-1406.9367838808539</v>
      </c>
      <c r="M677" s="36">
        <f t="shared" si="125"/>
        <v>1406.9367838808539</v>
      </c>
      <c r="N677" s="36">
        <f t="shared" si="126"/>
        <v>0.49803071995782439</v>
      </c>
      <c r="O677" s="36">
        <f t="shared" si="127"/>
        <v>1979471.1138370007</v>
      </c>
      <c r="P677" s="35">
        <f t="shared" si="130"/>
        <v>1979471.1138370007</v>
      </c>
    </row>
    <row r="678" spans="1:16" x14ac:dyDescent="0.4">
      <c r="A678" s="1">
        <v>677</v>
      </c>
      <c r="B678" s="21">
        <v>40490</v>
      </c>
      <c r="C678" s="43">
        <v>1</v>
      </c>
      <c r="D678" s="23">
        <v>3591</v>
      </c>
      <c r="E678" s="25">
        <f t="shared" si="131"/>
        <v>2687.75</v>
      </c>
      <c r="F678" s="25">
        <f t="shared" si="132"/>
        <v>2905.375</v>
      </c>
      <c r="G678" s="25">
        <f t="shared" si="121"/>
        <v>1.2359850277502904</v>
      </c>
      <c r="H678" s="25">
        <f t="shared" si="128"/>
        <v>1.0014271034682889</v>
      </c>
      <c r="I678" s="4">
        <f t="shared" si="122"/>
        <v>3585.8825745409958</v>
      </c>
      <c r="J678" s="25">
        <f t="shared" si="129"/>
        <v>4233.2198752474405</v>
      </c>
      <c r="K678" s="15">
        <f t="shared" si="123"/>
        <v>4239.2611180134354</v>
      </c>
      <c r="L678" s="36">
        <f t="shared" si="124"/>
        <v>-648.26111801343541</v>
      </c>
      <c r="M678" s="36">
        <f t="shared" si="125"/>
        <v>648.26111801343541</v>
      </c>
      <c r="N678" s="36">
        <f t="shared" si="126"/>
        <v>0.18052384238747854</v>
      </c>
      <c r="O678" s="36">
        <f t="shared" si="127"/>
        <v>420242.47712802922</v>
      </c>
      <c r="P678" s="35">
        <f t="shared" si="130"/>
        <v>420242.47712802922</v>
      </c>
    </row>
    <row r="679" spans="1:16" x14ac:dyDescent="0.4">
      <c r="A679" s="1">
        <v>678</v>
      </c>
      <c r="B679" s="21">
        <v>40491</v>
      </c>
      <c r="C679" s="43">
        <v>2</v>
      </c>
      <c r="D679" s="23">
        <v>1227</v>
      </c>
      <c r="E679" s="25">
        <f t="shared" si="131"/>
        <v>3123</v>
      </c>
      <c r="F679" s="25">
        <f t="shared" si="132"/>
        <v>3146.375</v>
      </c>
      <c r="G679" s="25">
        <f t="shared" si="121"/>
        <v>0.38997258750148983</v>
      </c>
      <c r="H679" s="25">
        <f t="shared" si="128"/>
        <v>0.99527237982370798</v>
      </c>
      <c r="I679" s="4">
        <f t="shared" si="122"/>
        <v>1232.8283441537258</v>
      </c>
      <c r="J679" s="25">
        <f t="shared" si="129"/>
        <v>4233.0820124675565</v>
      </c>
      <c r="K679" s="15">
        <f t="shared" si="123"/>
        <v>4213.0696085375157</v>
      </c>
      <c r="L679" s="36">
        <f t="shared" si="124"/>
        <v>-2986.0696085375157</v>
      </c>
      <c r="M679" s="36">
        <f t="shared" si="125"/>
        <v>2986.0696085375157</v>
      </c>
      <c r="N679" s="36">
        <f t="shared" si="126"/>
        <v>2.4336345627852616</v>
      </c>
      <c r="O679" s="36">
        <f t="shared" si="127"/>
        <v>8916611.7070313916</v>
      </c>
      <c r="P679" s="35">
        <f t="shared" si="130"/>
        <v>8916611.7070313916</v>
      </c>
    </row>
    <row r="680" spans="1:16" x14ac:dyDescent="0.4">
      <c r="A680" s="1">
        <v>679</v>
      </c>
      <c r="B680" s="21">
        <v>40492</v>
      </c>
      <c r="C680" s="43">
        <v>3</v>
      </c>
      <c r="D680" s="23">
        <v>4849</v>
      </c>
      <c r="E680" s="25">
        <f t="shared" si="131"/>
        <v>3169.75</v>
      </c>
      <c r="F680" s="25">
        <f t="shared" si="132"/>
        <v>3362</v>
      </c>
      <c r="G680" s="25">
        <f t="shared" si="121"/>
        <v>1.4422962522308149</v>
      </c>
      <c r="H680" s="25">
        <f t="shared" si="128"/>
        <v>1.0036361732327763</v>
      </c>
      <c r="I680" s="4">
        <f t="shared" si="122"/>
        <v>4831.4320760092387</v>
      </c>
      <c r="J680" s="25">
        <f t="shared" si="129"/>
        <v>4232.9441496876734</v>
      </c>
      <c r="K680" s="15">
        <f t="shared" si="123"/>
        <v>4248.3358679006051</v>
      </c>
      <c r="L680" s="36">
        <f t="shared" si="124"/>
        <v>600.66413209939492</v>
      </c>
      <c r="M680" s="36">
        <f t="shared" si="125"/>
        <v>600.66413209939492</v>
      </c>
      <c r="N680" s="36">
        <f t="shared" si="126"/>
        <v>0.12387381565258712</v>
      </c>
      <c r="O680" s="36">
        <f t="shared" si="127"/>
        <v>360797.39959071937</v>
      </c>
      <c r="P680" s="35">
        <f t="shared" si="130"/>
        <v>360797.39959071937</v>
      </c>
    </row>
    <row r="681" spans="1:16" x14ac:dyDescent="0.4">
      <c r="A681" s="1">
        <v>680</v>
      </c>
      <c r="B681" s="21">
        <v>40493</v>
      </c>
      <c r="C681" s="43">
        <v>4</v>
      </c>
      <c r="D681" s="23">
        <v>3012</v>
      </c>
      <c r="E681" s="25">
        <f t="shared" si="131"/>
        <v>3554.25</v>
      </c>
      <c r="F681" s="25">
        <f t="shared" si="132"/>
        <v>3791.25</v>
      </c>
      <c r="G681" s="25">
        <f t="shared" si="121"/>
        <v>0.79446092977250249</v>
      </c>
      <c r="H681" s="25">
        <f t="shared" si="128"/>
        <v>0.99966434347522648</v>
      </c>
      <c r="I681" s="4">
        <f t="shared" si="122"/>
        <v>3013.0113369144519</v>
      </c>
      <c r="J681" s="25">
        <f t="shared" si="129"/>
        <v>4232.8062869077903</v>
      </c>
      <c r="K681" s="15">
        <f t="shared" si="123"/>
        <v>4231.3855178594877</v>
      </c>
      <c r="L681" s="36">
        <f t="shared" si="124"/>
        <v>-1219.3855178594877</v>
      </c>
      <c r="M681" s="36">
        <f t="shared" si="125"/>
        <v>1219.3855178594877</v>
      </c>
      <c r="N681" s="36">
        <f t="shared" si="126"/>
        <v>0.40484246940886043</v>
      </c>
      <c r="O681" s="36">
        <f t="shared" si="127"/>
        <v>1486901.0411654508</v>
      </c>
      <c r="P681" s="35">
        <f t="shared" si="130"/>
        <v>1486901.0411654508</v>
      </c>
    </row>
    <row r="682" spans="1:16" x14ac:dyDescent="0.4">
      <c r="A682" s="1">
        <v>681</v>
      </c>
      <c r="B682" s="21">
        <v>40494</v>
      </c>
      <c r="C682" s="43">
        <v>1</v>
      </c>
      <c r="D682" s="23">
        <v>5129</v>
      </c>
      <c r="E682" s="25">
        <f t="shared" si="131"/>
        <v>4028.25</v>
      </c>
      <c r="F682" s="25">
        <f t="shared" si="132"/>
        <v>3802.5</v>
      </c>
      <c r="G682" s="25">
        <f t="shared" si="121"/>
        <v>1.3488494411571335</v>
      </c>
      <c r="H682" s="25">
        <f t="shared" si="128"/>
        <v>1.0014271034682889</v>
      </c>
      <c r="I682" s="4">
        <f t="shared" si="122"/>
        <v>5121.6908172711692</v>
      </c>
      <c r="J682" s="25">
        <f t="shared" si="129"/>
        <v>4232.6684241279063</v>
      </c>
      <c r="K682" s="15">
        <f t="shared" si="123"/>
        <v>4238.7088799160965</v>
      </c>
      <c r="L682" s="36">
        <f t="shared" si="124"/>
        <v>890.29112008390348</v>
      </c>
      <c r="M682" s="36">
        <f t="shared" si="125"/>
        <v>890.29112008390348</v>
      </c>
      <c r="N682" s="36">
        <f t="shared" si="126"/>
        <v>0.17357986353751287</v>
      </c>
      <c r="O682" s="36">
        <f t="shared" si="127"/>
        <v>792618.27850025147</v>
      </c>
      <c r="P682" s="35">
        <f t="shared" si="130"/>
        <v>792618.27850025147</v>
      </c>
    </row>
    <row r="683" spans="1:16" x14ac:dyDescent="0.4">
      <c r="A683" s="1">
        <v>682</v>
      </c>
      <c r="B683" s="21">
        <v>40495</v>
      </c>
      <c r="C683" s="43">
        <v>2</v>
      </c>
      <c r="D683" s="23">
        <v>3123</v>
      </c>
      <c r="E683" s="25">
        <f t="shared" si="131"/>
        <v>3576.75</v>
      </c>
      <c r="F683" s="25">
        <f t="shared" si="132"/>
        <v>3360.5</v>
      </c>
      <c r="G683" s="25">
        <f t="shared" si="121"/>
        <v>0.92932599315578035</v>
      </c>
      <c r="H683" s="25">
        <f t="shared" si="128"/>
        <v>0.99527237982370798</v>
      </c>
      <c r="I683" s="4">
        <f t="shared" si="122"/>
        <v>3137.8344896431017</v>
      </c>
      <c r="J683" s="25">
        <f t="shared" si="129"/>
        <v>4232.5305613480232</v>
      </c>
      <c r="K683" s="15">
        <f t="shared" si="123"/>
        <v>4212.5207644694219</v>
      </c>
      <c r="L683" s="36">
        <f t="shared" si="124"/>
        <v>-1089.5207644694219</v>
      </c>
      <c r="M683" s="36">
        <f t="shared" si="125"/>
        <v>1089.5207644694219</v>
      </c>
      <c r="N683" s="36">
        <f t="shared" si="126"/>
        <v>0.34886992137989814</v>
      </c>
      <c r="O683" s="36">
        <f t="shared" si="127"/>
        <v>1187055.4962100335</v>
      </c>
      <c r="P683" s="35">
        <f t="shared" si="130"/>
        <v>1187055.4962100335</v>
      </c>
    </row>
    <row r="684" spans="1:16" x14ac:dyDescent="0.4">
      <c r="A684" s="1">
        <v>683</v>
      </c>
      <c r="B684" s="21">
        <v>40496</v>
      </c>
      <c r="C684" s="43">
        <v>3</v>
      </c>
      <c r="D684" s="23">
        <v>3043</v>
      </c>
      <c r="E684" s="25">
        <f t="shared" si="131"/>
        <v>3144.25</v>
      </c>
      <c r="F684" s="25">
        <f t="shared" si="132"/>
        <v>3160.125</v>
      </c>
      <c r="G684" s="25">
        <f t="shared" si="121"/>
        <v>0.96293659269807363</v>
      </c>
      <c r="H684" s="25">
        <f t="shared" si="128"/>
        <v>1.0036361732327763</v>
      </c>
      <c r="I684" s="4">
        <f t="shared" si="122"/>
        <v>3031.9752128884538</v>
      </c>
      <c r="J684" s="25">
        <f t="shared" si="129"/>
        <v>4232.3926985681401</v>
      </c>
      <c r="K684" s="15">
        <f t="shared" si="123"/>
        <v>4247.7824116092715</v>
      </c>
      <c r="L684" s="36">
        <f t="shared" si="124"/>
        <v>-1204.7824116092715</v>
      </c>
      <c r="M684" s="36">
        <f t="shared" si="125"/>
        <v>1204.7824116092715</v>
      </c>
      <c r="N684" s="36">
        <f t="shared" si="126"/>
        <v>0.39591929398924469</v>
      </c>
      <c r="O684" s="36">
        <f t="shared" si="127"/>
        <v>1451500.6593230523</v>
      </c>
      <c r="P684" s="35">
        <f t="shared" si="130"/>
        <v>1451500.6593230523</v>
      </c>
    </row>
    <row r="685" spans="1:16" x14ac:dyDescent="0.4">
      <c r="A685" s="1">
        <v>684</v>
      </c>
      <c r="B685" s="21">
        <v>40497</v>
      </c>
      <c r="C685" s="43">
        <v>4</v>
      </c>
      <c r="D685" s="23">
        <v>1282</v>
      </c>
      <c r="E685" s="25">
        <f t="shared" si="131"/>
        <v>3176</v>
      </c>
      <c r="F685" s="25">
        <f t="shared" si="132"/>
        <v>2949.375</v>
      </c>
      <c r="G685" s="25">
        <f t="shared" ref="G685:G748" si="133">D685/F685</f>
        <v>0.43466836194108921</v>
      </c>
      <c r="H685" s="25">
        <f t="shared" si="128"/>
        <v>0.99966434347522648</v>
      </c>
      <c r="I685" s="4">
        <f t="shared" ref="I685:I748" si="134">D685/H685</f>
        <v>1282.4304561501751</v>
      </c>
      <c r="J685" s="25">
        <f t="shared" si="129"/>
        <v>4232.2548357882561</v>
      </c>
      <c r="K685" s="15">
        <f t="shared" ref="K685:K748" si="135">H685*J685</f>
        <v>4230.8342518381196</v>
      </c>
      <c r="L685" s="36">
        <f t="shared" ref="L685:L748" si="136">D685-K685</f>
        <v>-2948.8342518381196</v>
      </c>
      <c r="M685" s="36">
        <f t="shared" ref="M685:M748" si="137">ABS(L685)</f>
        <v>2948.8342518381196</v>
      </c>
      <c r="N685" s="36">
        <f t="shared" ref="N685:N748" si="138">M685/D685</f>
        <v>2.3001827237426831</v>
      </c>
      <c r="O685" s="36">
        <f t="shared" ref="O685:O748" si="139">L685^2</f>
        <v>8695623.4448136818</v>
      </c>
      <c r="P685" s="35">
        <f t="shared" si="130"/>
        <v>8695623.4448136818</v>
      </c>
    </row>
    <row r="686" spans="1:16" x14ac:dyDescent="0.4">
      <c r="A686" s="1">
        <v>685</v>
      </c>
      <c r="B686" s="21">
        <v>40498</v>
      </c>
      <c r="C686" s="43">
        <v>1</v>
      </c>
      <c r="D686" s="23">
        <v>5256</v>
      </c>
      <c r="E686" s="25">
        <f t="shared" si="131"/>
        <v>2722.75</v>
      </c>
      <c r="F686" s="25">
        <f t="shared" si="132"/>
        <v>2858.25</v>
      </c>
      <c r="G686" s="25">
        <f t="shared" si="133"/>
        <v>1.8388874311204408</v>
      </c>
      <c r="H686" s="25">
        <f t="shared" si="128"/>
        <v>1.0014271034682889</v>
      </c>
      <c r="I686" s="4">
        <f t="shared" si="134"/>
        <v>5248.5098334133872</v>
      </c>
      <c r="J686" s="25">
        <f t="shared" si="129"/>
        <v>4232.116973008373</v>
      </c>
      <c r="K686" s="15">
        <f t="shared" si="135"/>
        <v>4238.1566418187576</v>
      </c>
      <c r="L686" s="36">
        <f t="shared" si="136"/>
        <v>1017.8433581812424</v>
      </c>
      <c r="M686" s="36">
        <f t="shared" si="137"/>
        <v>1017.8433581812424</v>
      </c>
      <c r="N686" s="36">
        <f t="shared" si="138"/>
        <v>0.19365360695990153</v>
      </c>
      <c r="O686" s="36">
        <f t="shared" si="139"/>
        <v>1036005.1017936688</v>
      </c>
      <c r="P686" s="35">
        <f t="shared" si="130"/>
        <v>1036005.1017936688</v>
      </c>
    </row>
    <row r="687" spans="1:16" x14ac:dyDescent="0.4">
      <c r="A687" s="1">
        <v>686</v>
      </c>
      <c r="B687" s="21">
        <v>40499</v>
      </c>
      <c r="C687" s="43">
        <v>2</v>
      </c>
      <c r="D687" s="23">
        <v>1310</v>
      </c>
      <c r="E687" s="25">
        <f t="shared" si="131"/>
        <v>2993.75</v>
      </c>
      <c r="F687" s="25">
        <f t="shared" si="132"/>
        <v>3156</v>
      </c>
      <c r="G687" s="25">
        <f t="shared" si="133"/>
        <v>0.41508238276299114</v>
      </c>
      <c r="H687" s="25">
        <f t="shared" si="128"/>
        <v>0.99527237982370798</v>
      </c>
      <c r="I687" s="4">
        <f t="shared" si="134"/>
        <v>1316.2226005227228</v>
      </c>
      <c r="J687" s="25">
        <f t="shared" si="129"/>
        <v>4231.9791102284889</v>
      </c>
      <c r="K687" s="15">
        <f t="shared" si="135"/>
        <v>4211.9719204013263</v>
      </c>
      <c r="L687" s="36">
        <f t="shared" si="136"/>
        <v>-2901.9719204013263</v>
      </c>
      <c r="M687" s="36">
        <f t="shared" si="137"/>
        <v>2901.9719204013263</v>
      </c>
      <c r="N687" s="36">
        <f t="shared" si="138"/>
        <v>2.2152457407643711</v>
      </c>
      <c r="O687" s="36">
        <f t="shared" si="139"/>
        <v>8421441.0267977621</v>
      </c>
      <c r="P687" s="35">
        <f t="shared" si="130"/>
        <v>8421441.0267977621</v>
      </c>
    </row>
    <row r="688" spans="1:16" x14ac:dyDescent="0.4">
      <c r="A688" s="1">
        <v>687</v>
      </c>
      <c r="B688" s="21">
        <v>40500</v>
      </c>
      <c r="C688" s="43">
        <v>3</v>
      </c>
      <c r="D688" s="23">
        <v>4127</v>
      </c>
      <c r="E688" s="25">
        <f t="shared" si="131"/>
        <v>3318.25</v>
      </c>
      <c r="F688" s="25">
        <f t="shared" si="132"/>
        <v>3225.5</v>
      </c>
      <c r="G688" s="25">
        <f t="shared" si="133"/>
        <v>1.2794915516974112</v>
      </c>
      <c r="H688" s="25">
        <f t="shared" si="128"/>
        <v>1.0036361732327763</v>
      </c>
      <c r="I688" s="4">
        <f t="shared" si="134"/>
        <v>4112.0478815611723</v>
      </c>
      <c r="J688" s="25">
        <f t="shared" si="129"/>
        <v>4231.8412474486058</v>
      </c>
      <c r="K688" s="15">
        <f t="shared" si="135"/>
        <v>4247.2289553179371</v>
      </c>
      <c r="L688" s="36">
        <f t="shared" si="136"/>
        <v>-120.22895531793711</v>
      </c>
      <c r="M688" s="36">
        <f t="shared" si="137"/>
        <v>120.22895531793711</v>
      </c>
      <c r="N688" s="36">
        <f t="shared" si="138"/>
        <v>2.9132288664389897E-2</v>
      </c>
      <c r="O688" s="36">
        <f t="shared" si="139"/>
        <v>14455.001696842517</v>
      </c>
      <c r="P688" s="35">
        <f t="shared" si="130"/>
        <v>14455.001696842517</v>
      </c>
    </row>
    <row r="689" spans="1:16" x14ac:dyDescent="0.4">
      <c r="A689" s="1">
        <v>688</v>
      </c>
      <c r="B689" s="21">
        <v>40501</v>
      </c>
      <c r="C689" s="43">
        <v>4</v>
      </c>
      <c r="D689" s="23">
        <v>2580</v>
      </c>
      <c r="E689" s="25">
        <f t="shared" si="131"/>
        <v>3132.75</v>
      </c>
      <c r="F689" s="25">
        <f t="shared" si="132"/>
        <v>3350.375</v>
      </c>
      <c r="G689" s="25">
        <f t="shared" si="133"/>
        <v>0.77006305264336083</v>
      </c>
      <c r="H689" s="25">
        <f t="shared" si="128"/>
        <v>0.99966434347522648</v>
      </c>
      <c r="I689" s="4">
        <f t="shared" si="134"/>
        <v>2580.8662846079965</v>
      </c>
      <c r="J689" s="25">
        <f t="shared" si="129"/>
        <v>4231.7033846687227</v>
      </c>
      <c r="K689" s="15">
        <f t="shared" si="135"/>
        <v>4230.2829858167524</v>
      </c>
      <c r="L689" s="36">
        <f t="shared" si="136"/>
        <v>-1650.2829858167524</v>
      </c>
      <c r="M689" s="36">
        <f t="shared" si="137"/>
        <v>1650.2829858167524</v>
      </c>
      <c r="N689" s="36">
        <f t="shared" si="138"/>
        <v>0.6396445681460281</v>
      </c>
      <c r="O689" s="36">
        <f t="shared" si="139"/>
        <v>2723433.9332762556</v>
      </c>
      <c r="P689" s="35">
        <f t="shared" si="130"/>
        <v>2723433.9332762556</v>
      </c>
    </row>
    <row r="690" spans="1:16" x14ac:dyDescent="0.4">
      <c r="A690" s="1">
        <v>689</v>
      </c>
      <c r="B690" s="21">
        <v>40502</v>
      </c>
      <c r="C690" s="43">
        <v>1</v>
      </c>
      <c r="D690" s="23">
        <v>4514</v>
      </c>
      <c r="E690" s="25">
        <f t="shared" si="131"/>
        <v>3568</v>
      </c>
      <c r="F690" s="25">
        <f t="shared" si="132"/>
        <v>3534.5</v>
      </c>
      <c r="G690" s="25">
        <f t="shared" si="133"/>
        <v>1.2771254774366954</v>
      </c>
      <c r="H690" s="25">
        <f t="shared" si="128"/>
        <v>1.0014271034682889</v>
      </c>
      <c r="I690" s="4">
        <f t="shared" si="134"/>
        <v>4507.5672351651501</v>
      </c>
      <c r="J690" s="25">
        <f t="shared" si="129"/>
        <v>4231.5655218888387</v>
      </c>
      <c r="K690" s="15">
        <f t="shared" si="135"/>
        <v>4237.6044037214178</v>
      </c>
      <c r="L690" s="36">
        <f t="shared" si="136"/>
        <v>276.39559627858216</v>
      </c>
      <c r="M690" s="36">
        <f t="shared" si="137"/>
        <v>276.39559627858216</v>
      </c>
      <c r="N690" s="36">
        <f t="shared" si="138"/>
        <v>6.1230747957151561E-2</v>
      </c>
      <c r="O690" s="36">
        <f t="shared" si="139"/>
        <v>76394.525642192981</v>
      </c>
      <c r="P690" s="35">
        <f t="shared" si="130"/>
        <v>76394.525642192981</v>
      </c>
    </row>
    <row r="691" spans="1:16" x14ac:dyDescent="0.4">
      <c r="A691" s="1">
        <v>690</v>
      </c>
      <c r="B691" s="21">
        <v>40503</v>
      </c>
      <c r="C691" s="43">
        <v>2</v>
      </c>
      <c r="D691" s="23">
        <v>3051</v>
      </c>
      <c r="E691" s="25">
        <f t="shared" si="131"/>
        <v>3501</v>
      </c>
      <c r="F691" s="25">
        <f t="shared" si="132"/>
        <v>3502.875</v>
      </c>
      <c r="G691" s="25">
        <f t="shared" si="133"/>
        <v>0.87099882239588911</v>
      </c>
      <c r="H691" s="25">
        <f t="shared" si="128"/>
        <v>0.99527237982370798</v>
      </c>
      <c r="I691" s="4">
        <f t="shared" si="134"/>
        <v>3065.4924841181887</v>
      </c>
      <c r="J691" s="25">
        <f t="shared" si="129"/>
        <v>4231.4276591089556</v>
      </c>
      <c r="K691" s="15">
        <f t="shared" si="135"/>
        <v>4211.4230763332316</v>
      </c>
      <c r="L691" s="36">
        <f t="shared" si="136"/>
        <v>-1160.4230763332316</v>
      </c>
      <c r="M691" s="36">
        <f t="shared" si="137"/>
        <v>1160.4230763332316</v>
      </c>
      <c r="N691" s="36">
        <f t="shared" si="138"/>
        <v>0.3803418801485518</v>
      </c>
      <c r="O691" s="36">
        <f t="shared" si="139"/>
        <v>1346581.716086681</v>
      </c>
      <c r="P691" s="35">
        <f t="shared" si="130"/>
        <v>1346581.716086681</v>
      </c>
    </row>
    <row r="692" spans="1:16" x14ac:dyDescent="0.4">
      <c r="A692" s="1">
        <v>691</v>
      </c>
      <c r="B692" s="21">
        <v>40504</v>
      </c>
      <c r="C692" s="43">
        <v>3</v>
      </c>
      <c r="D692" s="23">
        <v>3859</v>
      </c>
      <c r="E692" s="25">
        <f t="shared" si="131"/>
        <v>3504.75</v>
      </c>
      <c r="F692" s="25">
        <f t="shared" si="132"/>
        <v>3754.25</v>
      </c>
      <c r="G692" s="25">
        <f t="shared" si="133"/>
        <v>1.0279017113937536</v>
      </c>
      <c r="H692" s="25">
        <f t="shared" si="128"/>
        <v>1.0036361732327763</v>
      </c>
      <c r="I692" s="4">
        <f t="shared" si="134"/>
        <v>3845.0188453948549</v>
      </c>
      <c r="J692" s="25">
        <f t="shared" si="129"/>
        <v>4231.2897963290725</v>
      </c>
      <c r="K692" s="15">
        <f t="shared" si="135"/>
        <v>4246.6754990266036</v>
      </c>
      <c r="L692" s="36">
        <f t="shared" si="136"/>
        <v>-387.67549902660357</v>
      </c>
      <c r="M692" s="36">
        <f t="shared" si="137"/>
        <v>387.67549902660357</v>
      </c>
      <c r="N692" s="36">
        <f t="shared" si="138"/>
        <v>0.1004600930361761</v>
      </c>
      <c r="O692" s="36">
        <f t="shared" si="139"/>
        <v>150292.29254552611</v>
      </c>
      <c r="P692" s="35">
        <f t="shared" si="130"/>
        <v>150292.29254552611</v>
      </c>
    </row>
    <row r="693" spans="1:16" x14ac:dyDescent="0.4">
      <c r="A693" s="1">
        <v>692</v>
      </c>
      <c r="B693" s="21">
        <v>40505</v>
      </c>
      <c r="C693" s="43">
        <v>4</v>
      </c>
      <c r="D693" s="23">
        <v>2595</v>
      </c>
      <c r="E693" s="25">
        <f t="shared" si="131"/>
        <v>4003.75</v>
      </c>
      <c r="F693" s="25">
        <f t="shared" si="132"/>
        <v>4157.5</v>
      </c>
      <c r="G693" s="25">
        <f t="shared" si="133"/>
        <v>0.62417318099819608</v>
      </c>
      <c r="H693" s="25">
        <f t="shared" si="128"/>
        <v>0.99966434347522648</v>
      </c>
      <c r="I693" s="4">
        <f t="shared" si="134"/>
        <v>2595.8713211464151</v>
      </c>
      <c r="J693" s="25">
        <f t="shared" si="129"/>
        <v>4231.1519335491885</v>
      </c>
      <c r="K693" s="15">
        <f t="shared" si="135"/>
        <v>4229.7317197953844</v>
      </c>
      <c r="L693" s="36">
        <f t="shared" si="136"/>
        <v>-1634.7317197953844</v>
      </c>
      <c r="M693" s="36">
        <f t="shared" si="137"/>
        <v>1634.7317197953844</v>
      </c>
      <c r="N693" s="36">
        <f t="shared" si="138"/>
        <v>0.62995441995968571</v>
      </c>
      <c r="O693" s="36">
        <f t="shared" si="139"/>
        <v>2672347.795705175</v>
      </c>
      <c r="P693" s="35">
        <f t="shared" si="130"/>
        <v>2672347.795705175</v>
      </c>
    </row>
    <row r="694" spans="1:16" x14ac:dyDescent="0.4">
      <c r="A694" s="1">
        <v>693</v>
      </c>
      <c r="B694" s="21">
        <v>40506</v>
      </c>
      <c r="C694" s="43">
        <v>1</v>
      </c>
      <c r="D694" s="23">
        <v>6510</v>
      </c>
      <c r="E694" s="25">
        <f t="shared" si="131"/>
        <v>4311.25</v>
      </c>
      <c r="F694" s="25">
        <f t="shared" si="132"/>
        <v>4553.5</v>
      </c>
      <c r="G694" s="25">
        <f t="shared" si="133"/>
        <v>1.4296694850115297</v>
      </c>
      <c r="H694" s="25">
        <f t="shared" si="128"/>
        <v>1.0014271034682889</v>
      </c>
      <c r="I694" s="4">
        <f t="shared" si="134"/>
        <v>6500.722795951513</v>
      </c>
      <c r="J694" s="25">
        <f t="shared" si="129"/>
        <v>4231.0140707693054</v>
      </c>
      <c r="K694" s="15">
        <f t="shared" si="135"/>
        <v>4237.052165624079</v>
      </c>
      <c r="L694" s="36">
        <f t="shared" si="136"/>
        <v>2272.947834375921</v>
      </c>
      <c r="M694" s="36">
        <f t="shared" si="137"/>
        <v>2272.947834375921</v>
      </c>
      <c r="N694" s="36">
        <f t="shared" si="138"/>
        <v>0.34914713277663917</v>
      </c>
      <c r="O694" s="36">
        <f t="shared" si="139"/>
        <v>5166291.8577941898</v>
      </c>
      <c r="P694" s="35">
        <f t="shared" si="130"/>
        <v>5166291.8577941898</v>
      </c>
    </row>
    <row r="695" spans="1:16" x14ac:dyDescent="0.4">
      <c r="A695" s="1">
        <v>694</v>
      </c>
      <c r="B695" s="21">
        <v>40507</v>
      </c>
      <c r="C695" s="43">
        <v>2</v>
      </c>
      <c r="D695" s="23">
        <v>4281</v>
      </c>
      <c r="E695" s="25">
        <f t="shared" si="131"/>
        <v>4795.75</v>
      </c>
      <c r="F695" s="25">
        <f t="shared" si="132"/>
        <v>4929.75</v>
      </c>
      <c r="G695" s="25">
        <f t="shared" si="133"/>
        <v>0.86840103453521988</v>
      </c>
      <c r="H695" s="25">
        <f t="shared" si="128"/>
        <v>0.99527237982370798</v>
      </c>
      <c r="I695" s="4">
        <f t="shared" si="134"/>
        <v>4301.3350785021194</v>
      </c>
      <c r="J695" s="25">
        <f t="shared" si="129"/>
        <v>4230.8762079894213</v>
      </c>
      <c r="K695" s="15">
        <f t="shared" si="135"/>
        <v>4210.8742322651369</v>
      </c>
      <c r="L695" s="36">
        <f t="shared" si="136"/>
        <v>70.125767734863075</v>
      </c>
      <c r="M695" s="36">
        <f t="shared" si="137"/>
        <v>70.125767734863075</v>
      </c>
      <c r="N695" s="36">
        <f t="shared" si="138"/>
        <v>1.6380697905831132E-2</v>
      </c>
      <c r="O695" s="36">
        <f t="shared" si="139"/>
        <v>4917.6233004039632</v>
      </c>
      <c r="P695" s="35">
        <f t="shared" si="130"/>
        <v>4917.6233004039632</v>
      </c>
    </row>
    <row r="696" spans="1:16" x14ac:dyDescent="0.4">
      <c r="A696" s="1">
        <v>695</v>
      </c>
      <c r="B696" s="21">
        <v>40508</v>
      </c>
      <c r="C696" s="43">
        <v>3</v>
      </c>
      <c r="D696" s="23">
        <v>5797</v>
      </c>
      <c r="E696" s="25">
        <f t="shared" si="131"/>
        <v>5063.75</v>
      </c>
      <c r="F696" s="25">
        <f t="shared" si="132"/>
        <v>4571.375</v>
      </c>
      <c r="G696" s="25">
        <f t="shared" si="133"/>
        <v>1.268108610647781</v>
      </c>
      <c r="H696" s="25">
        <f t="shared" si="128"/>
        <v>1.0036361732327763</v>
      </c>
      <c r="I696" s="4">
        <f t="shared" si="134"/>
        <v>5775.9974725975571</v>
      </c>
      <c r="J696" s="25">
        <f t="shared" si="129"/>
        <v>4230.7383452095382</v>
      </c>
      <c r="K696" s="15">
        <f t="shared" si="135"/>
        <v>4246.1220427352691</v>
      </c>
      <c r="L696" s="36">
        <f t="shared" si="136"/>
        <v>1550.8779572647309</v>
      </c>
      <c r="M696" s="36">
        <f t="shared" si="137"/>
        <v>1550.8779572647309</v>
      </c>
      <c r="N696" s="36">
        <f t="shared" si="138"/>
        <v>0.267531129422931</v>
      </c>
      <c r="O696" s="36">
        <f t="shared" si="139"/>
        <v>2405222.4383296245</v>
      </c>
      <c r="P696" s="35">
        <f t="shared" si="130"/>
        <v>2405222.4383296245</v>
      </c>
    </row>
    <row r="697" spans="1:16" x14ac:dyDescent="0.4">
      <c r="A697" s="1">
        <v>696</v>
      </c>
      <c r="B697" s="21">
        <v>40509</v>
      </c>
      <c r="C697" s="43">
        <v>4</v>
      </c>
      <c r="D697" s="23">
        <v>3667</v>
      </c>
      <c r="E697" s="25">
        <f t="shared" si="131"/>
        <v>4079</v>
      </c>
      <c r="F697" s="25">
        <f t="shared" si="132"/>
        <v>3891</v>
      </c>
      <c r="G697" s="25">
        <f t="shared" si="133"/>
        <v>0.94243125160627084</v>
      </c>
      <c r="H697" s="25">
        <f t="shared" si="128"/>
        <v>0.99966434347522648</v>
      </c>
      <c r="I697" s="4">
        <f t="shared" si="134"/>
        <v>3668.2312657587299</v>
      </c>
      <c r="J697" s="25">
        <f t="shared" si="129"/>
        <v>4230.6004824296551</v>
      </c>
      <c r="K697" s="15">
        <f t="shared" si="135"/>
        <v>4229.1804537740172</v>
      </c>
      <c r="L697" s="36">
        <f t="shared" si="136"/>
        <v>-562.18045377401722</v>
      </c>
      <c r="M697" s="36">
        <f t="shared" si="137"/>
        <v>562.18045377401722</v>
      </c>
      <c r="N697" s="36">
        <f t="shared" si="138"/>
        <v>0.15330800484701859</v>
      </c>
      <c r="O697" s="36">
        <f t="shared" si="139"/>
        <v>316046.86260555993</v>
      </c>
      <c r="P697" s="35">
        <f t="shared" si="130"/>
        <v>316046.86260555993</v>
      </c>
    </row>
    <row r="698" spans="1:16" x14ac:dyDescent="0.4">
      <c r="A698" s="1">
        <v>697</v>
      </c>
      <c r="B698" s="21">
        <v>40510</v>
      </c>
      <c r="C698" s="43">
        <v>1</v>
      </c>
      <c r="D698" s="23">
        <v>2571</v>
      </c>
      <c r="E698" s="25">
        <f t="shared" si="131"/>
        <v>3703</v>
      </c>
      <c r="F698" s="25">
        <f t="shared" si="132"/>
        <v>3460.75</v>
      </c>
      <c r="G698" s="25">
        <f t="shared" si="133"/>
        <v>0.74290255002528349</v>
      </c>
      <c r="H698" s="25">
        <f t="shared" si="128"/>
        <v>1.0014271034682889</v>
      </c>
      <c r="I698" s="4">
        <f t="shared" si="134"/>
        <v>2567.3361456822336</v>
      </c>
      <c r="J698" s="25">
        <f t="shared" si="129"/>
        <v>4230.4626196497711</v>
      </c>
      <c r="K698" s="15">
        <f t="shared" si="135"/>
        <v>4236.4999275267401</v>
      </c>
      <c r="L698" s="36">
        <f t="shared" si="136"/>
        <v>-1665.4999275267401</v>
      </c>
      <c r="M698" s="36">
        <f t="shared" si="137"/>
        <v>1665.4999275267401</v>
      </c>
      <c r="N698" s="36">
        <f t="shared" si="138"/>
        <v>0.6478023833242863</v>
      </c>
      <c r="O698" s="36">
        <f t="shared" si="139"/>
        <v>2773890.0085915765</v>
      </c>
      <c r="P698" s="35">
        <f t="shared" si="130"/>
        <v>2773890.0085915765</v>
      </c>
    </row>
    <row r="699" spans="1:16" x14ac:dyDescent="0.4">
      <c r="A699" s="1">
        <v>698</v>
      </c>
      <c r="B699" s="21">
        <v>40511</v>
      </c>
      <c r="C699" s="43">
        <v>2</v>
      </c>
      <c r="D699" s="23">
        <v>2777</v>
      </c>
      <c r="E699" s="25">
        <f t="shared" si="131"/>
        <v>3218.5</v>
      </c>
      <c r="F699" s="25">
        <f t="shared" si="132"/>
        <v>3471.125</v>
      </c>
      <c r="G699" s="25">
        <f t="shared" si="133"/>
        <v>0.8000288091036768</v>
      </c>
      <c r="H699" s="25">
        <f t="shared" si="128"/>
        <v>0.99527237982370798</v>
      </c>
      <c r="I699" s="4">
        <f t="shared" si="134"/>
        <v>2790.1909630928253</v>
      </c>
      <c r="J699" s="25">
        <f t="shared" si="129"/>
        <v>4230.324756869888</v>
      </c>
      <c r="K699" s="15">
        <f t="shared" si="135"/>
        <v>4210.3253881970422</v>
      </c>
      <c r="L699" s="36">
        <f t="shared" si="136"/>
        <v>-1433.3253881970422</v>
      </c>
      <c r="M699" s="36">
        <f t="shared" si="137"/>
        <v>1433.3253881970422</v>
      </c>
      <c r="N699" s="36">
        <f t="shared" si="138"/>
        <v>0.51614165941557155</v>
      </c>
      <c r="O699" s="36">
        <f t="shared" si="139"/>
        <v>2054421.6684502019</v>
      </c>
      <c r="P699" s="35">
        <f t="shared" si="130"/>
        <v>2054421.6684502019</v>
      </c>
    </row>
    <row r="700" spans="1:16" x14ac:dyDescent="0.4">
      <c r="A700" s="1">
        <v>699</v>
      </c>
      <c r="B700" s="21">
        <v>40512</v>
      </c>
      <c r="C700" s="43">
        <v>3</v>
      </c>
      <c r="D700" s="23">
        <v>3859</v>
      </c>
      <c r="E700" s="25">
        <f t="shared" si="131"/>
        <v>3723.75</v>
      </c>
      <c r="F700" s="25">
        <f t="shared" si="132"/>
        <v>3822.25</v>
      </c>
      <c r="G700" s="25">
        <f t="shared" si="133"/>
        <v>1.0096147557067172</v>
      </c>
      <c r="H700" s="25">
        <f t="shared" si="128"/>
        <v>1.0036361732327763</v>
      </c>
      <c r="I700" s="4">
        <f t="shared" si="134"/>
        <v>3845.0188453948549</v>
      </c>
      <c r="J700" s="25">
        <f t="shared" si="129"/>
        <v>4230.1868940900049</v>
      </c>
      <c r="K700" s="15">
        <f t="shared" si="135"/>
        <v>4245.5685864439365</v>
      </c>
      <c r="L700" s="36">
        <f t="shared" si="136"/>
        <v>-386.56858644393651</v>
      </c>
      <c r="M700" s="36">
        <f t="shared" si="137"/>
        <v>386.56858644393651</v>
      </c>
      <c r="N700" s="36">
        <f t="shared" si="138"/>
        <v>0.10017325380770575</v>
      </c>
      <c r="O700" s="36">
        <f t="shared" si="139"/>
        <v>149435.27202526323</v>
      </c>
      <c r="P700" s="35">
        <f t="shared" si="130"/>
        <v>149435.27202526323</v>
      </c>
    </row>
    <row r="701" spans="1:16" x14ac:dyDescent="0.4">
      <c r="A701" s="1">
        <v>700</v>
      </c>
      <c r="B701" s="21">
        <v>40513</v>
      </c>
      <c r="C701" s="43">
        <v>4</v>
      </c>
      <c r="D701" s="23">
        <v>5688</v>
      </c>
      <c r="E701" s="25">
        <f t="shared" si="131"/>
        <v>3920.75</v>
      </c>
      <c r="F701" s="25">
        <f t="shared" si="132"/>
        <v>3972.75</v>
      </c>
      <c r="G701" s="25">
        <f t="shared" si="133"/>
        <v>1.4317538229186333</v>
      </c>
      <c r="H701" s="25">
        <f t="shared" si="128"/>
        <v>0.99966434347522648</v>
      </c>
      <c r="I701" s="4">
        <f t="shared" si="134"/>
        <v>5689.909855368328</v>
      </c>
      <c r="J701" s="25">
        <f t="shared" si="129"/>
        <v>4230.0490313101209</v>
      </c>
      <c r="K701" s="15">
        <f t="shared" si="135"/>
        <v>4228.6291877526501</v>
      </c>
      <c r="L701" s="36">
        <f t="shared" si="136"/>
        <v>1459.3708122473499</v>
      </c>
      <c r="M701" s="36">
        <f t="shared" si="137"/>
        <v>1459.3708122473499</v>
      </c>
      <c r="N701" s="36">
        <f t="shared" si="138"/>
        <v>0.25657011467077179</v>
      </c>
      <c r="O701" s="36">
        <f t="shared" si="139"/>
        <v>2129763.1676394898</v>
      </c>
      <c r="P701" s="35">
        <f t="shared" si="130"/>
        <v>2129763.1676394898</v>
      </c>
    </row>
    <row r="702" spans="1:16" x14ac:dyDescent="0.4">
      <c r="A702" s="1">
        <v>701</v>
      </c>
      <c r="B702" s="21">
        <v>40514</v>
      </c>
      <c r="C702" s="43">
        <v>1</v>
      </c>
      <c r="D702" s="23">
        <v>3359</v>
      </c>
      <c r="E702" s="25">
        <f t="shared" si="131"/>
        <v>4024.75</v>
      </c>
      <c r="F702" s="25">
        <f t="shared" si="132"/>
        <v>3836.75</v>
      </c>
      <c r="G702" s="25">
        <f t="shared" si="133"/>
        <v>0.87548054994461455</v>
      </c>
      <c r="H702" s="25">
        <f t="shared" si="128"/>
        <v>1.0014271034682889</v>
      </c>
      <c r="I702" s="4">
        <f t="shared" si="134"/>
        <v>3354.2131907221401</v>
      </c>
      <c r="J702" s="25">
        <f t="shared" si="129"/>
        <v>4229.9111685302378</v>
      </c>
      <c r="K702" s="15">
        <f t="shared" si="135"/>
        <v>4235.9476894294012</v>
      </c>
      <c r="L702" s="36">
        <f t="shared" si="136"/>
        <v>-876.94768942940118</v>
      </c>
      <c r="M702" s="36">
        <f t="shared" si="137"/>
        <v>876.94768942940118</v>
      </c>
      <c r="N702" s="36">
        <f t="shared" si="138"/>
        <v>0.26107403674587709</v>
      </c>
      <c r="O702" s="36">
        <f t="shared" si="139"/>
        <v>769037.24999556551</v>
      </c>
      <c r="P702" s="35">
        <f t="shared" si="130"/>
        <v>769037.24999556551</v>
      </c>
    </row>
    <row r="703" spans="1:16" x14ac:dyDescent="0.4">
      <c r="A703" s="1">
        <v>702</v>
      </c>
      <c r="B703" s="21">
        <v>40515</v>
      </c>
      <c r="C703" s="43">
        <v>2</v>
      </c>
      <c r="D703" s="23">
        <v>3193</v>
      </c>
      <c r="E703" s="25">
        <f t="shared" si="131"/>
        <v>3648.75</v>
      </c>
      <c r="F703" s="25">
        <f t="shared" si="132"/>
        <v>3602.625</v>
      </c>
      <c r="G703" s="25">
        <f t="shared" si="133"/>
        <v>0.88629818535095939</v>
      </c>
      <c r="H703" s="25">
        <f t="shared" si="128"/>
        <v>0.99527237982370798</v>
      </c>
      <c r="I703" s="4">
        <f t="shared" si="134"/>
        <v>3208.1669950145451</v>
      </c>
      <c r="J703" s="25">
        <f t="shared" si="129"/>
        <v>4229.7733057503538</v>
      </c>
      <c r="K703" s="15">
        <f t="shared" si="135"/>
        <v>4209.7765441289466</v>
      </c>
      <c r="L703" s="36">
        <f t="shared" si="136"/>
        <v>-1016.7765441289466</v>
      </c>
      <c r="M703" s="36">
        <f t="shared" si="137"/>
        <v>1016.7765441289466</v>
      </c>
      <c r="N703" s="36">
        <f t="shared" si="138"/>
        <v>0.31843925591260464</v>
      </c>
      <c r="O703" s="36">
        <f t="shared" si="139"/>
        <v>1033834.5406908038</v>
      </c>
      <c r="P703" s="35">
        <f t="shared" si="130"/>
        <v>1033834.5406908038</v>
      </c>
    </row>
    <row r="704" spans="1:16" x14ac:dyDescent="0.4">
      <c r="A704" s="1">
        <v>703</v>
      </c>
      <c r="B704" s="21">
        <v>40516</v>
      </c>
      <c r="C704" s="43">
        <v>3</v>
      </c>
      <c r="D704" s="23">
        <v>2355</v>
      </c>
      <c r="E704" s="25">
        <f t="shared" si="131"/>
        <v>3556.5</v>
      </c>
      <c r="F704" s="25">
        <f t="shared" si="132"/>
        <v>3764.625</v>
      </c>
      <c r="G704" s="25">
        <f t="shared" si="133"/>
        <v>0.62556031477238772</v>
      </c>
      <c r="H704" s="25">
        <f t="shared" si="128"/>
        <v>1.0036361732327763</v>
      </c>
      <c r="I704" s="4">
        <f t="shared" si="134"/>
        <v>2346.4678364614883</v>
      </c>
      <c r="J704" s="25">
        <f t="shared" si="129"/>
        <v>4229.6354429704706</v>
      </c>
      <c r="K704" s="15">
        <f t="shared" si="135"/>
        <v>4245.0151301526021</v>
      </c>
      <c r="L704" s="36">
        <f t="shared" si="136"/>
        <v>-1890.0151301526021</v>
      </c>
      <c r="M704" s="36">
        <f t="shared" si="137"/>
        <v>1890.0151301526021</v>
      </c>
      <c r="N704" s="36">
        <f t="shared" si="138"/>
        <v>0.80255419539388628</v>
      </c>
      <c r="O704" s="36">
        <f t="shared" si="139"/>
        <v>3572157.1922057574</v>
      </c>
      <c r="P704" s="35">
        <f t="shared" si="130"/>
        <v>3572157.1922057574</v>
      </c>
    </row>
    <row r="705" spans="1:16" x14ac:dyDescent="0.4">
      <c r="A705" s="1">
        <v>704</v>
      </c>
      <c r="B705" s="21">
        <v>40517</v>
      </c>
      <c r="C705" s="43">
        <v>4</v>
      </c>
      <c r="D705" s="23">
        <v>5319</v>
      </c>
      <c r="E705" s="25">
        <f t="shared" si="131"/>
        <v>3972.75</v>
      </c>
      <c r="F705" s="25">
        <f t="shared" si="132"/>
        <v>3868.5</v>
      </c>
      <c r="G705" s="25">
        <f t="shared" si="133"/>
        <v>1.3749515316013958</v>
      </c>
      <c r="H705" s="25">
        <f t="shared" si="128"/>
        <v>0.99966434347522648</v>
      </c>
      <c r="I705" s="4">
        <f t="shared" si="134"/>
        <v>5320.7859565232302</v>
      </c>
      <c r="J705" s="25">
        <f t="shared" si="129"/>
        <v>4229.4975801905875</v>
      </c>
      <c r="K705" s="15">
        <f t="shared" si="135"/>
        <v>4228.0779217312829</v>
      </c>
      <c r="L705" s="36">
        <f t="shared" si="136"/>
        <v>1090.9220782687171</v>
      </c>
      <c r="M705" s="36">
        <f t="shared" si="137"/>
        <v>1090.9220782687171</v>
      </c>
      <c r="N705" s="36">
        <f t="shared" si="138"/>
        <v>0.20509909348913652</v>
      </c>
      <c r="O705" s="36">
        <f t="shared" si="139"/>
        <v>1190110.9808541369</v>
      </c>
      <c r="P705" s="35">
        <f t="shared" si="130"/>
        <v>1190110.9808541369</v>
      </c>
    </row>
    <row r="706" spans="1:16" x14ac:dyDescent="0.4">
      <c r="A706" s="1">
        <v>705</v>
      </c>
      <c r="B706" s="21">
        <v>40518</v>
      </c>
      <c r="C706" s="43">
        <v>1</v>
      </c>
      <c r="D706" s="23">
        <v>5024</v>
      </c>
      <c r="E706" s="25">
        <f t="shared" si="131"/>
        <v>3764.25</v>
      </c>
      <c r="F706" s="25">
        <f t="shared" si="132"/>
        <v>4297</v>
      </c>
      <c r="G706" s="25">
        <f t="shared" si="133"/>
        <v>1.1691878054456597</v>
      </c>
      <c r="H706" s="25">
        <f t="shared" ref="H706:H769" si="140">VLOOKUP(C706,$Q$38:$S$42,3,FALSE)</f>
        <v>1.0014271034682889</v>
      </c>
      <c r="I706" s="4">
        <f t="shared" si="134"/>
        <v>5016.8404495945315</v>
      </c>
      <c r="J706" s="25">
        <f t="shared" si="129"/>
        <v>4229.3597174107035</v>
      </c>
      <c r="K706" s="15">
        <f t="shared" si="135"/>
        <v>4235.3954513320614</v>
      </c>
      <c r="L706" s="36">
        <f t="shared" si="136"/>
        <v>788.60454866793862</v>
      </c>
      <c r="M706" s="36">
        <f t="shared" si="137"/>
        <v>788.60454866793862</v>
      </c>
      <c r="N706" s="36">
        <f t="shared" si="138"/>
        <v>0.15696746589728078</v>
      </c>
      <c r="O706" s="36">
        <f t="shared" si="139"/>
        <v>621897.13417976315</v>
      </c>
      <c r="P706" s="35">
        <f t="shared" si="130"/>
        <v>621897.13417976315</v>
      </c>
    </row>
    <row r="707" spans="1:16" x14ac:dyDescent="0.4">
      <c r="A707" s="1">
        <v>706</v>
      </c>
      <c r="B707" s="21">
        <v>40519</v>
      </c>
      <c r="C707" s="43">
        <v>2</v>
      </c>
      <c r="D707" s="23">
        <v>2359</v>
      </c>
      <c r="E707" s="25">
        <f t="shared" si="131"/>
        <v>4829.75</v>
      </c>
      <c r="F707" s="25">
        <f t="shared" si="132"/>
        <v>4619.875</v>
      </c>
      <c r="G707" s="25">
        <f t="shared" si="133"/>
        <v>0.51061987607889825</v>
      </c>
      <c r="H707" s="25">
        <f t="shared" si="140"/>
        <v>0.99527237982370798</v>
      </c>
      <c r="I707" s="4">
        <f t="shared" si="134"/>
        <v>2370.2054310176359</v>
      </c>
      <c r="J707" s="25">
        <f t="shared" ref="J707:J770" si="141">INTERCEPT($I$2:$I$3896,$A$2:$A$3896)+SLOPE($I$2:$I$3896,$A$2:$A$3896)*A707</f>
        <v>4229.2218546308204</v>
      </c>
      <c r="K707" s="15">
        <f t="shared" si="135"/>
        <v>4209.2277000608528</v>
      </c>
      <c r="L707" s="36">
        <f t="shared" si="136"/>
        <v>-1850.2277000608528</v>
      </c>
      <c r="M707" s="36">
        <f t="shared" si="137"/>
        <v>1850.2277000608528</v>
      </c>
      <c r="N707" s="36">
        <f t="shared" si="138"/>
        <v>0.78432713016568578</v>
      </c>
      <c r="O707" s="36">
        <f t="shared" si="139"/>
        <v>3423342.5420724731</v>
      </c>
      <c r="P707" s="35">
        <f t="shared" ref="P707:P770" si="142">(D707-K707)^2</f>
        <v>3423342.5420724731</v>
      </c>
    </row>
    <row r="708" spans="1:16" x14ac:dyDescent="0.4">
      <c r="A708" s="1">
        <v>707</v>
      </c>
      <c r="B708" s="21">
        <v>40520</v>
      </c>
      <c r="C708" s="43">
        <v>3</v>
      </c>
      <c r="D708" s="23">
        <v>6617</v>
      </c>
      <c r="E708" s="25">
        <f t="shared" si="131"/>
        <v>4410</v>
      </c>
      <c r="F708" s="25">
        <f t="shared" si="132"/>
        <v>4119</v>
      </c>
      <c r="G708" s="25">
        <f t="shared" si="133"/>
        <v>1.6064578781257586</v>
      </c>
      <c r="H708" s="25">
        <f t="shared" si="140"/>
        <v>1.0036361732327763</v>
      </c>
      <c r="I708" s="4">
        <f t="shared" si="134"/>
        <v>6593.0266131064409</v>
      </c>
      <c r="J708" s="25">
        <f t="shared" si="141"/>
        <v>4229.0839918509373</v>
      </c>
      <c r="K708" s="15">
        <f t="shared" si="135"/>
        <v>4244.4616738612685</v>
      </c>
      <c r="L708" s="36">
        <f t="shared" si="136"/>
        <v>2372.5383261387315</v>
      </c>
      <c r="M708" s="36">
        <f t="shared" si="137"/>
        <v>2372.5383261387315</v>
      </c>
      <c r="N708" s="36">
        <f t="shared" si="138"/>
        <v>0.35855196103048687</v>
      </c>
      <c r="O708" s="36">
        <f t="shared" si="139"/>
        <v>5628938.1089971736</v>
      </c>
      <c r="P708" s="35">
        <f t="shared" si="142"/>
        <v>5628938.1089971736</v>
      </c>
    </row>
    <row r="709" spans="1:16" x14ac:dyDescent="0.4">
      <c r="A709" s="1">
        <v>708</v>
      </c>
      <c r="B709" s="21">
        <v>40521</v>
      </c>
      <c r="C709" s="43">
        <v>4</v>
      </c>
      <c r="D709" s="23">
        <v>3640</v>
      </c>
      <c r="E709" s="25">
        <f t="shared" ref="E709:E772" si="143">AVERAGE(D707:D710)</f>
        <v>3828</v>
      </c>
      <c r="F709" s="25">
        <f t="shared" ref="F709:F772" si="144">AVERAGE(E709:E710)</f>
        <v>3818.625</v>
      </c>
      <c r="G709" s="25">
        <f t="shared" si="133"/>
        <v>0.95322269141379423</v>
      </c>
      <c r="H709" s="25">
        <f t="shared" si="140"/>
        <v>0.99966434347522648</v>
      </c>
      <c r="I709" s="4">
        <f t="shared" si="134"/>
        <v>3641.2221999895769</v>
      </c>
      <c r="J709" s="25">
        <f t="shared" si="141"/>
        <v>4228.9461290710533</v>
      </c>
      <c r="K709" s="15">
        <f t="shared" si="135"/>
        <v>4227.5266557099148</v>
      </c>
      <c r="L709" s="36">
        <f t="shared" si="136"/>
        <v>-587.52665570991485</v>
      </c>
      <c r="M709" s="36">
        <f t="shared" si="137"/>
        <v>587.52665570991485</v>
      </c>
      <c r="N709" s="36">
        <f t="shared" si="138"/>
        <v>0.16140842189832824</v>
      </c>
      <c r="O709" s="36">
        <f t="shared" si="139"/>
        <v>345187.57116967684</v>
      </c>
      <c r="P709" s="35">
        <f t="shared" si="142"/>
        <v>345187.57116967684</v>
      </c>
    </row>
    <row r="710" spans="1:16" x14ac:dyDescent="0.4">
      <c r="A710" s="1">
        <v>709</v>
      </c>
      <c r="B710" s="21">
        <v>40522</v>
      </c>
      <c r="C710" s="43">
        <v>1</v>
      </c>
      <c r="D710" s="23">
        <v>2696</v>
      </c>
      <c r="E710" s="25">
        <f t="shared" si="143"/>
        <v>3809.25</v>
      </c>
      <c r="F710" s="25">
        <f t="shared" si="144"/>
        <v>3668.5</v>
      </c>
      <c r="G710" s="25">
        <f t="shared" si="133"/>
        <v>0.73490527463540956</v>
      </c>
      <c r="H710" s="25">
        <f t="shared" si="140"/>
        <v>1.0014271034682889</v>
      </c>
      <c r="I710" s="4">
        <f t="shared" si="134"/>
        <v>2692.1580119639443</v>
      </c>
      <c r="J710" s="25">
        <f t="shared" si="141"/>
        <v>4228.8082662911702</v>
      </c>
      <c r="K710" s="15">
        <f t="shared" si="135"/>
        <v>4234.8432132347234</v>
      </c>
      <c r="L710" s="36">
        <f t="shared" si="136"/>
        <v>-1538.8432132347234</v>
      </c>
      <c r="M710" s="36">
        <f t="shared" si="137"/>
        <v>1538.8432132347234</v>
      </c>
      <c r="N710" s="36">
        <f t="shared" si="138"/>
        <v>0.57078754200101012</v>
      </c>
      <c r="O710" s="36">
        <f t="shared" si="139"/>
        <v>2368038.4349185685</v>
      </c>
      <c r="P710" s="35">
        <f t="shared" si="142"/>
        <v>2368038.4349185685</v>
      </c>
    </row>
    <row r="711" spans="1:16" x14ac:dyDescent="0.4">
      <c r="A711" s="1">
        <v>710</v>
      </c>
      <c r="B711" s="21">
        <v>40523</v>
      </c>
      <c r="C711" s="43">
        <v>2</v>
      </c>
      <c r="D711" s="23">
        <v>2284</v>
      </c>
      <c r="E711" s="25">
        <f t="shared" si="143"/>
        <v>3527.75</v>
      </c>
      <c r="F711" s="25">
        <f t="shared" si="144"/>
        <v>3772.5</v>
      </c>
      <c r="G711" s="25">
        <f t="shared" si="133"/>
        <v>0.60543406229290919</v>
      </c>
      <c r="H711" s="25">
        <f t="shared" si="140"/>
        <v>0.99527237982370798</v>
      </c>
      <c r="I711" s="4">
        <f t="shared" si="134"/>
        <v>2294.8491752625182</v>
      </c>
      <c r="J711" s="25">
        <f t="shared" si="141"/>
        <v>4228.6704035112871</v>
      </c>
      <c r="K711" s="15">
        <f t="shared" si="135"/>
        <v>4208.6788559927581</v>
      </c>
      <c r="L711" s="36">
        <f t="shared" si="136"/>
        <v>-1924.6788559927581</v>
      </c>
      <c r="M711" s="36">
        <f t="shared" si="137"/>
        <v>1924.6788559927581</v>
      </c>
      <c r="N711" s="36">
        <f t="shared" si="138"/>
        <v>0.84267900875339674</v>
      </c>
      <c r="O711" s="36">
        <f t="shared" si="139"/>
        <v>3704388.6987055922</v>
      </c>
      <c r="P711" s="35">
        <f t="shared" si="142"/>
        <v>3704388.6987055922</v>
      </c>
    </row>
    <row r="712" spans="1:16" x14ac:dyDescent="0.4">
      <c r="A712" s="1">
        <v>711</v>
      </c>
      <c r="B712" s="21">
        <v>40524</v>
      </c>
      <c r="C712" s="43">
        <v>3</v>
      </c>
      <c r="D712" s="23">
        <v>5491</v>
      </c>
      <c r="E712" s="25">
        <f t="shared" si="143"/>
        <v>4017.25</v>
      </c>
      <c r="F712" s="25">
        <f t="shared" si="144"/>
        <v>4460.75</v>
      </c>
      <c r="G712" s="25">
        <f t="shared" si="133"/>
        <v>1.2309589194642157</v>
      </c>
      <c r="H712" s="25">
        <f t="shared" si="140"/>
        <v>1.0036361732327763</v>
      </c>
      <c r="I712" s="4">
        <f t="shared" si="134"/>
        <v>5471.1061104076571</v>
      </c>
      <c r="J712" s="25">
        <f t="shared" si="141"/>
        <v>4228.5325407314031</v>
      </c>
      <c r="K712" s="15">
        <f t="shared" si="135"/>
        <v>4243.9082175699341</v>
      </c>
      <c r="L712" s="36">
        <f t="shared" si="136"/>
        <v>1247.0917824300659</v>
      </c>
      <c r="M712" s="36">
        <f t="shared" si="137"/>
        <v>1247.0917824300659</v>
      </c>
      <c r="N712" s="36">
        <f t="shared" si="138"/>
        <v>0.22711560415772461</v>
      </c>
      <c r="O712" s="36">
        <f t="shared" si="139"/>
        <v>1555237.9138045989</v>
      </c>
      <c r="P712" s="35">
        <f t="shared" si="142"/>
        <v>1555237.9138045989</v>
      </c>
    </row>
    <row r="713" spans="1:16" x14ac:dyDescent="0.4">
      <c r="A713" s="1">
        <v>712</v>
      </c>
      <c r="B713" s="21">
        <v>40525</v>
      </c>
      <c r="C713" s="43">
        <v>4</v>
      </c>
      <c r="D713" s="23">
        <v>5598</v>
      </c>
      <c r="E713" s="25">
        <f t="shared" si="143"/>
        <v>4904.25</v>
      </c>
      <c r="F713" s="25">
        <f t="shared" si="144"/>
        <v>5172.25</v>
      </c>
      <c r="G713" s="25">
        <f t="shared" si="133"/>
        <v>1.0823142732853206</v>
      </c>
      <c r="H713" s="25">
        <f t="shared" si="140"/>
        <v>0.99966434347522648</v>
      </c>
      <c r="I713" s="4">
        <f t="shared" si="134"/>
        <v>5599.8796361378163</v>
      </c>
      <c r="J713" s="25">
        <f t="shared" si="141"/>
        <v>4228.39467795152</v>
      </c>
      <c r="K713" s="15">
        <f t="shared" si="135"/>
        <v>4226.9753896885477</v>
      </c>
      <c r="L713" s="36">
        <f t="shared" si="136"/>
        <v>1371.0246103114523</v>
      </c>
      <c r="M713" s="36">
        <f t="shared" si="137"/>
        <v>1371.0246103114523</v>
      </c>
      <c r="N713" s="36">
        <f t="shared" si="138"/>
        <v>0.24491329230286751</v>
      </c>
      <c r="O713" s="36">
        <f t="shared" si="139"/>
        <v>1879708.4820796696</v>
      </c>
      <c r="P713" s="35">
        <f t="shared" si="142"/>
        <v>1879708.4820796696</v>
      </c>
    </row>
    <row r="714" spans="1:16" x14ac:dyDescent="0.4">
      <c r="A714" s="1">
        <v>713</v>
      </c>
      <c r="B714" s="21">
        <v>40526</v>
      </c>
      <c r="C714" s="43">
        <v>1</v>
      </c>
      <c r="D714" s="23">
        <v>6244</v>
      </c>
      <c r="E714" s="25">
        <f t="shared" si="143"/>
        <v>5440.25</v>
      </c>
      <c r="F714" s="25">
        <f t="shared" si="144"/>
        <v>5086.25</v>
      </c>
      <c r="G714" s="25">
        <f t="shared" si="133"/>
        <v>1.2276234947161464</v>
      </c>
      <c r="H714" s="25">
        <f t="shared" si="140"/>
        <v>1.0014271034682889</v>
      </c>
      <c r="I714" s="4">
        <f t="shared" si="134"/>
        <v>6235.1018645040322</v>
      </c>
      <c r="J714" s="25">
        <f t="shared" si="141"/>
        <v>4228.2568151716359</v>
      </c>
      <c r="K714" s="15">
        <f t="shared" si="135"/>
        <v>4234.2909751373836</v>
      </c>
      <c r="L714" s="36">
        <f t="shared" si="136"/>
        <v>2009.7090248626164</v>
      </c>
      <c r="M714" s="36">
        <f t="shared" si="137"/>
        <v>2009.7090248626164</v>
      </c>
      <c r="N714" s="36">
        <f t="shared" si="138"/>
        <v>0.32186243191265479</v>
      </c>
      <c r="O714" s="36">
        <f t="shared" si="139"/>
        <v>4038930.3646142483</v>
      </c>
      <c r="P714" s="35">
        <f t="shared" si="142"/>
        <v>4038930.3646142483</v>
      </c>
    </row>
    <row r="715" spans="1:16" x14ac:dyDescent="0.4">
      <c r="A715" s="1">
        <v>714</v>
      </c>
      <c r="B715" s="21">
        <v>40527</v>
      </c>
      <c r="C715" s="43">
        <v>2</v>
      </c>
      <c r="D715" s="23">
        <v>4428</v>
      </c>
      <c r="E715" s="25">
        <f t="shared" si="143"/>
        <v>4732.25</v>
      </c>
      <c r="F715" s="25">
        <f t="shared" si="144"/>
        <v>4384.125</v>
      </c>
      <c r="G715" s="25">
        <f t="shared" si="133"/>
        <v>1.0100076982294073</v>
      </c>
      <c r="H715" s="25">
        <f t="shared" si="140"/>
        <v>0.99527237982370798</v>
      </c>
      <c r="I715" s="4">
        <f t="shared" si="134"/>
        <v>4449.0333397821496</v>
      </c>
      <c r="J715" s="25">
        <f t="shared" si="141"/>
        <v>4228.1189523917528</v>
      </c>
      <c r="K715" s="15">
        <f t="shared" si="135"/>
        <v>4208.1300119246625</v>
      </c>
      <c r="L715" s="36">
        <f t="shared" si="136"/>
        <v>219.86998807533746</v>
      </c>
      <c r="M715" s="36">
        <f t="shared" si="137"/>
        <v>219.86998807533746</v>
      </c>
      <c r="N715" s="36">
        <f t="shared" si="138"/>
        <v>4.965446885170223E-2</v>
      </c>
      <c r="O715" s="36">
        <f t="shared" si="139"/>
        <v>48342.81165624904</v>
      </c>
      <c r="P715" s="35">
        <f t="shared" si="142"/>
        <v>48342.81165624904</v>
      </c>
    </row>
    <row r="716" spans="1:16" x14ac:dyDescent="0.4">
      <c r="A716" s="1">
        <v>715</v>
      </c>
      <c r="B716" s="21">
        <v>40528</v>
      </c>
      <c r="C716" s="43">
        <v>3</v>
      </c>
      <c r="D716" s="23">
        <v>2659</v>
      </c>
      <c r="E716" s="25">
        <f t="shared" si="143"/>
        <v>4036</v>
      </c>
      <c r="F716" s="25">
        <f t="shared" si="144"/>
        <v>4025.625</v>
      </c>
      <c r="G716" s="25">
        <f t="shared" si="133"/>
        <v>0.6605185530197174</v>
      </c>
      <c r="H716" s="25">
        <f t="shared" si="140"/>
        <v>1.0036361732327763</v>
      </c>
      <c r="I716" s="4">
        <f t="shared" si="134"/>
        <v>2649.3664446501475</v>
      </c>
      <c r="J716" s="25">
        <f t="shared" si="141"/>
        <v>4227.9810896118697</v>
      </c>
      <c r="K716" s="15">
        <f t="shared" si="135"/>
        <v>4243.3547612786006</v>
      </c>
      <c r="L716" s="36">
        <f t="shared" si="136"/>
        <v>-1584.3547612786006</v>
      </c>
      <c r="M716" s="36">
        <f t="shared" si="137"/>
        <v>1584.3547612786006</v>
      </c>
      <c r="N716" s="36">
        <f t="shared" si="138"/>
        <v>0.5958460929968411</v>
      </c>
      <c r="O716" s="36">
        <f t="shared" si="139"/>
        <v>2510180.0095861712</v>
      </c>
      <c r="P716" s="35">
        <f t="shared" si="142"/>
        <v>2510180.0095861712</v>
      </c>
    </row>
    <row r="717" spans="1:16" x14ac:dyDescent="0.4">
      <c r="A717" s="1">
        <v>716</v>
      </c>
      <c r="B717" s="21">
        <v>40529</v>
      </c>
      <c r="C717" s="43">
        <v>4</v>
      </c>
      <c r="D717" s="23">
        <v>2813</v>
      </c>
      <c r="E717" s="25">
        <f t="shared" si="143"/>
        <v>4015.25</v>
      </c>
      <c r="F717" s="25">
        <f t="shared" si="144"/>
        <v>4036.25</v>
      </c>
      <c r="G717" s="25">
        <f t="shared" si="133"/>
        <v>0.69693403530504805</v>
      </c>
      <c r="H717" s="25">
        <f t="shared" si="140"/>
        <v>0.99966434347522648</v>
      </c>
      <c r="I717" s="4">
        <f t="shared" si="134"/>
        <v>2813.9445188380987</v>
      </c>
      <c r="J717" s="25">
        <f t="shared" si="141"/>
        <v>4227.8432268319857</v>
      </c>
      <c r="K717" s="15">
        <f t="shared" si="135"/>
        <v>4226.4241236671796</v>
      </c>
      <c r="L717" s="36">
        <f t="shared" si="136"/>
        <v>-1413.4241236671796</v>
      </c>
      <c r="M717" s="36">
        <f t="shared" si="137"/>
        <v>1413.4241236671796</v>
      </c>
      <c r="N717" s="36">
        <f t="shared" si="138"/>
        <v>0.50246147304201194</v>
      </c>
      <c r="O717" s="36">
        <f t="shared" si="139"/>
        <v>1997767.7533643346</v>
      </c>
      <c r="P717" s="35">
        <f t="shared" si="142"/>
        <v>1997767.7533643346</v>
      </c>
    </row>
    <row r="718" spans="1:16" x14ac:dyDescent="0.4">
      <c r="A718" s="1">
        <v>717</v>
      </c>
      <c r="B718" s="21">
        <v>40530</v>
      </c>
      <c r="C718" s="43">
        <v>1</v>
      </c>
      <c r="D718" s="23">
        <v>6161</v>
      </c>
      <c r="E718" s="25">
        <f t="shared" si="143"/>
        <v>4057.25</v>
      </c>
      <c r="F718" s="25">
        <f t="shared" si="144"/>
        <v>4255.375</v>
      </c>
      <c r="G718" s="25">
        <f t="shared" si="133"/>
        <v>1.447815997415034</v>
      </c>
      <c r="H718" s="25">
        <f t="shared" si="140"/>
        <v>1.0014271034682889</v>
      </c>
      <c r="I718" s="4">
        <f t="shared" si="134"/>
        <v>6152.2201452929758</v>
      </c>
      <c r="J718" s="25">
        <f t="shared" si="141"/>
        <v>4227.7053640521026</v>
      </c>
      <c r="K718" s="15">
        <f t="shared" si="135"/>
        <v>4233.7387370400447</v>
      </c>
      <c r="L718" s="36">
        <f t="shared" si="136"/>
        <v>1927.2612629599553</v>
      </c>
      <c r="M718" s="36">
        <f t="shared" si="137"/>
        <v>1927.2612629599553</v>
      </c>
      <c r="N718" s="36">
        <f t="shared" si="138"/>
        <v>0.31281630627494811</v>
      </c>
      <c r="O718" s="36">
        <f t="shared" si="139"/>
        <v>3714335.9757060017</v>
      </c>
      <c r="P718" s="35">
        <f t="shared" si="142"/>
        <v>3714335.9757060017</v>
      </c>
    </row>
    <row r="719" spans="1:16" x14ac:dyDescent="0.4">
      <c r="A719" s="1">
        <v>718</v>
      </c>
      <c r="B719" s="21">
        <v>40531</v>
      </c>
      <c r="C719" s="43">
        <v>2</v>
      </c>
      <c r="D719" s="23">
        <v>4596</v>
      </c>
      <c r="E719" s="25">
        <f t="shared" si="143"/>
        <v>4453.5</v>
      </c>
      <c r="F719" s="25">
        <f t="shared" si="144"/>
        <v>4464.5</v>
      </c>
      <c r="G719" s="25">
        <f t="shared" si="133"/>
        <v>1.0294545861798634</v>
      </c>
      <c r="H719" s="25">
        <f t="shared" si="140"/>
        <v>0.99527237982370798</v>
      </c>
      <c r="I719" s="4">
        <f t="shared" si="134"/>
        <v>4617.8313526736138</v>
      </c>
      <c r="J719" s="25">
        <f t="shared" si="141"/>
        <v>4227.5675012722195</v>
      </c>
      <c r="K719" s="15">
        <f t="shared" si="135"/>
        <v>4207.5811678565688</v>
      </c>
      <c r="L719" s="36">
        <f t="shared" si="136"/>
        <v>388.41883214343125</v>
      </c>
      <c r="M719" s="36">
        <f t="shared" si="137"/>
        <v>388.41883214343125</v>
      </c>
      <c r="N719" s="36">
        <f t="shared" si="138"/>
        <v>8.4512365566455888E-2</v>
      </c>
      <c r="O719" s="36">
        <f t="shared" si="139"/>
        <v>150869.189163667</v>
      </c>
      <c r="P719" s="35">
        <f t="shared" si="142"/>
        <v>150869.189163667</v>
      </c>
    </row>
    <row r="720" spans="1:16" x14ac:dyDescent="0.4">
      <c r="A720" s="1">
        <v>719</v>
      </c>
      <c r="B720" s="21">
        <v>40532</v>
      </c>
      <c r="C720" s="43">
        <v>3</v>
      </c>
      <c r="D720" s="23">
        <v>4244</v>
      </c>
      <c r="E720" s="25">
        <f t="shared" si="143"/>
        <v>4475.5</v>
      </c>
      <c r="F720" s="25">
        <f t="shared" si="144"/>
        <v>4598.625</v>
      </c>
      <c r="G720" s="25">
        <f t="shared" si="133"/>
        <v>0.92288455788415014</v>
      </c>
      <c r="H720" s="25">
        <f t="shared" si="140"/>
        <v>1.0036361732327763</v>
      </c>
      <c r="I720" s="4">
        <f t="shared" si="134"/>
        <v>4228.6239906337814</v>
      </c>
      <c r="J720" s="25">
        <f t="shared" si="141"/>
        <v>4227.4296384923355</v>
      </c>
      <c r="K720" s="15">
        <f t="shared" si="135"/>
        <v>4242.8013049872661</v>
      </c>
      <c r="L720" s="36">
        <f t="shared" si="136"/>
        <v>1.1986950127338787</v>
      </c>
      <c r="M720" s="36">
        <f t="shared" si="137"/>
        <v>1.1986950127338787</v>
      </c>
      <c r="N720" s="36">
        <f t="shared" si="138"/>
        <v>2.8244463071015047E-4</v>
      </c>
      <c r="O720" s="36">
        <f t="shared" si="139"/>
        <v>1.4368697335530736</v>
      </c>
      <c r="P720" s="35">
        <f t="shared" si="142"/>
        <v>1.4368697335530736</v>
      </c>
    </row>
    <row r="721" spans="1:16" x14ac:dyDescent="0.4">
      <c r="A721" s="1">
        <v>720</v>
      </c>
      <c r="B721" s="21">
        <v>40533</v>
      </c>
      <c r="C721" s="43">
        <v>4</v>
      </c>
      <c r="D721" s="23">
        <v>2901</v>
      </c>
      <c r="E721" s="25">
        <f t="shared" si="143"/>
        <v>4721.75</v>
      </c>
      <c r="F721" s="25">
        <f t="shared" si="144"/>
        <v>4705.75</v>
      </c>
      <c r="G721" s="25">
        <f t="shared" si="133"/>
        <v>0.61647983849545773</v>
      </c>
      <c r="H721" s="25">
        <f t="shared" si="140"/>
        <v>0.99966434347522648</v>
      </c>
      <c r="I721" s="4">
        <f t="shared" si="134"/>
        <v>2901.9740665301542</v>
      </c>
      <c r="J721" s="25">
        <f t="shared" si="141"/>
        <v>4227.2917757124524</v>
      </c>
      <c r="K721" s="15">
        <f t="shared" si="135"/>
        <v>4225.8728576458134</v>
      </c>
      <c r="L721" s="36">
        <f t="shared" si="136"/>
        <v>-1324.8728576458134</v>
      </c>
      <c r="M721" s="36">
        <f t="shared" si="137"/>
        <v>1324.8728576458134</v>
      </c>
      <c r="N721" s="36">
        <f t="shared" si="138"/>
        <v>0.45669522841979088</v>
      </c>
      <c r="O721" s="36">
        <f t="shared" si="139"/>
        <v>1755288.0889265838</v>
      </c>
      <c r="P721" s="35">
        <f t="shared" si="142"/>
        <v>1755288.0889265838</v>
      </c>
    </row>
    <row r="722" spans="1:16" x14ac:dyDescent="0.4">
      <c r="A722" s="1">
        <v>721</v>
      </c>
      <c r="B722" s="21">
        <v>40534</v>
      </c>
      <c r="C722" s="43">
        <v>1</v>
      </c>
      <c r="D722" s="23">
        <v>7146</v>
      </c>
      <c r="E722" s="25">
        <f t="shared" si="143"/>
        <v>4689.75</v>
      </c>
      <c r="F722" s="25">
        <f t="shared" si="144"/>
        <v>4496.875</v>
      </c>
      <c r="G722" s="25">
        <f t="shared" si="133"/>
        <v>1.5891035441278665</v>
      </c>
      <c r="H722" s="25">
        <f t="shared" si="140"/>
        <v>1.0014271034682889</v>
      </c>
      <c r="I722" s="4">
        <f t="shared" si="134"/>
        <v>7135.8164515928593</v>
      </c>
      <c r="J722" s="25">
        <f t="shared" si="141"/>
        <v>4227.1539129325683</v>
      </c>
      <c r="K722" s="15">
        <f t="shared" si="135"/>
        <v>4233.1864989427049</v>
      </c>
      <c r="L722" s="36">
        <f t="shared" si="136"/>
        <v>2912.8135010572951</v>
      </c>
      <c r="M722" s="36">
        <f t="shared" si="137"/>
        <v>2912.8135010572951</v>
      </c>
      <c r="N722" s="36">
        <f t="shared" si="138"/>
        <v>0.40761453975053108</v>
      </c>
      <c r="O722" s="36">
        <f t="shared" si="139"/>
        <v>8484482.4919416569</v>
      </c>
      <c r="P722" s="35">
        <f t="shared" si="142"/>
        <v>8484482.4919416569</v>
      </c>
    </row>
    <row r="723" spans="1:16" x14ac:dyDescent="0.4">
      <c r="A723" s="1">
        <v>722</v>
      </c>
      <c r="B723" s="21">
        <v>40535</v>
      </c>
      <c r="C723" s="43">
        <v>2</v>
      </c>
      <c r="D723" s="23">
        <v>4468</v>
      </c>
      <c r="E723" s="25">
        <f t="shared" si="143"/>
        <v>4304</v>
      </c>
      <c r="F723" s="25">
        <f t="shared" si="144"/>
        <v>4671</v>
      </c>
      <c r="G723" s="25">
        <f t="shared" si="133"/>
        <v>0.95654035538428606</v>
      </c>
      <c r="H723" s="25">
        <f t="shared" si="140"/>
        <v>0.99527237982370798</v>
      </c>
      <c r="I723" s="4">
        <f t="shared" si="134"/>
        <v>4489.2233428515465</v>
      </c>
      <c r="J723" s="25">
        <f t="shared" si="141"/>
        <v>4227.0160501526852</v>
      </c>
      <c r="K723" s="15">
        <f t="shared" si="135"/>
        <v>4207.0323237884731</v>
      </c>
      <c r="L723" s="36">
        <f t="shared" si="136"/>
        <v>260.96767621152685</v>
      </c>
      <c r="M723" s="36">
        <f t="shared" si="137"/>
        <v>260.96767621152685</v>
      </c>
      <c r="N723" s="36">
        <f t="shared" si="138"/>
        <v>5.8408163879034657E-2</v>
      </c>
      <c r="O723" s="36">
        <f t="shared" si="139"/>
        <v>68104.128027244311</v>
      </c>
      <c r="P723" s="35">
        <f t="shared" si="142"/>
        <v>68104.128027244311</v>
      </c>
    </row>
    <row r="724" spans="1:16" x14ac:dyDescent="0.4">
      <c r="A724" s="1">
        <v>723</v>
      </c>
      <c r="B724" s="21">
        <v>40536</v>
      </c>
      <c r="C724" s="43">
        <v>3</v>
      </c>
      <c r="D724" s="23">
        <v>2701</v>
      </c>
      <c r="E724" s="25">
        <f t="shared" si="143"/>
        <v>5038</v>
      </c>
      <c r="F724" s="25">
        <f t="shared" si="144"/>
        <v>4652.5</v>
      </c>
      <c r="G724" s="25">
        <f t="shared" si="133"/>
        <v>0.58054809242342831</v>
      </c>
      <c r="H724" s="25">
        <f t="shared" si="140"/>
        <v>1.0036361732327763</v>
      </c>
      <c r="I724" s="4">
        <f t="shared" si="134"/>
        <v>2691.214278676212</v>
      </c>
      <c r="J724" s="25">
        <f t="shared" si="141"/>
        <v>4226.8781873728021</v>
      </c>
      <c r="K724" s="15">
        <f t="shared" si="135"/>
        <v>4242.2478486959335</v>
      </c>
      <c r="L724" s="36">
        <f t="shared" si="136"/>
        <v>-1541.2478486959335</v>
      </c>
      <c r="M724" s="36">
        <f t="shared" si="137"/>
        <v>1541.2478486959335</v>
      </c>
      <c r="N724" s="36">
        <f t="shared" si="138"/>
        <v>0.57062119537057887</v>
      </c>
      <c r="O724" s="36">
        <f t="shared" si="139"/>
        <v>2375444.9311098433</v>
      </c>
      <c r="P724" s="35">
        <f t="shared" si="142"/>
        <v>2375444.9311098433</v>
      </c>
    </row>
    <row r="725" spans="1:16" x14ac:dyDescent="0.4">
      <c r="A725" s="1">
        <v>724</v>
      </c>
      <c r="B725" s="21">
        <v>40537</v>
      </c>
      <c r="C725" s="43">
        <v>4</v>
      </c>
      <c r="D725" s="23">
        <v>5837</v>
      </c>
      <c r="E725" s="25">
        <f t="shared" si="143"/>
        <v>4267</v>
      </c>
      <c r="F725" s="25">
        <f t="shared" si="144"/>
        <v>4344.125</v>
      </c>
      <c r="G725" s="25">
        <f t="shared" si="133"/>
        <v>1.3436537852847237</v>
      </c>
      <c r="H725" s="25">
        <f t="shared" si="140"/>
        <v>0.99966434347522648</v>
      </c>
      <c r="I725" s="4">
        <f t="shared" si="134"/>
        <v>5838.9598849832855</v>
      </c>
      <c r="J725" s="25">
        <f t="shared" si="141"/>
        <v>4226.7403245929181</v>
      </c>
      <c r="K725" s="15">
        <f t="shared" si="135"/>
        <v>4225.3215916244453</v>
      </c>
      <c r="L725" s="36">
        <f t="shared" si="136"/>
        <v>1611.6784083755547</v>
      </c>
      <c r="M725" s="36">
        <f t="shared" si="137"/>
        <v>1611.6784083755547</v>
      </c>
      <c r="N725" s="36">
        <f t="shared" si="138"/>
        <v>0.27611416967201552</v>
      </c>
      <c r="O725" s="36">
        <f t="shared" si="139"/>
        <v>2597507.2920239614</v>
      </c>
      <c r="P725" s="35">
        <f t="shared" si="142"/>
        <v>2597507.2920239614</v>
      </c>
    </row>
    <row r="726" spans="1:16" x14ac:dyDescent="0.4">
      <c r="A726" s="1">
        <v>725</v>
      </c>
      <c r="B726" s="21">
        <v>40538</v>
      </c>
      <c r="C726" s="43">
        <v>1</v>
      </c>
      <c r="D726" s="23">
        <v>4062</v>
      </c>
      <c r="E726" s="25">
        <f t="shared" si="143"/>
        <v>4421.25</v>
      </c>
      <c r="F726" s="25">
        <f t="shared" si="144"/>
        <v>4565.875</v>
      </c>
      <c r="G726" s="25">
        <f t="shared" si="133"/>
        <v>0.88964327757549211</v>
      </c>
      <c r="H726" s="25">
        <f t="shared" si="140"/>
        <v>1.0014271034682889</v>
      </c>
      <c r="I726" s="4">
        <f t="shared" si="134"/>
        <v>4056.2113666904834</v>
      </c>
      <c r="J726" s="25">
        <f t="shared" si="141"/>
        <v>4226.602461813035</v>
      </c>
      <c r="K726" s="15">
        <f t="shared" si="135"/>
        <v>4232.634260845367</v>
      </c>
      <c r="L726" s="36">
        <f t="shared" si="136"/>
        <v>-170.63426084536695</v>
      </c>
      <c r="M726" s="36">
        <f t="shared" si="137"/>
        <v>170.63426084536695</v>
      </c>
      <c r="N726" s="36">
        <f t="shared" si="138"/>
        <v>4.2007449740366062E-2</v>
      </c>
      <c r="O726" s="36">
        <f t="shared" si="139"/>
        <v>29116.050974244728</v>
      </c>
      <c r="P726" s="35">
        <f t="shared" si="142"/>
        <v>29116.050974244728</v>
      </c>
    </row>
    <row r="727" spans="1:16" x14ac:dyDescent="0.4">
      <c r="A727" s="1">
        <v>726</v>
      </c>
      <c r="B727" s="21">
        <v>40539</v>
      </c>
      <c r="C727" s="43">
        <v>2</v>
      </c>
      <c r="D727" s="23">
        <v>5085</v>
      </c>
      <c r="E727" s="25">
        <f t="shared" si="143"/>
        <v>4710.5</v>
      </c>
      <c r="F727" s="25">
        <f t="shared" si="144"/>
        <v>4361.5</v>
      </c>
      <c r="G727" s="25">
        <f t="shared" si="133"/>
        <v>1.1658832970308379</v>
      </c>
      <c r="H727" s="25">
        <f t="shared" si="140"/>
        <v>0.99527237982370798</v>
      </c>
      <c r="I727" s="4">
        <f t="shared" si="134"/>
        <v>5109.1541401969807</v>
      </c>
      <c r="J727" s="25">
        <f t="shared" si="141"/>
        <v>4226.4645990331519</v>
      </c>
      <c r="K727" s="15">
        <f t="shared" si="135"/>
        <v>4206.4834797203785</v>
      </c>
      <c r="L727" s="36">
        <f t="shared" si="136"/>
        <v>878.51652027962155</v>
      </c>
      <c r="M727" s="36">
        <f t="shared" si="137"/>
        <v>878.51652027962155</v>
      </c>
      <c r="N727" s="36">
        <f t="shared" si="138"/>
        <v>0.17276627734112518</v>
      </c>
      <c r="O727" s="36">
        <f t="shared" si="139"/>
        <v>771791.27640421467</v>
      </c>
      <c r="P727" s="35">
        <f t="shared" si="142"/>
        <v>771791.27640421467</v>
      </c>
    </row>
    <row r="728" spans="1:16" x14ac:dyDescent="0.4">
      <c r="A728" s="1">
        <v>727</v>
      </c>
      <c r="B728" s="21">
        <v>40540</v>
      </c>
      <c r="C728" s="43">
        <v>3</v>
      </c>
      <c r="D728" s="23">
        <v>3858</v>
      </c>
      <c r="E728" s="25">
        <f t="shared" si="143"/>
        <v>4012.5</v>
      </c>
      <c r="F728" s="25">
        <f t="shared" si="144"/>
        <v>3768.75</v>
      </c>
      <c r="G728" s="25">
        <f t="shared" si="133"/>
        <v>1.023681592039801</v>
      </c>
      <c r="H728" s="25">
        <f t="shared" si="140"/>
        <v>1.0036361732327763</v>
      </c>
      <c r="I728" s="4">
        <f t="shared" si="134"/>
        <v>3844.0224683942342</v>
      </c>
      <c r="J728" s="25">
        <f t="shared" si="141"/>
        <v>4226.3267362532679</v>
      </c>
      <c r="K728" s="15">
        <f t="shared" si="135"/>
        <v>4241.6943924045991</v>
      </c>
      <c r="L728" s="36">
        <f t="shared" si="136"/>
        <v>-383.69439240459906</v>
      </c>
      <c r="M728" s="36">
        <f t="shared" si="137"/>
        <v>383.69439240459906</v>
      </c>
      <c r="N728" s="36">
        <f t="shared" si="138"/>
        <v>9.9454223018299398E-2</v>
      </c>
      <c r="O728" s="36">
        <f t="shared" si="139"/>
        <v>147221.38676273444</v>
      </c>
      <c r="P728" s="35">
        <f t="shared" si="142"/>
        <v>147221.38676273444</v>
      </c>
    </row>
    <row r="729" spans="1:16" x14ac:dyDescent="0.4">
      <c r="A729" s="1">
        <v>728</v>
      </c>
      <c r="B729" s="21">
        <v>40541</v>
      </c>
      <c r="C729" s="43">
        <v>4</v>
      </c>
      <c r="D729" s="23">
        <v>3045</v>
      </c>
      <c r="E729" s="25">
        <f t="shared" si="143"/>
        <v>3525</v>
      </c>
      <c r="F729" s="25">
        <f t="shared" si="144"/>
        <v>3665</v>
      </c>
      <c r="G729" s="25">
        <f t="shared" si="133"/>
        <v>0.83083219645293316</v>
      </c>
      <c r="H729" s="25">
        <f t="shared" si="140"/>
        <v>0.99966434347522648</v>
      </c>
      <c r="I729" s="4">
        <f t="shared" si="134"/>
        <v>3046.0224172989729</v>
      </c>
      <c r="J729" s="25">
        <f t="shared" si="141"/>
        <v>4226.1888734733848</v>
      </c>
      <c r="K729" s="15">
        <f t="shared" si="135"/>
        <v>4224.7703256030782</v>
      </c>
      <c r="L729" s="36">
        <f t="shared" si="136"/>
        <v>-1179.7703256030782</v>
      </c>
      <c r="M729" s="36">
        <f t="shared" si="137"/>
        <v>1179.7703256030782</v>
      </c>
      <c r="N729" s="36">
        <f t="shared" si="138"/>
        <v>0.3874450987202227</v>
      </c>
      <c r="O729" s="36">
        <f t="shared" si="139"/>
        <v>1391858.0211735931</v>
      </c>
      <c r="P729" s="35">
        <f t="shared" si="142"/>
        <v>1391858.0211735931</v>
      </c>
    </row>
    <row r="730" spans="1:16" x14ac:dyDescent="0.4">
      <c r="A730" s="1">
        <v>729</v>
      </c>
      <c r="B730" s="21">
        <v>40542</v>
      </c>
      <c r="C730" s="43">
        <v>1</v>
      </c>
      <c r="D730" s="23">
        <v>2112</v>
      </c>
      <c r="E730" s="25">
        <f t="shared" si="143"/>
        <v>3805</v>
      </c>
      <c r="F730" s="25">
        <f t="shared" si="144"/>
        <v>3777.375</v>
      </c>
      <c r="G730" s="25">
        <f t="shared" si="133"/>
        <v>0.55911843542142359</v>
      </c>
      <c r="H730" s="25">
        <f t="shared" si="140"/>
        <v>1.0014271034682889</v>
      </c>
      <c r="I730" s="4">
        <f t="shared" si="134"/>
        <v>2108.9902526957903</v>
      </c>
      <c r="J730" s="25">
        <f t="shared" si="141"/>
        <v>4226.0510106935008</v>
      </c>
      <c r="K730" s="15">
        <f t="shared" si="135"/>
        <v>4232.0820227480272</v>
      </c>
      <c r="L730" s="36">
        <f t="shared" si="136"/>
        <v>-2120.0820227480272</v>
      </c>
      <c r="M730" s="36">
        <f t="shared" si="137"/>
        <v>2120.0820227480272</v>
      </c>
      <c r="N730" s="36">
        <f t="shared" si="138"/>
        <v>1.0038267153163007</v>
      </c>
      <c r="O730" s="36">
        <f t="shared" si="139"/>
        <v>4494747.783179366</v>
      </c>
      <c r="P730" s="35">
        <f t="shared" si="142"/>
        <v>4494747.783179366</v>
      </c>
    </row>
    <row r="731" spans="1:16" x14ac:dyDescent="0.4">
      <c r="A731" s="1">
        <v>730</v>
      </c>
      <c r="B731" s="21">
        <v>40543</v>
      </c>
      <c r="C731" s="43">
        <v>2</v>
      </c>
      <c r="D731" s="23">
        <v>6205</v>
      </c>
      <c r="E731" s="25">
        <f t="shared" si="143"/>
        <v>3749.75</v>
      </c>
      <c r="F731" s="25">
        <f t="shared" si="144"/>
        <v>3677</v>
      </c>
      <c r="G731" s="25">
        <f t="shared" si="133"/>
        <v>1.6875169975523525</v>
      </c>
      <c r="H731" s="25">
        <f t="shared" si="140"/>
        <v>0.99527237982370798</v>
      </c>
      <c r="I731" s="4">
        <f t="shared" si="134"/>
        <v>6234.4742261400725</v>
      </c>
      <c r="J731" s="25">
        <f t="shared" si="141"/>
        <v>4225.9131479136176</v>
      </c>
      <c r="K731" s="15">
        <f t="shared" si="135"/>
        <v>4205.9346356522838</v>
      </c>
      <c r="L731" s="36">
        <f t="shared" si="136"/>
        <v>1999.0653643477162</v>
      </c>
      <c r="M731" s="36">
        <f t="shared" si="137"/>
        <v>1999.0653643477162</v>
      </c>
      <c r="N731" s="36">
        <f t="shared" si="138"/>
        <v>0.3221700828924603</v>
      </c>
      <c r="O731" s="36">
        <f t="shared" si="139"/>
        <v>3996262.3309346675</v>
      </c>
      <c r="P731" s="35">
        <f t="shared" si="142"/>
        <v>3996262.3309346675</v>
      </c>
    </row>
    <row r="732" spans="1:16" x14ac:dyDescent="0.4">
      <c r="A732" s="1">
        <v>731</v>
      </c>
      <c r="B732" s="21">
        <v>40544</v>
      </c>
      <c r="C732" s="43">
        <v>3</v>
      </c>
      <c r="D732" s="23">
        <v>3637</v>
      </c>
      <c r="E732" s="25">
        <f t="shared" si="143"/>
        <v>3604.25</v>
      </c>
      <c r="F732" s="25">
        <f t="shared" si="144"/>
        <v>3601.125</v>
      </c>
      <c r="G732" s="25">
        <f t="shared" si="133"/>
        <v>1.0099621646013399</v>
      </c>
      <c r="H732" s="25">
        <f t="shared" si="140"/>
        <v>1.0036361732327763</v>
      </c>
      <c r="I732" s="4">
        <f t="shared" si="134"/>
        <v>3623.8231512570837</v>
      </c>
      <c r="J732" s="25">
        <f t="shared" si="141"/>
        <v>4225.7752851337345</v>
      </c>
      <c r="K732" s="15">
        <f t="shared" si="135"/>
        <v>4241.1409361132655</v>
      </c>
      <c r="L732" s="36">
        <f t="shared" si="136"/>
        <v>-604.14093611326552</v>
      </c>
      <c r="M732" s="36">
        <f t="shared" si="137"/>
        <v>604.14093611326552</v>
      </c>
      <c r="N732" s="36">
        <f t="shared" si="138"/>
        <v>0.16610968823570677</v>
      </c>
      <c r="O732" s="36">
        <f t="shared" si="139"/>
        <v>364986.27068781276</v>
      </c>
      <c r="P732" s="35">
        <f t="shared" si="142"/>
        <v>364986.27068781276</v>
      </c>
    </row>
    <row r="733" spans="1:16" x14ac:dyDescent="0.4">
      <c r="A733" s="1">
        <v>732</v>
      </c>
      <c r="B733" s="21">
        <v>40545</v>
      </c>
      <c r="C733" s="43">
        <v>4</v>
      </c>
      <c r="D733" s="23">
        <v>2463</v>
      </c>
      <c r="E733" s="25">
        <f t="shared" si="143"/>
        <v>3598</v>
      </c>
      <c r="F733" s="25">
        <f t="shared" si="144"/>
        <v>3529.125</v>
      </c>
      <c r="G733" s="25">
        <f t="shared" si="133"/>
        <v>0.69790670491977469</v>
      </c>
      <c r="H733" s="25">
        <f t="shared" si="140"/>
        <v>0.99966434347522648</v>
      </c>
      <c r="I733" s="4">
        <f t="shared" si="134"/>
        <v>2463.8269996083318</v>
      </c>
      <c r="J733" s="25">
        <f t="shared" si="141"/>
        <v>4225.6374223538505</v>
      </c>
      <c r="K733" s="15">
        <f t="shared" si="135"/>
        <v>4224.2190595817101</v>
      </c>
      <c r="L733" s="36">
        <f t="shared" si="136"/>
        <v>-1761.2190595817101</v>
      </c>
      <c r="M733" s="36">
        <f t="shared" si="137"/>
        <v>1761.2190595817101</v>
      </c>
      <c r="N733" s="36">
        <f t="shared" si="138"/>
        <v>0.71507066974490874</v>
      </c>
      <c r="O733" s="36">
        <f t="shared" si="139"/>
        <v>3101892.5758338831</v>
      </c>
      <c r="P733" s="35">
        <f t="shared" si="142"/>
        <v>3101892.5758338831</v>
      </c>
    </row>
    <row r="734" spans="1:16" x14ac:dyDescent="0.4">
      <c r="A734" s="1">
        <v>733</v>
      </c>
      <c r="B734" s="21">
        <v>40546</v>
      </c>
      <c r="C734" s="43">
        <v>1</v>
      </c>
      <c r="D734" s="23">
        <v>2087</v>
      </c>
      <c r="E734" s="25">
        <f t="shared" si="143"/>
        <v>3460.25</v>
      </c>
      <c r="F734" s="25">
        <f t="shared" si="144"/>
        <v>3586</v>
      </c>
      <c r="G734" s="25">
        <f t="shared" si="133"/>
        <v>0.58198549916341324</v>
      </c>
      <c r="H734" s="25">
        <f t="shared" si="140"/>
        <v>1.0014271034682889</v>
      </c>
      <c r="I734" s="4">
        <f t="shared" si="134"/>
        <v>2084.0258794394481</v>
      </c>
      <c r="J734" s="25">
        <f t="shared" si="141"/>
        <v>4225.4995595739674</v>
      </c>
      <c r="K734" s="15">
        <f t="shared" si="135"/>
        <v>4231.5297846506883</v>
      </c>
      <c r="L734" s="36">
        <f t="shared" si="136"/>
        <v>-2144.5297846506883</v>
      </c>
      <c r="M734" s="36">
        <f t="shared" si="137"/>
        <v>2144.5297846506883</v>
      </c>
      <c r="N734" s="36">
        <f t="shared" si="138"/>
        <v>1.0275657808580203</v>
      </c>
      <c r="O734" s="36">
        <f t="shared" si="139"/>
        <v>4599007.9972539274</v>
      </c>
      <c r="P734" s="35">
        <f t="shared" si="142"/>
        <v>4599007.9972539274</v>
      </c>
    </row>
    <row r="735" spans="1:16" x14ac:dyDescent="0.4">
      <c r="A735" s="1">
        <v>734</v>
      </c>
      <c r="B735" s="21">
        <v>40547</v>
      </c>
      <c r="C735" s="43">
        <v>2</v>
      </c>
      <c r="D735" s="23">
        <v>5654</v>
      </c>
      <c r="E735" s="25">
        <f t="shared" si="143"/>
        <v>3711.75</v>
      </c>
      <c r="F735" s="25">
        <f t="shared" si="144"/>
        <v>3861.5</v>
      </c>
      <c r="G735" s="25">
        <f t="shared" si="133"/>
        <v>1.464197850576201</v>
      </c>
      <c r="H735" s="25">
        <f t="shared" si="140"/>
        <v>0.99527237982370798</v>
      </c>
      <c r="I735" s="4">
        <f t="shared" si="134"/>
        <v>5680.8569338591406</v>
      </c>
      <c r="J735" s="25">
        <f t="shared" si="141"/>
        <v>4225.3616967940843</v>
      </c>
      <c r="K735" s="15">
        <f t="shared" si="135"/>
        <v>4205.3857915841891</v>
      </c>
      <c r="L735" s="36">
        <f t="shared" si="136"/>
        <v>1448.6142084158109</v>
      </c>
      <c r="M735" s="36">
        <f t="shared" si="137"/>
        <v>1448.6142084158109</v>
      </c>
      <c r="N735" s="36">
        <f t="shared" si="138"/>
        <v>0.25621050732504613</v>
      </c>
      <c r="O735" s="36">
        <f t="shared" si="139"/>
        <v>2098483.1248241663</v>
      </c>
      <c r="P735" s="35">
        <f t="shared" si="142"/>
        <v>2098483.1248241663</v>
      </c>
    </row>
    <row r="736" spans="1:16" x14ac:dyDescent="0.4">
      <c r="A736" s="1">
        <v>735</v>
      </c>
      <c r="B736" s="21">
        <v>40548</v>
      </c>
      <c r="C736" s="43">
        <v>3</v>
      </c>
      <c r="D736" s="23">
        <v>4643</v>
      </c>
      <c r="E736" s="25">
        <f t="shared" si="143"/>
        <v>4011.25</v>
      </c>
      <c r="F736" s="25">
        <f t="shared" si="144"/>
        <v>4232.75</v>
      </c>
      <c r="G736" s="25">
        <f t="shared" si="133"/>
        <v>1.0969228043234305</v>
      </c>
      <c r="H736" s="25">
        <f t="shared" si="140"/>
        <v>1.0036361732327763</v>
      </c>
      <c r="I736" s="4">
        <f t="shared" si="134"/>
        <v>4626.1784138813964</v>
      </c>
      <c r="J736" s="25">
        <f t="shared" si="141"/>
        <v>4225.2238340142003</v>
      </c>
      <c r="K736" s="15">
        <f t="shared" si="135"/>
        <v>4240.5874798219311</v>
      </c>
      <c r="L736" s="36">
        <f t="shared" si="136"/>
        <v>402.41252017806892</v>
      </c>
      <c r="M736" s="36">
        <f t="shared" si="137"/>
        <v>402.41252017806892</v>
      </c>
      <c r="N736" s="36">
        <f t="shared" si="138"/>
        <v>8.6670799090688977E-2</v>
      </c>
      <c r="O736" s="36">
        <f t="shared" si="139"/>
        <v>161935.83639606473</v>
      </c>
      <c r="P736" s="35">
        <f t="shared" si="142"/>
        <v>161935.83639606473</v>
      </c>
    </row>
    <row r="737" spans="1:16" x14ac:dyDescent="0.4">
      <c r="A737" s="1">
        <v>736</v>
      </c>
      <c r="B737" s="21">
        <v>40549</v>
      </c>
      <c r="C737" s="43">
        <v>4</v>
      </c>
      <c r="D737" s="23">
        <v>3661</v>
      </c>
      <c r="E737" s="25">
        <f t="shared" si="143"/>
        <v>4454.25</v>
      </c>
      <c r="F737" s="25">
        <f t="shared" si="144"/>
        <v>4247.125</v>
      </c>
      <c r="G737" s="25">
        <f t="shared" si="133"/>
        <v>0.86199487888866</v>
      </c>
      <c r="H737" s="25">
        <f t="shared" si="140"/>
        <v>0.99966434347522648</v>
      </c>
      <c r="I737" s="4">
        <f t="shared" si="134"/>
        <v>3662.2292511433625</v>
      </c>
      <c r="J737" s="25">
        <f t="shared" si="141"/>
        <v>4225.0859712343172</v>
      </c>
      <c r="K737" s="15">
        <f t="shared" si="135"/>
        <v>4223.6677935603429</v>
      </c>
      <c r="L737" s="36">
        <f t="shared" si="136"/>
        <v>-562.66779356034294</v>
      </c>
      <c r="M737" s="36">
        <f t="shared" si="137"/>
        <v>562.66779356034294</v>
      </c>
      <c r="N737" s="36">
        <f t="shared" si="138"/>
        <v>0.15369237737239633</v>
      </c>
      <c r="O737" s="36">
        <f t="shared" si="139"/>
        <v>316595.04591006471</v>
      </c>
      <c r="P737" s="35">
        <f t="shared" si="142"/>
        <v>316595.04591006471</v>
      </c>
    </row>
    <row r="738" spans="1:16" x14ac:dyDescent="0.4">
      <c r="A738" s="1">
        <v>737</v>
      </c>
      <c r="B738" s="21">
        <v>40550</v>
      </c>
      <c r="C738" s="43">
        <v>1</v>
      </c>
      <c r="D738" s="23">
        <v>3859</v>
      </c>
      <c r="E738" s="25">
        <f t="shared" si="143"/>
        <v>4040</v>
      </c>
      <c r="F738" s="25">
        <f t="shared" si="144"/>
        <v>3936.5</v>
      </c>
      <c r="G738" s="25">
        <f t="shared" si="133"/>
        <v>0.98031246030737962</v>
      </c>
      <c r="H738" s="25">
        <f t="shared" si="140"/>
        <v>1.0014271034682889</v>
      </c>
      <c r="I738" s="4">
        <f t="shared" si="134"/>
        <v>3853.5006558489845</v>
      </c>
      <c r="J738" s="25">
        <f t="shared" si="141"/>
        <v>4224.9481084544332</v>
      </c>
      <c r="K738" s="15">
        <f t="shared" si="135"/>
        <v>4230.9775465533494</v>
      </c>
      <c r="L738" s="36">
        <f t="shared" si="136"/>
        <v>-371.97754655334938</v>
      </c>
      <c r="M738" s="36">
        <f t="shared" si="137"/>
        <v>371.97754655334938</v>
      </c>
      <c r="N738" s="36">
        <f t="shared" si="138"/>
        <v>9.6392212115405385E-2</v>
      </c>
      <c r="O738" s="36">
        <f t="shared" si="139"/>
        <v>138367.29513984922</v>
      </c>
      <c r="P738" s="35">
        <f t="shared" si="142"/>
        <v>138367.29513984922</v>
      </c>
    </row>
    <row r="739" spans="1:16" x14ac:dyDescent="0.4">
      <c r="A739" s="1">
        <v>738</v>
      </c>
      <c r="B739" s="21">
        <v>40551</v>
      </c>
      <c r="C739" s="43">
        <v>2</v>
      </c>
      <c r="D739" s="23">
        <v>3997</v>
      </c>
      <c r="E739" s="25">
        <f t="shared" si="143"/>
        <v>3833</v>
      </c>
      <c r="F739" s="25">
        <f t="shared" si="144"/>
        <v>3963.375</v>
      </c>
      <c r="G739" s="25">
        <f t="shared" si="133"/>
        <v>1.0084839309931561</v>
      </c>
      <c r="H739" s="25">
        <f t="shared" si="140"/>
        <v>0.99527237982370798</v>
      </c>
      <c r="I739" s="4">
        <f t="shared" si="134"/>
        <v>4015.986056709407</v>
      </c>
      <c r="J739" s="25">
        <f t="shared" si="141"/>
        <v>4224.8102456745501</v>
      </c>
      <c r="K739" s="15">
        <f t="shared" si="135"/>
        <v>4204.8369475160935</v>
      </c>
      <c r="L739" s="36">
        <f t="shared" si="136"/>
        <v>-207.83694751609346</v>
      </c>
      <c r="M739" s="36">
        <f t="shared" si="137"/>
        <v>207.83694751609346</v>
      </c>
      <c r="N739" s="36">
        <f t="shared" si="138"/>
        <v>5.199823555569013E-2</v>
      </c>
      <c r="O739" s="36">
        <f t="shared" si="139"/>
        <v>43196.196752807387</v>
      </c>
      <c r="P739" s="35">
        <f t="shared" si="142"/>
        <v>43196.196752807387</v>
      </c>
    </row>
    <row r="740" spans="1:16" x14ac:dyDescent="0.4">
      <c r="A740" s="1">
        <v>739</v>
      </c>
      <c r="B740" s="21">
        <v>40552</v>
      </c>
      <c r="C740" s="43">
        <v>3</v>
      </c>
      <c r="D740" s="23">
        <v>3815</v>
      </c>
      <c r="E740" s="25">
        <f t="shared" si="143"/>
        <v>4093.75</v>
      </c>
      <c r="F740" s="25">
        <f t="shared" si="144"/>
        <v>4227.5</v>
      </c>
      <c r="G740" s="25">
        <f t="shared" si="133"/>
        <v>0.90242460082791243</v>
      </c>
      <c r="H740" s="25">
        <f t="shared" si="140"/>
        <v>1.0036361732327763</v>
      </c>
      <c r="I740" s="4">
        <f t="shared" si="134"/>
        <v>3801.1782573675487</v>
      </c>
      <c r="J740" s="25">
        <f t="shared" si="141"/>
        <v>4224.672382894667</v>
      </c>
      <c r="K740" s="15">
        <f t="shared" si="135"/>
        <v>4240.0340235305976</v>
      </c>
      <c r="L740" s="36">
        <f t="shared" si="136"/>
        <v>-425.03402353059755</v>
      </c>
      <c r="M740" s="36">
        <f t="shared" si="137"/>
        <v>425.03402353059755</v>
      </c>
      <c r="N740" s="36">
        <f t="shared" si="138"/>
        <v>0.11141127746542531</v>
      </c>
      <c r="O740" s="36">
        <f t="shared" si="139"/>
        <v>180653.92115860854</v>
      </c>
      <c r="P740" s="35">
        <f t="shared" si="142"/>
        <v>180653.92115860854</v>
      </c>
    </row>
    <row r="741" spans="1:16" x14ac:dyDescent="0.4">
      <c r="A741" s="1">
        <v>740</v>
      </c>
      <c r="B741" s="21">
        <v>40553</v>
      </c>
      <c r="C741" s="43">
        <v>4</v>
      </c>
      <c r="D741" s="23">
        <v>4704</v>
      </c>
      <c r="E741" s="25">
        <f t="shared" si="143"/>
        <v>4361.25</v>
      </c>
      <c r="F741" s="25">
        <f t="shared" si="144"/>
        <v>4468.25</v>
      </c>
      <c r="G741" s="25">
        <f t="shared" si="133"/>
        <v>1.0527611481004868</v>
      </c>
      <c r="H741" s="25">
        <f t="shared" si="140"/>
        <v>0.99966434347522648</v>
      </c>
      <c r="I741" s="4">
        <f t="shared" si="134"/>
        <v>4705.5794584480682</v>
      </c>
      <c r="J741" s="25">
        <f t="shared" si="141"/>
        <v>4224.5345201147829</v>
      </c>
      <c r="K741" s="15">
        <f t="shared" si="135"/>
        <v>4223.1165275389758</v>
      </c>
      <c r="L741" s="36">
        <f t="shared" si="136"/>
        <v>480.88347246102421</v>
      </c>
      <c r="M741" s="36">
        <f t="shared" si="137"/>
        <v>480.88347246102421</v>
      </c>
      <c r="N741" s="36">
        <f t="shared" si="138"/>
        <v>0.10222862934970753</v>
      </c>
      <c r="O741" s="36">
        <f t="shared" si="139"/>
        <v>231248.91408617262</v>
      </c>
      <c r="P741" s="35">
        <f t="shared" si="142"/>
        <v>231248.91408617262</v>
      </c>
    </row>
    <row r="742" spans="1:16" x14ac:dyDescent="0.4">
      <c r="A742" s="1">
        <v>741</v>
      </c>
      <c r="B742" s="21">
        <v>40554</v>
      </c>
      <c r="C742" s="43">
        <v>1</v>
      </c>
      <c r="D742" s="23">
        <v>4929</v>
      </c>
      <c r="E742" s="25">
        <f t="shared" si="143"/>
        <v>4575.25</v>
      </c>
      <c r="F742" s="25">
        <f t="shared" si="144"/>
        <v>4586.25</v>
      </c>
      <c r="G742" s="25">
        <f t="shared" si="133"/>
        <v>1.0747342600163532</v>
      </c>
      <c r="H742" s="25">
        <f t="shared" si="140"/>
        <v>1.0014271034682889</v>
      </c>
      <c r="I742" s="4">
        <f t="shared" si="134"/>
        <v>4921.9758312204312</v>
      </c>
      <c r="J742" s="25">
        <f t="shared" si="141"/>
        <v>4224.3966573348998</v>
      </c>
      <c r="K742" s="15">
        <f t="shared" si="135"/>
        <v>4230.4253084560105</v>
      </c>
      <c r="L742" s="36">
        <f t="shared" si="136"/>
        <v>698.5746915439895</v>
      </c>
      <c r="M742" s="36">
        <f t="shared" si="137"/>
        <v>698.5746915439895</v>
      </c>
      <c r="N742" s="36">
        <f t="shared" si="138"/>
        <v>0.14172746835950284</v>
      </c>
      <c r="O742" s="36">
        <f t="shared" si="139"/>
        <v>488006.59966578009</v>
      </c>
      <c r="P742" s="35">
        <f t="shared" si="142"/>
        <v>488006.59966578009</v>
      </c>
    </row>
    <row r="743" spans="1:16" x14ac:dyDescent="0.4">
      <c r="A743" s="1">
        <v>742</v>
      </c>
      <c r="B743" s="21">
        <v>40555</v>
      </c>
      <c r="C743" s="43">
        <v>2</v>
      </c>
      <c r="D743" s="23">
        <v>4853</v>
      </c>
      <c r="E743" s="25">
        <f t="shared" si="143"/>
        <v>4597.25</v>
      </c>
      <c r="F743" s="25">
        <f t="shared" si="144"/>
        <v>4616.5</v>
      </c>
      <c r="G743" s="25">
        <f t="shared" si="133"/>
        <v>1.0512292862558215</v>
      </c>
      <c r="H743" s="25">
        <f t="shared" si="140"/>
        <v>0.99527237982370798</v>
      </c>
      <c r="I743" s="4">
        <f t="shared" si="134"/>
        <v>4876.0521223944834</v>
      </c>
      <c r="J743" s="25">
        <f t="shared" si="141"/>
        <v>4224.2587945550167</v>
      </c>
      <c r="K743" s="15">
        <f t="shared" si="135"/>
        <v>4204.2881034479997</v>
      </c>
      <c r="L743" s="36">
        <f t="shared" si="136"/>
        <v>648.71189655200033</v>
      </c>
      <c r="M743" s="36">
        <f t="shared" si="137"/>
        <v>648.71189655200033</v>
      </c>
      <c r="N743" s="36">
        <f t="shared" si="138"/>
        <v>0.13367234629136623</v>
      </c>
      <c r="O743" s="36">
        <f t="shared" si="139"/>
        <v>420827.12472809316</v>
      </c>
      <c r="P743" s="35">
        <f t="shared" si="142"/>
        <v>420827.12472809316</v>
      </c>
    </row>
    <row r="744" spans="1:16" x14ac:dyDescent="0.4">
      <c r="A744" s="1">
        <v>743</v>
      </c>
      <c r="B744" s="21">
        <v>40556</v>
      </c>
      <c r="C744" s="43">
        <v>3</v>
      </c>
      <c r="D744" s="23">
        <v>3903</v>
      </c>
      <c r="E744" s="25">
        <f t="shared" si="143"/>
        <v>4635.75</v>
      </c>
      <c r="F744" s="25">
        <f t="shared" si="144"/>
        <v>4560</v>
      </c>
      <c r="G744" s="25">
        <f t="shared" si="133"/>
        <v>0.85592105263157892</v>
      </c>
      <c r="H744" s="25">
        <f t="shared" si="140"/>
        <v>1.0036361732327763</v>
      </c>
      <c r="I744" s="4">
        <f t="shared" si="134"/>
        <v>3888.8594334221607</v>
      </c>
      <c r="J744" s="25">
        <f t="shared" si="141"/>
        <v>4224.1209317751327</v>
      </c>
      <c r="K744" s="15">
        <f t="shared" si="135"/>
        <v>4239.480567239264</v>
      </c>
      <c r="L744" s="36">
        <f t="shared" si="136"/>
        <v>-336.48056723926402</v>
      </c>
      <c r="M744" s="36">
        <f t="shared" si="137"/>
        <v>336.48056723926402</v>
      </c>
      <c r="N744" s="36">
        <f t="shared" si="138"/>
        <v>8.6210752559380988E-2</v>
      </c>
      <c r="O744" s="36">
        <f t="shared" si="139"/>
        <v>113219.17212965687</v>
      </c>
      <c r="P744" s="35">
        <f t="shared" si="142"/>
        <v>113219.17212965687</v>
      </c>
    </row>
    <row r="745" spans="1:16" x14ac:dyDescent="0.4">
      <c r="A745" s="1">
        <v>744</v>
      </c>
      <c r="B745" s="21">
        <v>40557</v>
      </c>
      <c r="C745" s="43">
        <v>4</v>
      </c>
      <c r="D745" s="23">
        <v>4858</v>
      </c>
      <c r="E745" s="25">
        <f t="shared" si="143"/>
        <v>4484.25</v>
      </c>
      <c r="F745" s="25">
        <f t="shared" si="144"/>
        <v>4372.25</v>
      </c>
      <c r="G745" s="25">
        <f t="shared" si="133"/>
        <v>1.1110984047115329</v>
      </c>
      <c r="H745" s="25">
        <f t="shared" si="140"/>
        <v>0.99966434347522648</v>
      </c>
      <c r="I745" s="4">
        <f t="shared" si="134"/>
        <v>4859.6311669091656</v>
      </c>
      <c r="J745" s="25">
        <f t="shared" si="141"/>
        <v>4223.9830689952496</v>
      </c>
      <c r="K745" s="15">
        <f t="shared" si="135"/>
        <v>4222.5652615176086</v>
      </c>
      <c r="L745" s="36">
        <f t="shared" si="136"/>
        <v>635.43473848239137</v>
      </c>
      <c r="M745" s="36">
        <f t="shared" si="137"/>
        <v>635.43473848239137</v>
      </c>
      <c r="N745" s="36">
        <f t="shared" si="138"/>
        <v>0.13080171644347291</v>
      </c>
      <c r="O745" s="36">
        <f t="shared" si="139"/>
        <v>403777.30687018513</v>
      </c>
      <c r="P745" s="35">
        <f t="shared" si="142"/>
        <v>403777.30687018513</v>
      </c>
    </row>
    <row r="746" spans="1:16" x14ac:dyDescent="0.4">
      <c r="A746" s="1">
        <v>745</v>
      </c>
      <c r="B746" s="21">
        <v>40558</v>
      </c>
      <c r="C746" s="43">
        <v>1</v>
      </c>
      <c r="D746" s="23">
        <v>4323</v>
      </c>
      <c r="E746" s="25">
        <f t="shared" si="143"/>
        <v>4260.25</v>
      </c>
      <c r="F746" s="25">
        <f t="shared" si="144"/>
        <v>4385.125</v>
      </c>
      <c r="G746" s="25">
        <f t="shared" si="133"/>
        <v>0.98583278697870647</v>
      </c>
      <c r="H746" s="25">
        <f t="shared" si="140"/>
        <v>1.0014271034682889</v>
      </c>
      <c r="I746" s="4">
        <f t="shared" si="134"/>
        <v>4316.8394234866955</v>
      </c>
      <c r="J746" s="25">
        <f t="shared" si="141"/>
        <v>4223.8452062153656</v>
      </c>
      <c r="K746" s="15">
        <f t="shared" si="135"/>
        <v>4229.8730703586707</v>
      </c>
      <c r="L746" s="36">
        <f t="shared" si="136"/>
        <v>93.126929641329298</v>
      </c>
      <c r="M746" s="36">
        <f t="shared" si="137"/>
        <v>93.126929641329298</v>
      </c>
      <c r="N746" s="36">
        <f t="shared" si="138"/>
        <v>2.1542199778239485E-2</v>
      </c>
      <c r="O746" s="36">
        <f t="shared" si="139"/>
        <v>8672.6250244210969</v>
      </c>
      <c r="P746" s="35">
        <f t="shared" si="142"/>
        <v>8672.6250244210969</v>
      </c>
    </row>
    <row r="747" spans="1:16" x14ac:dyDescent="0.4">
      <c r="A747" s="1">
        <v>746</v>
      </c>
      <c r="B747" s="21">
        <v>40559</v>
      </c>
      <c r="C747" s="43">
        <v>2</v>
      </c>
      <c r="D747" s="23">
        <v>3957</v>
      </c>
      <c r="E747" s="25">
        <f t="shared" si="143"/>
        <v>4510</v>
      </c>
      <c r="F747" s="25">
        <f t="shared" si="144"/>
        <v>4385.125</v>
      </c>
      <c r="G747" s="25">
        <f t="shared" si="133"/>
        <v>0.90236880362589433</v>
      </c>
      <c r="H747" s="25">
        <f t="shared" si="140"/>
        <v>0.99527237982370798</v>
      </c>
      <c r="I747" s="4">
        <f t="shared" si="134"/>
        <v>3975.7960536400105</v>
      </c>
      <c r="J747" s="25">
        <f t="shared" si="141"/>
        <v>4223.7073434354825</v>
      </c>
      <c r="K747" s="15">
        <f t="shared" si="135"/>
        <v>4203.7392593799041</v>
      </c>
      <c r="L747" s="36">
        <f t="shared" si="136"/>
        <v>-246.73925937990407</v>
      </c>
      <c r="M747" s="36">
        <f t="shared" si="137"/>
        <v>246.73925937990407</v>
      </c>
      <c r="N747" s="36">
        <f t="shared" si="138"/>
        <v>6.2355132519561304E-2</v>
      </c>
      <c r="O747" s="36">
        <f t="shared" si="139"/>
        <v>60880.262119343577</v>
      </c>
      <c r="P747" s="35">
        <f t="shared" si="142"/>
        <v>60880.262119343577</v>
      </c>
    </row>
    <row r="748" spans="1:16" x14ac:dyDescent="0.4">
      <c r="A748" s="1">
        <v>747</v>
      </c>
      <c r="B748" s="21">
        <v>40560</v>
      </c>
      <c r="C748" s="43">
        <v>3</v>
      </c>
      <c r="D748" s="23">
        <v>4902</v>
      </c>
      <c r="E748" s="25">
        <f t="shared" si="143"/>
        <v>4260.25</v>
      </c>
      <c r="F748" s="25">
        <f t="shared" si="144"/>
        <v>4310.875</v>
      </c>
      <c r="G748" s="25">
        <f t="shared" si="133"/>
        <v>1.137124133731551</v>
      </c>
      <c r="H748" s="25">
        <f t="shared" si="140"/>
        <v>1.0036361732327763</v>
      </c>
      <c r="I748" s="4">
        <f t="shared" si="134"/>
        <v>4884.2400570421296</v>
      </c>
      <c r="J748" s="25">
        <f t="shared" si="141"/>
        <v>4223.5694806555994</v>
      </c>
      <c r="K748" s="15">
        <f t="shared" si="135"/>
        <v>4238.9271109479305</v>
      </c>
      <c r="L748" s="36">
        <f t="shared" si="136"/>
        <v>663.07288905206951</v>
      </c>
      <c r="M748" s="36">
        <f t="shared" si="137"/>
        <v>663.07288905206951</v>
      </c>
      <c r="N748" s="36">
        <f t="shared" si="138"/>
        <v>0.13526578724032426</v>
      </c>
      <c r="O748" s="36">
        <f t="shared" si="139"/>
        <v>439665.65619585809</v>
      </c>
      <c r="P748" s="35">
        <f t="shared" si="142"/>
        <v>439665.65619585809</v>
      </c>
    </row>
    <row r="749" spans="1:16" x14ac:dyDescent="0.4">
      <c r="A749" s="1">
        <v>748</v>
      </c>
      <c r="B749" s="21">
        <v>40561</v>
      </c>
      <c r="C749" s="43">
        <v>4</v>
      </c>
      <c r="D749" s="23">
        <v>3859</v>
      </c>
      <c r="E749" s="25">
        <f t="shared" si="143"/>
        <v>4361.5</v>
      </c>
      <c r="F749" s="25">
        <f t="shared" si="144"/>
        <v>4333.25</v>
      </c>
      <c r="G749" s="25">
        <f t="shared" ref="G749:G812" si="145">D749/F749</f>
        <v>0.89055558760745401</v>
      </c>
      <c r="H749" s="25">
        <f t="shared" si="140"/>
        <v>0.99966434347522648</v>
      </c>
      <c r="I749" s="4">
        <f t="shared" ref="I749:I812" si="146">D749/H749</f>
        <v>3860.2957334504881</v>
      </c>
      <c r="J749" s="25">
        <f t="shared" si="141"/>
        <v>4223.4316178757153</v>
      </c>
      <c r="K749" s="15">
        <f t="shared" ref="K749:K812" si="147">H749*J749</f>
        <v>4222.0139954962406</v>
      </c>
      <c r="L749" s="36">
        <f t="shared" ref="L749:L812" si="148">D749-K749</f>
        <v>-363.01399549624057</v>
      </c>
      <c r="M749" s="36">
        <f t="shared" ref="M749:M812" si="149">ABS(L749)</f>
        <v>363.01399549624057</v>
      </c>
      <c r="N749" s="36">
        <f t="shared" ref="N749:N812" si="150">M749/D749</f>
        <v>9.4069446876455187E-2</v>
      </c>
      <c r="O749" s="36">
        <f t="shared" ref="O749:O812" si="151">L749^2</f>
        <v>131779.16092614457</v>
      </c>
      <c r="P749" s="35">
        <f t="shared" si="142"/>
        <v>131779.16092614457</v>
      </c>
    </row>
    <row r="750" spans="1:16" x14ac:dyDescent="0.4">
      <c r="A750" s="1">
        <v>749</v>
      </c>
      <c r="B750" s="21">
        <v>40562</v>
      </c>
      <c r="C750" s="43">
        <v>1</v>
      </c>
      <c r="D750" s="23">
        <v>4728</v>
      </c>
      <c r="E750" s="25">
        <f t="shared" si="143"/>
        <v>4305</v>
      </c>
      <c r="F750" s="25">
        <f t="shared" si="144"/>
        <v>4277.625</v>
      </c>
      <c r="G750" s="25">
        <f t="shared" si="145"/>
        <v>1.1052862277548874</v>
      </c>
      <c r="H750" s="25">
        <f t="shared" si="140"/>
        <v>1.0014271034682889</v>
      </c>
      <c r="I750" s="4">
        <f t="shared" si="146"/>
        <v>4721.2622702394401</v>
      </c>
      <c r="J750" s="25">
        <f t="shared" si="141"/>
        <v>4223.2937550958322</v>
      </c>
      <c r="K750" s="15">
        <f t="shared" si="147"/>
        <v>4229.3208322613327</v>
      </c>
      <c r="L750" s="36">
        <f t="shared" si="148"/>
        <v>498.67916773866727</v>
      </c>
      <c r="M750" s="36">
        <f t="shared" si="149"/>
        <v>498.67916773866727</v>
      </c>
      <c r="N750" s="36">
        <f t="shared" si="150"/>
        <v>0.10547359723745078</v>
      </c>
      <c r="O750" s="36">
        <f t="shared" si="151"/>
        <v>248680.91233652984</v>
      </c>
      <c r="P750" s="35">
        <f t="shared" si="142"/>
        <v>248680.91233652984</v>
      </c>
    </row>
    <row r="751" spans="1:16" x14ac:dyDescent="0.4">
      <c r="A751" s="1">
        <v>750</v>
      </c>
      <c r="B751" s="21">
        <v>40563</v>
      </c>
      <c r="C751" s="43">
        <v>2</v>
      </c>
      <c r="D751" s="23">
        <v>3731</v>
      </c>
      <c r="E751" s="25">
        <f t="shared" si="143"/>
        <v>4250.25</v>
      </c>
      <c r="F751" s="25">
        <f t="shared" si="144"/>
        <v>4284.5</v>
      </c>
      <c r="G751" s="25">
        <f t="shared" si="145"/>
        <v>0.87081339712918659</v>
      </c>
      <c r="H751" s="25">
        <f t="shared" si="140"/>
        <v>0.99527237982370798</v>
      </c>
      <c r="I751" s="4">
        <f t="shared" si="146"/>
        <v>3748.7225362979225</v>
      </c>
      <c r="J751" s="25">
        <f t="shared" si="141"/>
        <v>4223.1558923159491</v>
      </c>
      <c r="K751" s="15">
        <f t="shared" si="147"/>
        <v>4203.1904153118094</v>
      </c>
      <c r="L751" s="36">
        <f t="shared" si="148"/>
        <v>-472.19041531180937</v>
      </c>
      <c r="M751" s="36">
        <f t="shared" si="149"/>
        <v>472.19041531180937</v>
      </c>
      <c r="N751" s="36">
        <f t="shared" si="150"/>
        <v>0.12655867470163745</v>
      </c>
      <c r="O751" s="36">
        <f t="shared" si="151"/>
        <v>222963.78831233902</v>
      </c>
      <c r="P751" s="35">
        <f t="shared" si="142"/>
        <v>222963.78831233902</v>
      </c>
    </row>
    <row r="752" spans="1:16" x14ac:dyDescent="0.4">
      <c r="A752" s="1">
        <v>751</v>
      </c>
      <c r="B752" s="21">
        <v>40564</v>
      </c>
      <c r="C752" s="43">
        <v>3</v>
      </c>
      <c r="D752" s="23">
        <v>4683</v>
      </c>
      <c r="E752" s="25">
        <f t="shared" si="143"/>
        <v>4318.75</v>
      </c>
      <c r="F752" s="25">
        <f t="shared" si="144"/>
        <v>4188.75</v>
      </c>
      <c r="G752" s="25">
        <f t="shared" si="145"/>
        <v>1.1179946284691138</v>
      </c>
      <c r="H752" s="25">
        <f t="shared" si="140"/>
        <v>1.0036361732327763</v>
      </c>
      <c r="I752" s="4">
        <f t="shared" si="146"/>
        <v>4666.0334939062204</v>
      </c>
      <c r="J752" s="25">
        <f t="shared" si="141"/>
        <v>4223.0180295360651</v>
      </c>
      <c r="K752" s="15">
        <f t="shared" si="147"/>
        <v>4238.373654656596</v>
      </c>
      <c r="L752" s="36">
        <f t="shared" si="148"/>
        <v>444.62634534340395</v>
      </c>
      <c r="M752" s="36">
        <f t="shared" si="149"/>
        <v>444.62634534340395</v>
      </c>
      <c r="N752" s="36">
        <f t="shared" si="150"/>
        <v>9.4944767316550063E-2</v>
      </c>
      <c r="O752" s="36">
        <f t="shared" si="151"/>
        <v>197692.58697343193</v>
      </c>
      <c r="P752" s="35">
        <f t="shared" si="142"/>
        <v>197692.58697343193</v>
      </c>
    </row>
    <row r="753" spans="1:16" x14ac:dyDescent="0.4">
      <c r="A753" s="1">
        <v>752</v>
      </c>
      <c r="B753" s="21">
        <v>40565</v>
      </c>
      <c r="C753" s="43">
        <v>4</v>
      </c>
      <c r="D753" s="23">
        <v>4133</v>
      </c>
      <c r="E753" s="25">
        <f t="shared" si="143"/>
        <v>4058.75</v>
      </c>
      <c r="F753" s="25">
        <f t="shared" si="144"/>
        <v>4174.625</v>
      </c>
      <c r="G753" s="25">
        <f t="shared" si="145"/>
        <v>0.99002904452495732</v>
      </c>
      <c r="H753" s="25">
        <f t="shared" si="140"/>
        <v>0.99966434347522648</v>
      </c>
      <c r="I753" s="4">
        <f t="shared" si="146"/>
        <v>4134.3877342189344</v>
      </c>
      <c r="J753" s="25">
        <f t="shared" si="141"/>
        <v>4222.880166756182</v>
      </c>
      <c r="K753" s="15">
        <f t="shared" si="147"/>
        <v>4221.4627294748734</v>
      </c>
      <c r="L753" s="36">
        <f t="shared" si="148"/>
        <v>-88.462729474873413</v>
      </c>
      <c r="M753" s="36">
        <f t="shared" si="149"/>
        <v>88.462729474873413</v>
      </c>
      <c r="N753" s="36">
        <f t="shared" si="150"/>
        <v>2.1403999389033007E-2</v>
      </c>
      <c r="O753" s="36">
        <f t="shared" si="151"/>
        <v>7825.6545061446377</v>
      </c>
      <c r="P753" s="35">
        <f t="shared" si="142"/>
        <v>7825.6545061446377</v>
      </c>
    </row>
    <row r="754" spans="1:16" x14ac:dyDescent="0.4">
      <c r="A754" s="1">
        <v>753</v>
      </c>
      <c r="B754" s="21">
        <v>40566</v>
      </c>
      <c r="C754" s="43">
        <v>1</v>
      </c>
      <c r="D754" s="23">
        <v>3688</v>
      </c>
      <c r="E754" s="25">
        <f t="shared" si="143"/>
        <v>4290.5</v>
      </c>
      <c r="F754" s="25">
        <f t="shared" si="144"/>
        <v>4310.25</v>
      </c>
      <c r="G754" s="25">
        <f t="shared" si="145"/>
        <v>0.85563482396612722</v>
      </c>
      <c r="H754" s="25">
        <f t="shared" si="140"/>
        <v>1.0014271034682889</v>
      </c>
      <c r="I754" s="4">
        <f t="shared" si="146"/>
        <v>3682.7443427756039</v>
      </c>
      <c r="J754" s="25">
        <f t="shared" si="141"/>
        <v>4222.742303976298</v>
      </c>
      <c r="K754" s="15">
        <f t="shared" si="147"/>
        <v>4228.7685941639929</v>
      </c>
      <c r="L754" s="36">
        <f t="shared" si="148"/>
        <v>-540.76859416399293</v>
      </c>
      <c r="M754" s="36">
        <f t="shared" si="149"/>
        <v>540.76859416399293</v>
      </c>
      <c r="N754" s="36">
        <f t="shared" si="150"/>
        <v>0.14662922835249265</v>
      </c>
      <c r="O754" s="36">
        <f t="shared" si="151"/>
        <v>292430.67243410129</v>
      </c>
      <c r="P754" s="35">
        <f t="shared" si="142"/>
        <v>292430.67243410129</v>
      </c>
    </row>
    <row r="755" spans="1:16" x14ac:dyDescent="0.4">
      <c r="A755" s="1">
        <v>754</v>
      </c>
      <c r="B755" s="21">
        <v>40567</v>
      </c>
      <c r="C755" s="43">
        <v>2</v>
      </c>
      <c r="D755" s="23">
        <v>4658</v>
      </c>
      <c r="E755" s="25">
        <f t="shared" si="143"/>
        <v>4330</v>
      </c>
      <c r="F755" s="25">
        <f t="shared" si="144"/>
        <v>4422.75</v>
      </c>
      <c r="G755" s="25">
        <f t="shared" si="145"/>
        <v>1.0531908880221581</v>
      </c>
      <c r="H755" s="25">
        <f t="shared" si="140"/>
        <v>0.99527237982370798</v>
      </c>
      <c r="I755" s="4">
        <f t="shared" si="146"/>
        <v>4680.1258574311778</v>
      </c>
      <c r="J755" s="25">
        <f t="shared" si="141"/>
        <v>4222.6044411964149</v>
      </c>
      <c r="K755" s="15">
        <f t="shared" si="147"/>
        <v>4202.6415712437147</v>
      </c>
      <c r="L755" s="36">
        <f t="shared" si="148"/>
        <v>455.35842875628532</v>
      </c>
      <c r="M755" s="36">
        <f t="shared" si="149"/>
        <v>455.35842875628532</v>
      </c>
      <c r="N755" s="36">
        <f t="shared" si="150"/>
        <v>9.7758357397227422E-2</v>
      </c>
      <c r="O755" s="36">
        <f t="shared" si="151"/>
        <v>207351.29863939298</v>
      </c>
      <c r="P755" s="35">
        <f t="shared" si="142"/>
        <v>207351.29863939298</v>
      </c>
    </row>
    <row r="756" spans="1:16" x14ac:dyDescent="0.4">
      <c r="A756" s="1">
        <v>755</v>
      </c>
      <c r="B756" s="21">
        <v>40568</v>
      </c>
      <c r="C756" s="43">
        <v>3</v>
      </c>
      <c r="D756" s="23">
        <v>4841</v>
      </c>
      <c r="E756" s="25">
        <f t="shared" si="143"/>
        <v>4515.5</v>
      </c>
      <c r="F756" s="25">
        <f t="shared" si="144"/>
        <v>4542.5</v>
      </c>
      <c r="G756" s="25">
        <f t="shared" si="145"/>
        <v>1.0657127132636213</v>
      </c>
      <c r="H756" s="25">
        <f t="shared" si="140"/>
        <v>1.0036361732327763</v>
      </c>
      <c r="I756" s="4">
        <f t="shared" si="146"/>
        <v>4823.4610600042733</v>
      </c>
      <c r="J756" s="25">
        <f t="shared" si="141"/>
        <v>4222.4665784165318</v>
      </c>
      <c r="K756" s="15">
        <f t="shared" si="147"/>
        <v>4237.8201983652625</v>
      </c>
      <c r="L756" s="36">
        <f t="shared" si="148"/>
        <v>603.17980163473749</v>
      </c>
      <c r="M756" s="36">
        <f t="shared" si="149"/>
        <v>603.17980163473749</v>
      </c>
      <c r="N756" s="36">
        <f t="shared" si="150"/>
        <v>0.12459818253144753</v>
      </c>
      <c r="O756" s="36">
        <f t="shared" si="151"/>
        <v>363825.87310012127</v>
      </c>
      <c r="P756" s="35">
        <f t="shared" si="142"/>
        <v>363825.87310012127</v>
      </c>
    </row>
    <row r="757" spans="1:16" x14ac:dyDescent="0.4">
      <c r="A757" s="1">
        <v>756</v>
      </c>
      <c r="B757" s="21">
        <v>40569</v>
      </c>
      <c r="C757" s="43">
        <v>4</v>
      </c>
      <c r="D757" s="23">
        <v>4875</v>
      </c>
      <c r="E757" s="25">
        <f t="shared" si="143"/>
        <v>4569.5</v>
      </c>
      <c r="F757" s="25">
        <f t="shared" si="144"/>
        <v>4469.625</v>
      </c>
      <c r="G757" s="25">
        <f t="shared" si="145"/>
        <v>1.0906955281483346</v>
      </c>
      <c r="H757" s="25">
        <f t="shared" si="140"/>
        <v>0.99966434347522648</v>
      </c>
      <c r="I757" s="4">
        <f t="shared" si="146"/>
        <v>4876.6368749860403</v>
      </c>
      <c r="J757" s="25">
        <f t="shared" si="141"/>
        <v>4222.3287156366478</v>
      </c>
      <c r="K757" s="15">
        <f t="shared" si="147"/>
        <v>4220.9114634535053</v>
      </c>
      <c r="L757" s="36">
        <f t="shared" si="148"/>
        <v>654.08853654649465</v>
      </c>
      <c r="M757" s="36">
        <f t="shared" si="149"/>
        <v>654.08853654649465</v>
      </c>
      <c r="N757" s="36">
        <f t="shared" si="150"/>
        <v>0.13417200749671684</v>
      </c>
      <c r="O757" s="36">
        <f t="shared" si="151"/>
        <v>427831.81364153506</v>
      </c>
      <c r="P757" s="35">
        <f t="shared" si="142"/>
        <v>427831.81364153506</v>
      </c>
    </row>
    <row r="758" spans="1:16" x14ac:dyDescent="0.4">
      <c r="A758" s="1">
        <v>757</v>
      </c>
      <c r="B758" s="21">
        <v>40570</v>
      </c>
      <c r="C758" s="43">
        <v>1</v>
      </c>
      <c r="D758" s="23">
        <v>3904</v>
      </c>
      <c r="E758" s="25">
        <f t="shared" si="143"/>
        <v>4369.75</v>
      </c>
      <c r="F758" s="25">
        <f t="shared" si="144"/>
        <v>4338.375</v>
      </c>
      <c r="G758" s="25">
        <f t="shared" si="145"/>
        <v>0.8998761056847322</v>
      </c>
      <c r="H758" s="25">
        <f t="shared" si="140"/>
        <v>1.0014271034682889</v>
      </c>
      <c r="I758" s="4">
        <f t="shared" si="146"/>
        <v>3898.4365277104002</v>
      </c>
      <c r="J758" s="25">
        <f t="shared" si="141"/>
        <v>4222.1908528567646</v>
      </c>
      <c r="K758" s="15">
        <f t="shared" si="147"/>
        <v>4228.216356066654</v>
      </c>
      <c r="L758" s="36">
        <f t="shared" si="148"/>
        <v>-324.21635606665404</v>
      </c>
      <c r="M758" s="36">
        <f t="shared" si="149"/>
        <v>324.21635606665404</v>
      </c>
      <c r="N758" s="36">
        <f t="shared" si="150"/>
        <v>8.3047222353138841E-2</v>
      </c>
      <c r="O758" s="36">
        <f t="shared" si="151"/>
        <v>105116.2455411394</v>
      </c>
      <c r="P758" s="35">
        <f t="shared" si="142"/>
        <v>105116.2455411394</v>
      </c>
    </row>
    <row r="759" spans="1:16" x14ac:dyDescent="0.4">
      <c r="A759" s="1">
        <v>758</v>
      </c>
      <c r="B759" s="21">
        <v>40571</v>
      </c>
      <c r="C759" s="43">
        <v>2</v>
      </c>
      <c r="D759" s="23">
        <v>3859</v>
      </c>
      <c r="E759" s="25">
        <f t="shared" si="143"/>
        <v>4307</v>
      </c>
      <c r="F759" s="25">
        <f t="shared" si="144"/>
        <v>4216.875</v>
      </c>
      <c r="G759" s="25">
        <f t="shared" si="145"/>
        <v>0.9151326515488365</v>
      </c>
      <c r="H759" s="25">
        <f t="shared" si="140"/>
        <v>0.99527237982370798</v>
      </c>
      <c r="I759" s="4">
        <f t="shared" si="146"/>
        <v>3877.3305461199902</v>
      </c>
      <c r="J759" s="25">
        <f t="shared" si="141"/>
        <v>4222.0529900768815</v>
      </c>
      <c r="K759" s="15">
        <f t="shared" si="147"/>
        <v>4202.09272717562</v>
      </c>
      <c r="L759" s="36">
        <f t="shared" si="148"/>
        <v>-343.09272717561998</v>
      </c>
      <c r="M759" s="36">
        <f t="shared" si="149"/>
        <v>343.09272717561998</v>
      </c>
      <c r="N759" s="36">
        <f t="shared" si="150"/>
        <v>8.8907159154086549E-2</v>
      </c>
      <c r="O759" s="36">
        <f t="shared" si="151"/>
        <v>117712.61944080441</v>
      </c>
      <c r="P759" s="35">
        <f t="shared" si="142"/>
        <v>117712.61944080441</v>
      </c>
    </row>
    <row r="760" spans="1:16" x14ac:dyDescent="0.4">
      <c r="A760" s="1">
        <v>759</v>
      </c>
      <c r="B760" s="21">
        <v>40572</v>
      </c>
      <c r="C760" s="43">
        <v>3</v>
      </c>
      <c r="D760" s="23">
        <v>4590</v>
      </c>
      <c r="E760" s="25">
        <f t="shared" si="143"/>
        <v>4126.75</v>
      </c>
      <c r="F760" s="25">
        <f t="shared" si="144"/>
        <v>4267</v>
      </c>
      <c r="G760" s="25">
        <f t="shared" si="145"/>
        <v>1.0756972111553784</v>
      </c>
      <c r="H760" s="25">
        <f t="shared" si="140"/>
        <v>1.0036361732327763</v>
      </c>
      <c r="I760" s="4">
        <f t="shared" si="146"/>
        <v>4573.3704328485055</v>
      </c>
      <c r="J760" s="25">
        <f t="shared" si="141"/>
        <v>4221.9151272969975</v>
      </c>
      <c r="K760" s="15">
        <f t="shared" si="147"/>
        <v>4237.2667420739281</v>
      </c>
      <c r="L760" s="36">
        <f t="shared" si="148"/>
        <v>352.73325792607193</v>
      </c>
      <c r="M760" s="36">
        <f t="shared" si="149"/>
        <v>352.73325792607193</v>
      </c>
      <c r="N760" s="36">
        <f t="shared" si="150"/>
        <v>7.6848204341192147E-2</v>
      </c>
      <c r="O760" s="36">
        <f t="shared" si="151"/>
        <v>124420.75124714078</v>
      </c>
      <c r="P760" s="35">
        <f t="shared" si="142"/>
        <v>124420.75124714078</v>
      </c>
    </row>
    <row r="761" spans="1:16" x14ac:dyDescent="0.4">
      <c r="A761" s="1">
        <v>760</v>
      </c>
      <c r="B761" s="21">
        <v>40573</v>
      </c>
      <c r="C761" s="43">
        <v>4</v>
      </c>
      <c r="D761" s="23">
        <v>4154</v>
      </c>
      <c r="E761" s="25">
        <f t="shared" si="143"/>
        <v>4407.25</v>
      </c>
      <c r="F761" s="25">
        <f t="shared" si="144"/>
        <v>4586.875</v>
      </c>
      <c r="G761" s="25">
        <f t="shared" si="145"/>
        <v>0.90562746968251806</v>
      </c>
      <c r="H761" s="25">
        <f t="shared" si="140"/>
        <v>0.99966434347522648</v>
      </c>
      <c r="I761" s="4">
        <f t="shared" si="146"/>
        <v>4155.3947853727204</v>
      </c>
      <c r="J761" s="25">
        <f t="shared" si="141"/>
        <v>4221.7772645171144</v>
      </c>
      <c r="K761" s="15">
        <f t="shared" si="147"/>
        <v>4220.3601974321391</v>
      </c>
      <c r="L761" s="36">
        <f t="shared" si="148"/>
        <v>-66.360197432139103</v>
      </c>
      <c r="M761" s="36">
        <f t="shared" si="149"/>
        <v>66.360197432139103</v>
      </c>
      <c r="N761" s="36">
        <f t="shared" si="150"/>
        <v>1.5975011418425399E-2</v>
      </c>
      <c r="O761" s="36">
        <f t="shared" si="151"/>
        <v>4403.6758032324815</v>
      </c>
      <c r="P761" s="35">
        <f t="shared" si="142"/>
        <v>4403.6758032324815</v>
      </c>
    </row>
    <row r="762" spans="1:16" x14ac:dyDescent="0.4">
      <c r="A762" s="1">
        <v>761</v>
      </c>
      <c r="B762" s="21">
        <v>40574</v>
      </c>
      <c r="C762" s="43">
        <v>1</v>
      </c>
      <c r="D762" s="23">
        <v>5026</v>
      </c>
      <c r="E762" s="25">
        <f t="shared" si="143"/>
        <v>4766.5</v>
      </c>
      <c r="F762" s="25">
        <f t="shared" si="144"/>
        <v>4844</v>
      </c>
      <c r="G762" s="25">
        <f t="shared" si="145"/>
        <v>1.0375722543352601</v>
      </c>
      <c r="H762" s="25">
        <f t="shared" si="140"/>
        <v>1.0014271034682889</v>
      </c>
      <c r="I762" s="4">
        <f t="shared" si="146"/>
        <v>5018.8375994550388</v>
      </c>
      <c r="J762" s="25">
        <f t="shared" si="141"/>
        <v>4221.6394017372313</v>
      </c>
      <c r="K762" s="15">
        <f t="shared" si="147"/>
        <v>4227.6641179693152</v>
      </c>
      <c r="L762" s="36">
        <f t="shared" si="148"/>
        <v>798.33588203068484</v>
      </c>
      <c r="M762" s="36">
        <f t="shared" si="149"/>
        <v>798.33588203068484</v>
      </c>
      <c r="N762" s="36">
        <f t="shared" si="150"/>
        <v>0.15884120215493133</v>
      </c>
      <c r="O762" s="36">
        <f t="shared" si="151"/>
        <v>637340.1805377116</v>
      </c>
      <c r="P762" s="35">
        <f t="shared" si="142"/>
        <v>637340.1805377116</v>
      </c>
    </row>
    <row r="763" spans="1:16" x14ac:dyDescent="0.4">
      <c r="A763" s="1">
        <v>762</v>
      </c>
      <c r="B763" s="21">
        <v>40575</v>
      </c>
      <c r="C763" s="43">
        <v>2</v>
      </c>
      <c r="D763" s="23">
        <v>5296</v>
      </c>
      <c r="E763" s="25">
        <f t="shared" si="143"/>
        <v>4921.5</v>
      </c>
      <c r="F763" s="25">
        <f t="shared" si="144"/>
        <v>4906.125</v>
      </c>
      <c r="G763" s="25">
        <f t="shared" si="145"/>
        <v>1.0794669927896252</v>
      </c>
      <c r="H763" s="25">
        <f t="shared" si="140"/>
        <v>0.99527237982370798</v>
      </c>
      <c r="I763" s="4">
        <f t="shared" si="146"/>
        <v>5321.156406388046</v>
      </c>
      <c r="J763" s="25">
        <f t="shared" si="141"/>
        <v>4221.5015389573473</v>
      </c>
      <c r="K763" s="15">
        <f t="shared" si="147"/>
        <v>4201.5438831075244</v>
      </c>
      <c r="L763" s="36">
        <f t="shared" si="148"/>
        <v>1094.4561168924756</v>
      </c>
      <c r="M763" s="36">
        <f t="shared" si="149"/>
        <v>1094.4561168924756</v>
      </c>
      <c r="N763" s="36">
        <f t="shared" si="150"/>
        <v>0.20665712176972728</v>
      </c>
      <c r="O763" s="36">
        <f t="shared" si="151"/>
        <v>1197834.1918033562</v>
      </c>
      <c r="P763" s="35">
        <f t="shared" si="142"/>
        <v>1197834.1918033562</v>
      </c>
    </row>
    <row r="764" spans="1:16" x14ac:dyDescent="0.4">
      <c r="A764" s="1">
        <v>763</v>
      </c>
      <c r="B764" s="21">
        <v>40576</v>
      </c>
      <c r="C764" s="43">
        <v>3</v>
      </c>
      <c r="D764" s="23">
        <v>5210</v>
      </c>
      <c r="E764" s="25">
        <f t="shared" si="143"/>
        <v>4890.75</v>
      </c>
      <c r="F764" s="25">
        <f t="shared" si="144"/>
        <v>4895.5</v>
      </c>
      <c r="G764" s="25">
        <f t="shared" si="145"/>
        <v>1.064242671841487</v>
      </c>
      <c r="H764" s="25">
        <f t="shared" si="140"/>
        <v>1.0036361732327763</v>
      </c>
      <c r="I764" s="4">
        <f t="shared" si="146"/>
        <v>5191.124173233271</v>
      </c>
      <c r="J764" s="25">
        <f t="shared" si="141"/>
        <v>4221.3636761774642</v>
      </c>
      <c r="K764" s="15">
        <f t="shared" si="147"/>
        <v>4236.7132857825945</v>
      </c>
      <c r="L764" s="36">
        <f t="shared" si="148"/>
        <v>973.28671421740546</v>
      </c>
      <c r="M764" s="36">
        <f t="shared" si="149"/>
        <v>973.28671421740546</v>
      </c>
      <c r="N764" s="36">
        <f t="shared" si="150"/>
        <v>0.18681126952349433</v>
      </c>
      <c r="O764" s="36">
        <f t="shared" si="151"/>
        <v>947287.02807211352</v>
      </c>
      <c r="P764" s="35">
        <f t="shared" si="142"/>
        <v>947287.02807211352</v>
      </c>
    </row>
    <row r="765" spans="1:16" x14ac:dyDescent="0.4">
      <c r="A765" s="1">
        <v>764</v>
      </c>
      <c r="B765" s="21">
        <v>40577</v>
      </c>
      <c r="C765" s="43">
        <v>4</v>
      </c>
      <c r="D765" s="23">
        <v>4031</v>
      </c>
      <c r="E765" s="25">
        <f t="shared" si="143"/>
        <v>4900.25</v>
      </c>
      <c r="F765" s="25">
        <f t="shared" si="144"/>
        <v>4798.625</v>
      </c>
      <c r="G765" s="25">
        <f t="shared" si="145"/>
        <v>0.84003230091953429</v>
      </c>
      <c r="H765" s="25">
        <f t="shared" si="140"/>
        <v>0.99966434347522648</v>
      </c>
      <c r="I765" s="4">
        <f t="shared" si="146"/>
        <v>4032.3534857576878</v>
      </c>
      <c r="J765" s="25">
        <f t="shared" si="141"/>
        <v>4221.2258133975802</v>
      </c>
      <c r="K765" s="15">
        <f t="shared" si="147"/>
        <v>4219.808931410771</v>
      </c>
      <c r="L765" s="36">
        <f t="shared" si="148"/>
        <v>-188.80893141077104</v>
      </c>
      <c r="M765" s="36">
        <f t="shared" si="149"/>
        <v>188.80893141077104</v>
      </c>
      <c r="N765" s="36">
        <f t="shared" si="150"/>
        <v>4.6839228829265951E-2</v>
      </c>
      <c r="O765" s="36">
        <f t="shared" si="151"/>
        <v>35648.812580477243</v>
      </c>
      <c r="P765" s="35">
        <f t="shared" si="142"/>
        <v>35648.812580477243</v>
      </c>
    </row>
    <row r="766" spans="1:16" x14ac:dyDescent="0.4">
      <c r="A766" s="1">
        <v>765</v>
      </c>
      <c r="B766" s="21">
        <v>40578</v>
      </c>
      <c r="C766" s="43">
        <v>1</v>
      </c>
      <c r="D766" s="23">
        <v>5064</v>
      </c>
      <c r="E766" s="25">
        <f t="shared" si="143"/>
        <v>4697</v>
      </c>
      <c r="F766" s="25">
        <f t="shared" si="144"/>
        <v>4557.875</v>
      </c>
      <c r="G766" s="25">
        <f t="shared" si="145"/>
        <v>1.1110440720730603</v>
      </c>
      <c r="H766" s="25">
        <f t="shared" si="140"/>
        <v>1.0014271034682889</v>
      </c>
      <c r="I766" s="4">
        <f t="shared" si="146"/>
        <v>5056.7834468046794</v>
      </c>
      <c r="J766" s="25">
        <f t="shared" si="141"/>
        <v>4221.0879506176971</v>
      </c>
      <c r="K766" s="15">
        <f t="shared" si="147"/>
        <v>4227.1118798719763</v>
      </c>
      <c r="L766" s="36">
        <f t="shared" si="148"/>
        <v>836.88812012802373</v>
      </c>
      <c r="M766" s="36">
        <f t="shared" si="149"/>
        <v>836.88812012802373</v>
      </c>
      <c r="N766" s="36">
        <f t="shared" si="150"/>
        <v>0.16526226700790358</v>
      </c>
      <c r="O766" s="36">
        <f t="shared" si="151"/>
        <v>700381.72561141744</v>
      </c>
      <c r="P766" s="35">
        <f t="shared" si="142"/>
        <v>700381.72561141744</v>
      </c>
    </row>
    <row r="767" spans="1:16" x14ac:dyDescent="0.4">
      <c r="A767" s="1">
        <v>766</v>
      </c>
      <c r="B767" s="21">
        <v>40579</v>
      </c>
      <c r="C767" s="43">
        <v>2</v>
      </c>
      <c r="D767" s="23">
        <v>4483</v>
      </c>
      <c r="E767" s="25">
        <f t="shared" si="143"/>
        <v>4418.75</v>
      </c>
      <c r="F767" s="25">
        <f t="shared" si="144"/>
        <v>4536.625</v>
      </c>
      <c r="G767" s="25">
        <f t="shared" si="145"/>
        <v>0.98817953875402975</v>
      </c>
      <c r="H767" s="25">
        <f t="shared" si="140"/>
        <v>0.99527237982370798</v>
      </c>
      <c r="I767" s="4">
        <f t="shared" si="146"/>
        <v>4504.2945940025693</v>
      </c>
      <c r="J767" s="25">
        <f t="shared" si="141"/>
        <v>4220.950087837814</v>
      </c>
      <c r="K767" s="15">
        <f t="shared" si="147"/>
        <v>4200.9950390394306</v>
      </c>
      <c r="L767" s="36">
        <f t="shared" si="148"/>
        <v>282.00496096056941</v>
      </c>
      <c r="M767" s="36">
        <f t="shared" si="149"/>
        <v>282.00496096056941</v>
      </c>
      <c r="N767" s="36">
        <f t="shared" si="150"/>
        <v>6.2905411769031763E-2</v>
      </c>
      <c r="O767" s="36">
        <f t="shared" si="151"/>
        <v>79526.798006372279</v>
      </c>
      <c r="P767" s="35">
        <f t="shared" si="142"/>
        <v>79526.798006372279</v>
      </c>
    </row>
    <row r="768" spans="1:16" x14ac:dyDescent="0.4">
      <c r="A768" s="1">
        <v>767</v>
      </c>
      <c r="B768" s="21">
        <v>40580</v>
      </c>
      <c r="C768" s="43">
        <v>3</v>
      </c>
      <c r="D768" s="23">
        <v>4097</v>
      </c>
      <c r="E768" s="25">
        <f t="shared" si="143"/>
        <v>4654.5</v>
      </c>
      <c r="F768" s="25">
        <f t="shared" si="144"/>
        <v>4665.25</v>
      </c>
      <c r="G768" s="25">
        <f t="shared" si="145"/>
        <v>0.87819516638979689</v>
      </c>
      <c r="H768" s="25">
        <f t="shared" si="140"/>
        <v>1.0036361732327763</v>
      </c>
      <c r="I768" s="4">
        <f t="shared" si="146"/>
        <v>4082.156571542555</v>
      </c>
      <c r="J768" s="25">
        <f t="shared" si="141"/>
        <v>4220.8122250579299</v>
      </c>
      <c r="K768" s="15">
        <f t="shared" si="147"/>
        <v>4236.159829491261</v>
      </c>
      <c r="L768" s="36">
        <f t="shared" si="148"/>
        <v>-139.15982949126101</v>
      </c>
      <c r="M768" s="36">
        <f t="shared" si="149"/>
        <v>139.15982949126101</v>
      </c>
      <c r="N768" s="36">
        <f t="shared" si="150"/>
        <v>3.3966275199233828E-2</v>
      </c>
      <c r="O768" s="36">
        <f t="shared" si="151"/>
        <v>19365.458144036838</v>
      </c>
      <c r="P768" s="35">
        <f t="shared" si="142"/>
        <v>19365.458144036838</v>
      </c>
    </row>
    <row r="769" spans="1:16" x14ac:dyDescent="0.4">
      <c r="A769" s="1">
        <v>768</v>
      </c>
      <c r="B769" s="21">
        <v>40581</v>
      </c>
      <c r="C769" s="43">
        <v>4</v>
      </c>
      <c r="D769" s="23">
        <v>4974</v>
      </c>
      <c r="E769" s="25">
        <f t="shared" si="143"/>
        <v>4676</v>
      </c>
      <c r="F769" s="25">
        <f t="shared" si="144"/>
        <v>4751.625</v>
      </c>
      <c r="G769" s="25">
        <f t="shared" si="145"/>
        <v>1.0467997790229657</v>
      </c>
      <c r="H769" s="25">
        <f t="shared" si="140"/>
        <v>0.99966434347522648</v>
      </c>
      <c r="I769" s="4">
        <f t="shared" si="146"/>
        <v>4975.6701161396031</v>
      </c>
      <c r="J769" s="25">
        <f t="shared" si="141"/>
        <v>4220.6743622780468</v>
      </c>
      <c r="K769" s="15">
        <f t="shared" si="147"/>
        <v>4219.2576653894039</v>
      </c>
      <c r="L769" s="36">
        <f t="shared" si="148"/>
        <v>754.74233461059612</v>
      </c>
      <c r="M769" s="36">
        <f t="shared" si="149"/>
        <v>754.74233461059612</v>
      </c>
      <c r="N769" s="36">
        <f t="shared" si="150"/>
        <v>0.15173750193216648</v>
      </c>
      <c r="O769" s="36">
        <f t="shared" si="151"/>
        <v>569635.99165345298</v>
      </c>
      <c r="P769" s="35">
        <f t="shared" si="142"/>
        <v>569635.99165345298</v>
      </c>
    </row>
    <row r="770" spans="1:16" x14ac:dyDescent="0.4">
      <c r="A770" s="1">
        <v>769</v>
      </c>
      <c r="B770" s="21">
        <v>40582</v>
      </c>
      <c r="C770" s="43">
        <v>1</v>
      </c>
      <c r="D770" s="23">
        <v>5150</v>
      </c>
      <c r="E770" s="25">
        <f t="shared" si="143"/>
        <v>4827.25</v>
      </c>
      <c r="F770" s="25">
        <f t="shared" si="144"/>
        <v>4820</v>
      </c>
      <c r="G770" s="25">
        <f t="shared" si="145"/>
        <v>1.0684647302904564</v>
      </c>
      <c r="H770" s="25">
        <f t="shared" ref="H770:H833" si="152">VLOOKUP(C770,$Q$38:$S$42,3,FALSE)</f>
        <v>1.0014271034682889</v>
      </c>
      <c r="I770" s="4">
        <f t="shared" si="146"/>
        <v>5142.6608908064964</v>
      </c>
      <c r="J770" s="25">
        <f t="shared" si="141"/>
        <v>4220.5364994981637</v>
      </c>
      <c r="K770" s="15">
        <f t="shared" si="147"/>
        <v>4226.5596417746374</v>
      </c>
      <c r="L770" s="36">
        <f t="shared" si="148"/>
        <v>923.44035822536262</v>
      </c>
      <c r="M770" s="36">
        <f t="shared" si="149"/>
        <v>923.44035822536262</v>
      </c>
      <c r="N770" s="36">
        <f t="shared" si="150"/>
        <v>0.17930880742240052</v>
      </c>
      <c r="O770" s="36">
        <f t="shared" si="151"/>
        <v>852742.09519938601</v>
      </c>
      <c r="P770" s="35">
        <f t="shared" si="142"/>
        <v>852742.09519938601</v>
      </c>
    </row>
    <row r="771" spans="1:16" x14ac:dyDescent="0.4">
      <c r="A771" s="1">
        <v>770</v>
      </c>
      <c r="B771" s="21">
        <v>40583</v>
      </c>
      <c r="C771" s="43">
        <v>2</v>
      </c>
      <c r="D771" s="23">
        <v>5088</v>
      </c>
      <c r="E771" s="25">
        <f t="shared" si="143"/>
        <v>4812.75</v>
      </c>
      <c r="F771" s="25">
        <f t="shared" si="144"/>
        <v>4817.5</v>
      </c>
      <c r="G771" s="25">
        <f t="shared" si="145"/>
        <v>1.0561494551115724</v>
      </c>
      <c r="H771" s="25">
        <f t="shared" si="152"/>
        <v>0.99527237982370798</v>
      </c>
      <c r="I771" s="4">
        <f t="shared" si="146"/>
        <v>5112.1683904271858</v>
      </c>
      <c r="J771" s="25">
        <f t="shared" ref="J771:J834" si="153">INTERCEPT($I$2:$I$3896,$A$2:$A$3896)+SLOPE($I$2:$I$3896,$A$2:$A$3896)*A771</f>
        <v>4220.3986367182797</v>
      </c>
      <c r="K771" s="15">
        <f t="shared" si="147"/>
        <v>4200.446194971335</v>
      </c>
      <c r="L771" s="36">
        <f t="shared" si="148"/>
        <v>887.55380502866501</v>
      </c>
      <c r="M771" s="36">
        <f t="shared" si="149"/>
        <v>887.55380502866501</v>
      </c>
      <c r="N771" s="36">
        <f t="shared" si="150"/>
        <v>0.17444060633425021</v>
      </c>
      <c r="O771" s="36">
        <f t="shared" si="151"/>
        <v>787751.75682086148</v>
      </c>
      <c r="P771" s="35">
        <f t="shared" ref="P771:P834" si="154">(D771-K771)^2</f>
        <v>787751.75682086148</v>
      </c>
    </row>
    <row r="772" spans="1:16" x14ac:dyDescent="0.4">
      <c r="A772" s="1">
        <v>771</v>
      </c>
      <c r="B772" s="21">
        <v>40584</v>
      </c>
      <c r="C772" s="43">
        <v>3</v>
      </c>
      <c r="D772" s="23">
        <v>4039</v>
      </c>
      <c r="E772" s="25">
        <f t="shared" si="143"/>
        <v>4822.25</v>
      </c>
      <c r="F772" s="25">
        <f t="shared" si="144"/>
        <v>4728</v>
      </c>
      <c r="G772" s="25">
        <f t="shared" si="145"/>
        <v>0.85427241962774958</v>
      </c>
      <c r="H772" s="25">
        <f t="shared" si="152"/>
        <v>1.0036361732327763</v>
      </c>
      <c r="I772" s="4">
        <f t="shared" si="146"/>
        <v>4024.3667055065607</v>
      </c>
      <c r="J772" s="25">
        <f t="shared" si="153"/>
        <v>4220.2607739383966</v>
      </c>
      <c r="K772" s="15">
        <f t="shared" si="147"/>
        <v>4235.6063731999275</v>
      </c>
      <c r="L772" s="36">
        <f t="shared" si="148"/>
        <v>-196.60637319992748</v>
      </c>
      <c r="M772" s="36">
        <f t="shared" si="149"/>
        <v>196.60637319992748</v>
      </c>
      <c r="N772" s="36">
        <f t="shared" si="150"/>
        <v>4.8676992621918165E-2</v>
      </c>
      <c r="O772" s="36">
        <f t="shared" si="151"/>
        <v>38654.065982829161</v>
      </c>
      <c r="P772" s="35">
        <f t="shared" si="154"/>
        <v>38654.065982829161</v>
      </c>
    </row>
    <row r="773" spans="1:16" x14ac:dyDescent="0.4">
      <c r="A773" s="1">
        <v>772</v>
      </c>
      <c r="B773" s="21">
        <v>40585</v>
      </c>
      <c r="C773" s="43">
        <v>4</v>
      </c>
      <c r="D773" s="23">
        <v>5012</v>
      </c>
      <c r="E773" s="25">
        <f t="shared" ref="E773:E836" si="155">AVERAGE(D771:D774)</f>
        <v>4633.75</v>
      </c>
      <c r="F773" s="25">
        <f t="shared" ref="F773:F836" si="156">AVERAGE(E773:E774)</f>
        <v>4495.25</v>
      </c>
      <c r="G773" s="25">
        <f t="shared" si="145"/>
        <v>1.1149546743785106</v>
      </c>
      <c r="H773" s="25">
        <f t="shared" si="152"/>
        <v>0.99966434347522648</v>
      </c>
      <c r="I773" s="4">
        <f t="shared" si="146"/>
        <v>5013.682875370263</v>
      </c>
      <c r="J773" s="25">
        <f t="shared" si="153"/>
        <v>4220.1229111585126</v>
      </c>
      <c r="K773" s="15">
        <f t="shared" si="147"/>
        <v>4218.7063993680358</v>
      </c>
      <c r="L773" s="36">
        <f t="shared" si="148"/>
        <v>793.29360063196418</v>
      </c>
      <c r="M773" s="36">
        <f t="shared" si="149"/>
        <v>793.29360063196418</v>
      </c>
      <c r="N773" s="36">
        <f t="shared" si="150"/>
        <v>0.1582788508842706</v>
      </c>
      <c r="O773" s="36">
        <f t="shared" si="151"/>
        <v>629314.73680362629</v>
      </c>
      <c r="P773" s="35">
        <f t="shared" si="154"/>
        <v>629314.73680362629</v>
      </c>
    </row>
    <row r="774" spans="1:16" x14ac:dyDescent="0.4">
      <c r="A774" s="1">
        <v>773</v>
      </c>
      <c r="B774" s="21">
        <v>40586</v>
      </c>
      <c r="C774" s="43">
        <v>1</v>
      </c>
      <c r="D774" s="23">
        <v>4396</v>
      </c>
      <c r="E774" s="25">
        <f t="shared" si="155"/>
        <v>4356.75</v>
      </c>
      <c r="F774" s="25">
        <f t="shared" si="156"/>
        <v>4453.75</v>
      </c>
      <c r="G774" s="25">
        <f t="shared" si="145"/>
        <v>0.9870333988212181</v>
      </c>
      <c r="H774" s="25">
        <f t="shared" si="152"/>
        <v>1.0014271034682889</v>
      </c>
      <c r="I774" s="4">
        <f t="shared" si="146"/>
        <v>4389.7353933952154</v>
      </c>
      <c r="J774" s="25">
        <f t="shared" si="153"/>
        <v>4219.9850483786295</v>
      </c>
      <c r="K774" s="15">
        <f t="shared" si="147"/>
        <v>4226.0074036772976</v>
      </c>
      <c r="L774" s="36">
        <f t="shared" si="148"/>
        <v>169.99259632270241</v>
      </c>
      <c r="M774" s="36">
        <f t="shared" si="149"/>
        <v>169.99259632270241</v>
      </c>
      <c r="N774" s="36">
        <f t="shared" si="150"/>
        <v>3.8669835378230759E-2</v>
      </c>
      <c r="O774" s="36">
        <f t="shared" si="151"/>
        <v>28897.482804533258</v>
      </c>
      <c r="P774" s="35">
        <f t="shared" si="154"/>
        <v>28897.482804533258</v>
      </c>
    </row>
    <row r="775" spans="1:16" x14ac:dyDescent="0.4">
      <c r="A775" s="1">
        <v>774</v>
      </c>
      <c r="B775" s="21">
        <v>40587</v>
      </c>
      <c r="C775" s="43">
        <v>2</v>
      </c>
      <c r="D775" s="23">
        <v>3980</v>
      </c>
      <c r="E775" s="25">
        <f t="shared" si="155"/>
        <v>4550.75</v>
      </c>
      <c r="F775" s="25">
        <f t="shared" si="156"/>
        <v>4538</v>
      </c>
      <c r="G775" s="25">
        <f t="shared" si="145"/>
        <v>0.87703834288232707</v>
      </c>
      <c r="H775" s="25">
        <f t="shared" si="152"/>
        <v>0.99527237982370798</v>
      </c>
      <c r="I775" s="4">
        <f t="shared" si="146"/>
        <v>3998.9053054049136</v>
      </c>
      <c r="J775" s="25">
        <f t="shared" si="153"/>
        <v>4219.8471855987464</v>
      </c>
      <c r="K775" s="15">
        <f t="shared" si="147"/>
        <v>4199.8973509032403</v>
      </c>
      <c r="L775" s="36">
        <f t="shared" si="148"/>
        <v>-219.89735090324029</v>
      </c>
      <c r="M775" s="36">
        <f t="shared" si="149"/>
        <v>219.89735090324029</v>
      </c>
      <c r="N775" s="36">
        <f t="shared" si="150"/>
        <v>5.5250590679206103E-2</v>
      </c>
      <c r="O775" s="36">
        <f t="shared" si="151"/>
        <v>48354.844934262794</v>
      </c>
      <c r="P775" s="35">
        <f t="shared" si="154"/>
        <v>48354.844934262794</v>
      </c>
    </row>
    <row r="776" spans="1:16" x14ac:dyDescent="0.4">
      <c r="A776" s="1">
        <v>775</v>
      </c>
      <c r="B776" s="21">
        <v>40588</v>
      </c>
      <c r="C776" s="43">
        <v>3</v>
      </c>
      <c r="D776" s="23">
        <v>4815</v>
      </c>
      <c r="E776" s="25">
        <f t="shared" si="155"/>
        <v>4525.25</v>
      </c>
      <c r="F776" s="25">
        <f t="shared" si="156"/>
        <v>4458.125</v>
      </c>
      <c r="G776" s="25">
        <f t="shared" si="145"/>
        <v>1.0800504696481144</v>
      </c>
      <c r="H776" s="25">
        <f t="shared" si="152"/>
        <v>1.0036361732327763</v>
      </c>
      <c r="I776" s="4">
        <f t="shared" si="146"/>
        <v>4797.5552579881387</v>
      </c>
      <c r="J776" s="25">
        <f t="shared" si="153"/>
        <v>4219.7093228188623</v>
      </c>
      <c r="K776" s="15">
        <f t="shared" si="147"/>
        <v>4235.052916908593</v>
      </c>
      <c r="L776" s="36">
        <f t="shared" si="148"/>
        <v>579.94708309140697</v>
      </c>
      <c r="M776" s="36">
        <f t="shared" si="149"/>
        <v>579.94708309140697</v>
      </c>
      <c r="N776" s="36">
        <f t="shared" si="150"/>
        <v>0.12044591549146562</v>
      </c>
      <c r="O776" s="36">
        <f t="shared" si="151"/>
        <v>336338.61918623128</v>
      </c>
      <c r="P776" s="35">
        <f t="shared" si="154"/>
        <v>336338.61918623128</v>
      </c>
    </row>
    <row r="777" spans="1:16" x14ac:dyDescent="0.4">
      <c r="A777" s="1">
        <v>776</v>
      </c>
      <c r="B777" s="21">
        <v>40589</v>
      </c>
      <c r="C777" s="43">
        <v>4</v>
      </c>
      <c r="D777" s="23">
        <v>4910</v>
      </c>
      <c r="E777" s="25">
        <f t="shared" si="155"/>
        <v>4391</v>
      </c>
      <c r="F777" s="25">
        <f t="shared" si="156"/>
        <v>4378.625</v>
      </c>
      <c r="G777" s="25">
        <f t="shared" si="145"/>
        <v>1.1213565902537896</v>
      </c>
      <c r="H777" s="25">
        <f t="shared" si="152"/>
        <v>0.99966434347522648</v>
      </c>
      <c r="I777" s="4">
        <f t="shared" si="146"/>
        <v>4911.6486269090165</v>
      </c>
      <c r="J777" s="25">
        <f t="shared" si="153"/>
        <v>4219.5714600389792</v>
      </c>
      <c r="K777" s="15">
        <f t="shared" si="147"/>
        <v>4218.1551333466687</v>
      </c>
      <c r="L777" s="36">
        <f t="shared" si="148"/>
        <v>691.84486665333134</v>
      </c>
      <c r="M777" s="36">
        <f t="shared" si="149"/>
        <v>691.84486665333134</v>
      </c>
      <c r="N777" s="36">
        <f t="shared" si="150"/>
        <v>0.14090526815750129</v>
      </c>
      <c r="O777" s="36">
        <f t="shared" si="151"/>
        <v>478649.31951456581</v>
      </c>
      <c r="P777" s="35">
        <f t="shared" si="154"/>
        <v>478649.31951456581</v>
      </c>
    </row>
    <row r="778" spans="1:16" x14ac:dyDescent="0.4">
      <c r="A778" s="1">
        <v>777</v>
      </c>
      <c r="B778" s="21">
        <v>40590</v>
      </c>
      <c r="C778" s="43">
        <v>1</v>
      </c>
      <c r="D778" s="23">
        <v>3859</v>
      </c>
      <c r="E778" s="25">
        <f t="shared" si="155"/>
        <v>4366.25</v>
      </c>
      <c r="F778" s="25">
        <f t="shared" si="156"/>
        <v>4360.25</v>
      </c>
      <c r="G778" s="25">
        <f t="shared" si="145"/>
        <v>0.88504099535577085</v>
      </c>
      <c r="H778" s="25">
        <f t="shared" si="152"/>
        <v>1.0014271034682889</v>
      </c>
      <c r="I778" s="4">
        <f t="shared" si="146"/>
        <v>3853.5006558489845</v>
      </c>
      <c r="J778" s="25">
        <f t="shared" si="153"/>
        <v>4219.4335972590961</v>
      </c>
      <c r="K778" s="15">
        <f t="shared" si="147"/>
        <v>4225.4551655799596</v>
      </c>
      <c r="L778" s="36">
        <f t="shared" si="148"/>
        <v>-366.45516557995961</v>
      </c>
      <c r="M778" s="36">
        <f t="shared" si="149"/>
        <v>366.45516557995961</v>
      </c>
      <c r="N778" s="36">
        <f t="shared" si="150"/>
        <v>9.4961172733858415E-2</v>
      </c>
      <c r="O778" s="36">
        <f t="shared" si="151"/>
        <v>134289.38838023561</v>
      </c>
      <c r="P778" s="35">
        <f t="shared" si="154"/>
        <v>134289.38838023561</v>
      </c>
    </row>
    <row r="779" spans="1:16" x14ac:dyDescent="0.4">
      <c r="A779" s="1">
        <v>778</v>
      </c>
      <c r="B779" s="21">
        <v>40591</v>
      </c>
      <c r="C779" s="43">
        <v>2</v>
      </c>
      <c r="D779" s="23">
        <v>3881</v>
      </c>
      <c r="E779" s="25">
        <f t="shared" si="155"/>
        <v>4354.25</v>
      </c>
      <c r="F779" s="25">
        <f t="shared" si="156"/>
        <v>4265.5</v>
      </c>
      <c r="G779" s="25">
        <f t="shared" si="145"/>
        <v>0.90985816434181221</v>
      </c>
      <c r="H779" s="25">
        <f t="shared" si="152"/>
        <v>0.99527237982370798</v>
      </c>
      <c r="I779" s="4">
        <f t="shared" si="146"/>
        <v>3899.4350478081583</v>
      </c>
      <c r="J779" s="25">
        <f t="shared" si="153"/>
        <v>4219.2957344792121</v>
      </c>
      <c r="K779" s="15">
        <f t="shared" si="147"/>
        <v>4199.3485068351456</v>
      </c>
      <c r="L779" s="36">
        <f t="shared" si="148"/>
        <v>-318.3485068351456</v>
      </c>
      <c r="M779" s="36">
        <f t="shared" si="149"/>
        <v>318.3485068351456</v>
      </c>
      <c r="N779" s="36">
        <f t="shared" si="150"/>
        <v>8.2027443142268897E-2</v>
      </c>
      <c r="O779" s="36">
        <f t="shared" si="151"/>
        <v>101345.77180416674</v>
      </c>
      <c r="P779" s="35">
        <f t="shared" si="154"/>
        <v>101345.77180416674</v>
      </c>
    </row>
    <row r="780" spans="1:16" x14ac:dyDescent="0.4">
      <c r="A780" s="1">
        <v>779</v>
      </c>
      <c r="B780" s="21">
        <v>40592</v>
      </c>
      <c r="C780" s="43">
        <v>3</v>
      </c>
      <c r="D780" s="23">
        <v>4767</v>
      </c>
      <c r="E780" s="25">
        <f t="shared" si="155"/>
        <v>4176.75</v>
      </c>
      <c r="F780" s="25">
        <f t="shared" si="156"/>
        <v>4174</v>
      </c>
      <c r="G780" s="25">
        <f t="shared" si="145"/>
        <v>1.1420699568758985</v>
      </c>
      <c r="H780" s="25">
        <f t="shared" si="152"/>
        <v>1.0036361732327763</v>
      </c>
      <c r="I780" s="4">
        <f t="shared" si="146"/>
        <v>4749.7291619583502</v>
      </c>
      <c r="J780" s="25">
        <f t="shared" si="153"/>
        <v>4219.157871699329</v>
      </c>
      <c r="K780" s="15">
        <f t="shared" si="147"/>
        <v>4234.4994606172595</v>
      </c>
      <c r="L780" s="36">
        <f t="shared" si="148"/>
        <v>532.5005393827405</v>
      </c>
      <c r="M780" s="36">
        <f t="shared" si="149"/>
        <v>532.5005393827405</v>
      </c>
      <c r="N780" s="36">
        <f t="shared" si="150"/>
        <v>0.11170558829090424</v>
      </c>
      <c r="O780" s="36">
        <f t="shared" si="151"/>
        <v>283556.82444290956</v>
      </c>
      <c r="P780" s="35">
        <f t="shared" si="154"/>
        <v>283556.82444290956</v>
      </c>
    </row>
    <row r="781" spans="1:16" x14ac:dyDescent="0.4">
      <c r="A781" s="1">
        <v>780</v>
      </c>
      <c r="B781" s="21">
        <v>40593</v>
      </c>
      <c r="C781" s="43">
        <v>4</v>
      </c>
      <c r="D781" s="23">
        <v>4200</v>
      </c>
      <c r="E781" s="25">
        <f t="shared" si="155"/>
        <v>4171.25</v>
      </c>
      <c r="F781" s="25">
        <f t="shared" si="156"/>
        <v>4290.875</v>
      </c>
      <c r="G781" s="25">
        <f t="shared" si="145"/>
        <v>0.97882133597459731</v>
      </c>
      <c r="H781" s="25">
        <f t="shared" si="152"/>
        <v>0.99966434347522648</v>
      </c>
      <c r="I781" s="4">
        <f t="shared" si="146"/>
        <v>4201.4102307572039</v>
      </c>
      <c r="J781" s="25">
        <f t="shared" si="153"/>
        <v>4219.020008919445</v>
      </c>
      <c r="K781" s="15">
        <f t="shared" si="147"/>
        <v>4217.6038673253015</v>
      </c>
      <c r="L781" s="36">
        <f t="shared" si="148"/>
        <v>-17.603867325301508</v>
      </c>
      <c r="M781" s="36">
        <f t="shared" si="149"/>
        <v>17.603867325301508</v>
      </c>
      <c r="N781" s="36">
        <f t="shared" si="150"/>
        <v>4.1913969822146447E-3</v>
      </c>
      <c r="O781" s="36">
        <f t="shared" si="151"/>
        <v>309.89614480681809</v>
      </c>
      <c r="P781" s="35">
        <f t="shared" si="154"/>
        <v>309.89614480681809</v>
      </c>
    </row>
    <row r="782" spans="1:16" x14ac:dyDescent="0.4">
      <c r="A782" s="1">
        <v>781</v>
      </c>
      <c r="B782" s="21">
        <v>40594</v>
      </c>
      <c r="C782" s="43">
        <v>1</v>
      </c>
      <c r="D782" s="23">
        <v>3837</v>
      </c>
      <c r="E782" s="25">
        <f t="shared" si="155"/>
        <v>4410.5</v>
      </c>
      <c r="F782" s="25">
        <f t="shared" si="156"/>
        <v>4441.375</v>
      </c>
      <c r="G782" s="25">
        <f t="shared" si="145"/>
        <v>0.86392164588669051</v>
      </c>
      <c r="H782" s="25">
        <f t="shared" si="152"/>
        <v>1.0014271034682889</v>
      </c>
      <c r="I782" s="4">
        <f t="shared" si="146"/>
        <v>3831.5320073834032</v>
      </c>
      <c r="J782" s="25">
        <f t="shared" si="153"/>
        <v>4218.8821461395619</v>
      </c>
      <c r="K782" s="15">
        <f t="shared" si="147"/>
        <v>4224.9029274826198</v>
      </c>
      <c r="L782" s="36">
        <f t="shared" si="148"/>
        <v>-387.90292748261982</v>
      </c>
      <c r="M782" s="36">
        <f t="shared" si="149"/>
        <v>387.90292748261982</v>
      </c>
      <c r="N782" s="36">
        <f t="shared" si="150"/>
        <v>0.10109536812161059</v>
      </c>
      <c r="O782" s="36">
        <f t="shared" si="151"/>
        <v>150468.6811495866</v>
      </c>
      <c r="P782" s="35">
        <f t="shared" si="154"/>
        <v>150468.6811495866</v>
      </c>
    </row>
    <row r="783" spans="1:16" x14ac:dyDescent="0.4">
      <c r="A783" s="1">
        <v>782</v>
      </c>
      <c r="B783" s="21">
        <v>40595</v>
      </c>
      <c r="C783" s="43">
        <v>2</v>
      </c>
      <c r="D783" s="23">
        <v>4838</v>
      </c>
      <c r="E783" s="25">
        <f t="shared" si="155"/>
        <v>4472.25</v>
      </c>
      <c r="F783" s="25">
        <f t="shared" si="156"/>
        <v>4586</v>
      </c>
      <c r="G783" s="25">
        <f t="shared" si="145"/>
        <v>1.0549498473615351</v>
      </c>
      <c r="H783" s="25">
        <f t="shared" si="152"/>
        <v>0.99527237982370798</v>
      </c>
      <c r="I783" s="4">
        <f t="shared" si="146"/>
        <v>4860.9808712434606</v>
      </c>
      <c r="J783" s="25">
        <f t="shared" si="153"/>
        <v>4218.7442833596788</v>
      </c>
      <c r="K783" s="15">
        <f t="shared" si="147"/>
        <v>4198.7996627670509</v>
      </c>
      <c r="L783" s="36">
        <f t="shared" si="148"/>
        <v>639.2003372329491</v>
      </c>
      <c r="M783" s="36">
        <f t="shared" si="149"/>
        <v>639.2003372329491</v>
      </c>
      <c r="N783" s="36">
        <f t="shared" si="150"/>
        <v>0.13212078074265174</v>
      </c>
      <c r="O783" s="36">
        <f t="shared" si="151"/>
        <v>408577.07111871586</v>
      </c>
      <c r="P783" s="35">
        <f t="shared" si="154"/>
        <v>408577.07111871586</v>
      </c>
    </row>
    <row r="784" spans="1:16" x14ac:dyDescent="0.4">
      <c r="A784" s="1">
        <v>783</v>
      </c>
      <c r="B784" s="21">
        <v>40596</v>
      </c>
      <c r="C784" s="43">
        <v>3</v>
      </c>
      <c r="D784" s="23">
        <v>5014</v>
      </c>
      <c r="E784" s="25">
        <f t="shared" si="155"/>
        <v>4699.75</v>
      </c>
      <c r="F784" s="25">
        <f t="shared" si="156"/>
        <v>4739.375</v>
      </c>
      <c r="G784" s="25">
        <f t="shared" si="145"/>
        <v>1.057945404193591</v>
      </c>
      <c r="H784" s="25">
        <f t="shared" si="152"/>
        <v>1.0036361732327763</v>
      </c>
      <c r="I784" s="4">
        <f t="shared" si="146"/>
        <v>4995.8342811116354</v>
      </c>
      <c r="J784" s="25">
        <f t="shared" si="153"/>
        <v>4218.6064205797948</v>
      </c>
      <c r="K784" s="15">
        <f t="shared" si="147"/>
        <v>4233.9460043259251</v>
      </c>
      <c r="L784" s="36">
        <f t="shared" si="148"/>
        <v>780.05399567407494</v>
      </c>
      <c r="M784" s="36">
        <f t="shared" si="149"/>
        <v>780.05399567407494</v>
      </c>
      <c r="N784" s="36">
        <f t="shared" si="150"/>
        <v>0.15557518860671618</v>
      </c>
      <c r="O784" s="36">
        <f t="shared" si="151"/>
        <v>608484.23616708978</v>
      </c>
      <c r="P784" s="35">
        <f t="shared" si="154"/>
        <v>608484.23616708978</v>
      </c>
    </row>
    <row r="785" spans="1:16" x14ac:dyDescent="0.4">
      <c r="A785" s="1">
        <v>784</v>
      </c>
      <c r="B785" s="21">
        <v>40597</v>
      </c>
      <c r="C785" s="43">
        <v>4</v>
      </c>
      <c r="D785" s="23">
        <v>5110</v>
      </c>
      <c r="E785" s="25">
        <f t="shared" si="155"/>
        <v>4779</v>
      </c>
      <c r="F785" s="25">
        <f t="shared" si="156"/>
        <v>4814.375</v>
      </c>
      <c r="G785" s="25">
        <f t="shared" si="145"/>
        <v>1.0614046475399195</v>
      </c>
      <c r="H785" s="25">
        <f t="shared" si="152"/>
        <v>0.99966434347522648</v>
      </c>
      <c r="I785" s="4">
        <f t="shared" si="146"/>
        <v>5111.7157807545982</v>
      </c>
      <c r="J785" s="25">
        <f t="shared" si="153"/>
        <v>4218.4685577999117</v>
      </c>
      <c r="K785" s="15">
        <f t="shared" si="147"/>
        <v>4217.0526013039344</v>
      </c>
      <c r="L785" s="36">
        <f t="shared" si="148"/>
        <v>892.94739869606565</v>
      </c>
      <c r="M785" s="36">
        <f t="shared" si="149"/>
        <v>892.94739869606565</v>
      </c>
      <c r="N785" s="36">
        <f t="shared" si="150"/>
        <v>0.17474508780744924</v>
      </c>
      <c r="O785" s="36">
        <f t="shared" si="151"/>
        <v>797355.05683807039</v>
      </c>
      <c r="P785" s="35">
        <f t="shared" si="154"/>
        <v>797355.05683807039</v>
      </c>
    </row>
    <row r="786" spans="1:16" x14ac:dyDescent="0.4">
      <c r="A786" s="1">
        <v>785</v>
      </c>
      <c r="B786" s="21">
        <v>40598</v>
      </c>
      <c r="C786" s="43">
        <v>1</v>
      </c>
      <c r="D786" s="23">
        <v>4154</v>
      </c>
      <c r="E786" s="25">
        <f t="shared" si="155"/>
        <v>4849.75</v>
      </c>
      <c r="F786" s="25">
        <f t="shared" si="156"/>
        <v>4790.75</v>
      </c>
      <c r="G786" s="25">
        <f t="shared" si="145"/>
        <v>0.86708761676146739</v>
      </c>
      <c r="H786" s="25">
        <f t="shared" si="152"/>
        <v>1.0014271034682889</v>
      </c>
      <c r="I786" s="4">
        <f t="shared" si="146"/>
        <v>4148.0802602738222</v>
      </c>
      <c r="J786" s="25">
        <f t="shared" si="153"/>
        <v>4218.3306950200285</v>
      </c>
      <c r="K786" s="15">
        <f t="shared" si="147"/>
        <v>4224.3506893852809</v>
      </c>
      <c r="L786" s="36">
        <f t="shared" si="148"/>
        <v>-70.35068938528093</v>
      </c>
      <c r="M786" s="36">
        <f t="shared" si="149"/>
        <v>70.35068938528093</v>
      </c>
      <c r="N786" s="36">
        <f t="shared" si="150"/>
        <v>1.6935649827944373E-2</v>
      </c>
      <c r="O786" s="36">
        <f t="shared" si="151"/>
        <v>4949.2194969842785</v>
      </c>
      <c r="P786" s="35">
        <f t="shared" si="154"/>
        <v>4949.2194969842785</v>
      </c>
    </row>
    <row r="787" spans="1:16" x14ac:dyDescent="0.4">
      <c r="A787" s="1">
        <v>786</v>
      </c>
      <c r="B787" s="21">
        <v>40599</v>
      </c>
      <c r="C787" s="43">
        <v>2</v>
      </c>
      <c r="D787" s="23">
        <v>5121</v>
      </c>
      <c r="E787" s="25">
        <f t="shared" si="155"/>
        <v>4731.75</v>
      </c>
      <c r="F787" s="25">
        <f t="shared" si="156"/>
        <v>4611.125</v>
      </c>
      <c r="G787" s="25">
        <f t="shared" si="145"/>
        <v>1.1105749681476862</v>
      </c>
      <c r="H787" s="25">
        <f t="shared" si="152"/>
        <v>0.99527237982370798</v>
      </c>
      <c r="I787" s="4">
        <f t="shared" si="146"/>
        <v>5145.3251429594375</v>
      </c>
      <c r="J787" s="25">
        <f t="shared" si="153"/>
        <v>4218.1928322401445</v>
      </c>
      <c r="K787" s="15">
        <f t="shared" si="147"/>
        <v>4198.2508186989553</v>
      </c>
      <c r="L787" s="36">
        <f t="shared" si="148"/>
        <v>922.7491813010447</v>
      </c>
      <c r="M787" s="36">
        <f t="shared" si="149"/>
        <v>922.7491813010447</v>
      </c>
      <c r="N787" s="36">
        <f t="shared" si="150"/>
        <v>0.18018925625874727</v>
      </c>
      <c r="O787" s="36">
        <f t="shared" si="151"/>
        <v>851466.05159174826</v>
      </c>
      <c r="P787" s="35">
        <f t="shared" si="154"/>
        <v>851466.05159174826</v>
      </c>
    </row>
    <row r="788" spans="1:16" x14ac:dyDescent="0.4">
      <c r="A788" s="1">
        <v>787</v>
      </c>
      <c r="B788" s="21">
        <v>40600</v>
      </c>
      <c r="C788" s="43">
        <v>3</v>
      </c>
      <c r="D788" s="23">
        <v>4542</v>
      </c>
      <c r="E788" s="25">
        <f t="shared" si="155"/>
        <v>4490.5</v>
      </c>
      <c r="F788" s="25">
        <f t="shared" si="156"/>
        <v>4592.5</v>
      </c>
      <c r="G788" s="25">
        <f t="shared" si="145"/>
        <v>0.98900381056069675</v>
      </c>
      <c r="H788" s="25">
        <f t="shared" si="152"/>
        <v>1.0036361732327763</v>
      </c>
      <c r="I788" s="4">
        <f t="shared" si="146"/>
        <v>4525.5443368187171</v>
      </c>
      <c r="J788" s="25">
        <f t="shared" si="153"/>
        <v>4218.0549694602614</v>
      </c>
      <c r="K788" s="15">
        <f t="shared" si="147"/>
        <v>4233.3925480345915</v>
      </c>
      <c r="L788" s="36">
        <f t="shared" si="148"/>
        <v>308.60745196540847</v>
      </c>
      <c r="M788" s="36">
        <f t="shared" si="149"/>
        <v>308.60745196540847</v>
      </c>
      <c r="N788" s="36">
        <f t="shared" si="150"/>
        <v>6.7945277843550964E-2</v>
      </c>
      <c r="O788" s="36">
        <f t="shared" si="151"/>
        <v>95238.559408581903</v>
      </c>
      <c r="P788" s="35">
        <f t="shared" si="154"/>
        <v>95238.559408581903</v>
      </c>
    </row>
    <row r="789" spans="1:16" x14ac:dyDescent="0.4">
      <c r="A789" s="1">
        <v>788</v>
      </c>
      <c r="B789" s="21">
        <v>40601</v>
      </c>
      <c r="C789" s="43">
        <v>4</v>
      </c>
      <c r="D789" s="23">
        <v>4145</v>
      </c>
      <c r="E789" s="25">
        <f t="shared" si="155"/>
        <v>4694.5</v>
      </c>
      <c r="F789" s="25">
        <f t="shared" si="156"/>
        <v>4685.625</v>
      </c>
      <c r="G789" s="25">
        <f t="shared" si="145"/>
        <v>0.88462051487261573</v>
      </c>
      <c r="H789" s="25">
        <f t="shared" si="152"/>
        <v>0.99966434347522648</v>
      </c>
      <c r="I789" s="4">
        <f t="shared" si="146"/>
        <v>4146.3917634496693</v>
      </c>
      <c r="J789" s="25">
        <f t="shared" si="153"/>
        <v>4217.9171066803774</v>
      </c>
      <c r="K789" s="15">
        <f t="shared" si="147"/>
        <v>4216.5013352825663</v>
      </c>
      <c r="L789" s="36">
        <f t="shared" si="148"/>
        <v>-71.501335282566288</v>
      </c>
      <c r="M789" s="36">
        <f t="shared" si="149"/>
        <v>71.501335282566288</v>
      </c>
      <c r="N789" s="36">
        <f t="shared" si="150"/>
        <v>1.7250020574804896E-2</v>
      </c>
      <c r="O789" s="36">
        <f t="shared" si="151"/>
        <v>5112.4409471899589</v>
      </c>
      <c r="P789" s="35">
        <f t="shared" si="154"/>
        <v>5112.4409471899589</v>
      </c>
    </row>
    <row r="790" spans="1:16" x14ac:dyDescent="0.4">
      <c r="A790" s="1">
        <v>789</v>
      </c>
      <c r="B790" s="21">
        <v>40602</v>
      </c>
      <c r="C790" s="43">
        <v>1</v>
      </c>
      <c r="D790" s="23">
        <v>4970</v>
      </c>
      <c r="E790" s="25">
        <f t="shared" si="155"/>
        <v>4676.75</v>
      </c>
      <c r="F790" s="25">
        <f t="shared" si="156"/>
        <v>4756.5</v>
      </c>
      <c r="G790" s="25">
        <f t="shared" si="145"/>
        <v>1.0448859455481971</v>
      </c>
      <c r="H790" s="25">
        <f t="shared" si="152"/>
        <v>1.0014271034682889</v>
      </c>
      <c r="I790" s="4">
        <f t="shared" si="146"/>
        <v>4962.9174033608324</v>
      </c>
      <c r="J790" s="25">
        <f t="shared" si="153"/>
        <v>4217.7792439004943</v>
      </c>
      <c r="K790" s="15">
        <f t="shared" si="147"/>
        <v>4223.798451287942</v>
      </c>
      <c r="L790" s="36">
        <f t="shared" si="148"/>
        <v>746.20154871205796</v>
      </c>
      <c r="M790" s="36">
        <f t="shared" si="149"/>
        <v>746.20154871205796</v>
      </c>
      <c r="N790" s="36">
        <f t="shared" si="150"/>
        <v>0.15014115668250663</v>
      </c>
      <c r="O790" s="36">
        <f t="shared" si="151"/>
        <v>556816.75130027381</v>
      </c>
      <c r="P790" s="35">
        <f t="shared" si="154"/>
        <v>556816.75130027381</v>
      </c>
    </row>
    <row r="791" spans="1:16" x14ac:dyDescent="0.4">
      <c r="A791" s="1">
        <v>790</v>
      </c>
      <c r="B791" s="21">
        <v>40603</v>
      </c>
      <c r="C791" s="43">
        <v>2</v>
      </c>
      <c r="D791" s="23">
        <v>5050</v>
      </c>
      <c r="E791" s="25">
        <f t="shared" si="155"/>
        <v>4836.25</v>
      </c>
      <c r="F791" s="25">
        <f t="shared" si="156"/>
        <v>4831.5</v>
      </c>
      <c r="G791" s="25">
        <f t="shared" si="145"/>
        <v>1.0452240505019146</v>
      </c>
      <c r="H791" s="25">
        <f t="shared" si="152"/>
        <v>0.99527237982370798</v>
      </c>
      <c r="I791" s="4">
        <f t="shared" si="146"/>
        <v>5073.9878875112599</v>
      </c>
      <c r="J791" s="25">
        <f t="shared" si="153"/>
        <v>4217.6413811206112</v>
      </c>
      <c r="K791" s="15">
        <f t="shared" si="147"/>
        <v>4197.7019746308615</v>
      </c>
      <c r="L791" s="36">
        <f t="shared" si="148"/>
        <v>852.29802536913849</v>
      </c>
      <c r="M791" s="36">
        <f t="shared" si="149"/>
        <v>852.29802536913849</v>
      </c>
      <c r="N791" s="36">
        <f t="shared" si="150"/>
        <v>0.1687718862117106</v>
      </c>
      <c r="O791" s="36">
        <f t="shared" si="151"/>
        <v>726411.92404813261</v>
      </c>
      <c r="P791" s="35">
        <f t="shared" si="154"/>
        <v>726411.92404813261</v>
      </c>
    </row>
    <row r="792" spans="1:16" x14ac:dyDescent="0.4">
      <c r="A792" s="1">
        <v>791</v>
      </c>
      <c r="B792" s="21">
        <v>40604</v>
      </c>
      <c r="C792" s="43">
        <v>3</v>
      </c>
      <c r="D792" s="23">
        <v>5180</v>
      </c>
      <c r="E792" s="25">
        <f t="shared" si="155"/>
        <v>4826.75</v>
      </c>
      <c r="F792" s="25">
        <f t="shared" si="156"/>
        <v>4834.75</v>
      </c>
      <c r="G792" s="25">
        <f t="shared" si="145"/>
        <v>1.0714101039350534</v>
      </c>
      <c r="H792" s="25">
        <f t="shared" si="152"/>
        <v>1.0036361732327763</v>
      </c>
      <c r="I792" s="4">
        <f t="shared" si="146"/>
        <v>5161.2328632146537</v>
      </c>
      <c r="J792" s="25">
        <f t="shared" si="153"/>
        <v>4217.5035183407272</v>
      </c>
      <c r="K792" s="15">
        <f t="shared" si="147"/>
        <v>4232.839091743258</v>
      </c>
      <c r="L792" s="36">
        <f t="shared" si="148"/>
        <v>947.160908256742</v>
      </c>
      <c r="M792" s="36">
        <f t="shared" si="149"/>
        <v>947.160908256742</v>
      </c>
      <c r="N792" s="36">
        <f t="shared" si="150"/>
        <v>0.18284959618856023</v>
      </c>
      <c r="O792" s="36">
        <f t="shared" si="151"/>
        <v>897113.78612973646</v>
      </c>
      <c r="P792" s="35">
        <f t="shared" si="154"/>
        <v>897113.78612973646</v>
      </c>
    </row>
    <row r="793" spans="1:16" x14ac:dyDescent="0.4">
      <c r="A793" s="1">
        <v>792</v>
      </c>
      <c r="B793" s="21">
        <v>40605</v>
      </c>
      <c r="C793" s="43">
        <v>4</v>
      </c>
      <c r="D793" s="23">
        <v>4107</v>
      </c>
      <c r="E793" s="25">
        <f t="shared" si="155"/>
        <v>4842.75</v>
      </c>
      <c r="F793" s="25">
        <f t="shared" si="156"/>
        <v>4759.75</v>
      </c>
      <c r="G793" s="25">
        <f t="shared" si="145"/>
        <v>0.8628604443510689</v>
      </c>
      <c r="H793" s="25">
        <f t="shared" si="152"/>
        <v>0.99966434347522648</v>
      </c>
      <c r="I793" s="4">
        <f t="shared" si="146"/>
        <v>4108.3790042190085</v>
      </c>
      <c r="J793" s="25">
        <f t="shared" si="153"/>
        <v>4217.3656555608441</v>
      </c>
      <c r="K793" s="15">
        <f t="shared" si="147"/>
        <v>4215.9500692611991</v>
      </c>
      <c r="L793" s="36">
        <f t="shared" si="148"/>
        <v>-108.95006926119913</v>
      </c>
      <c r="M793" s="36">
        <f t="shared" si="149"/>
        <v>108.95006926119913</v>
      </c>
      <c r="N793" s="36">
        <f t="shared" si="150"/>
        <v>2.6527896094764823E-2</v>
      </c>
      <c r="O793" s="36">
        <f t="shared" si="151"/>
        <v>11870.117592020088</v>
      </c>
      <c r="P793" s="35">
        <f t="shared" si="154"/>
        <v>11870.117592020088</v>
      </c>
    </row>
    <row r="794" spans="1:16" x14ac:dyDescent="0.4">
      <c r="A794" s="1">
        <v>793</v>
      </c>
      <c r="B794" s="21">
        <v>40606</v>
      </c>
      <c r="C794" s="43">
        <v>1</v>
      </c>
      <c r="D794" s="23">
        <v>5034</v>
      </c>
      <c r="E794" s="25">
        <f t="shared" si="155"/>
        <v>4676.75</v>
      </c>
      <c r="F794" s="25">
        <f t="shared" si="156"/>
        <v>4528.875</v>
      </c>
      <c r="G794" s="25">
        <f t="shared" si="145"/>
        <v>1.1115343214374431</v>
      </c>
      <c r="H794" s="25">
        <f t="shared" si="152"/>
        <v>1.0014271034682889</v>
      </c>
      <c r="I794" s="4">
        <f t="shared" si="146"/>
        <v>5026.8261988970689</v>
      </c>
      <c r="J794" s="25">
        <f t="shared" si="153"/>
        <v>4217.227792780961</v>
      </c>
      <c r="K794" s="15">
        <f t="shared" si="147"/>
        <v>4223.2462131906032</v>
      </c>
      <c r="L794" s="36">
        <f t="shared" si="148"/>
        <v>810.75378680939684</v>
      </c>
      <c r="M794" s="36">
        <f t="shared" si="149"/>
        <v>810.75378680939684</v>
      </c>
      <c r="N794" s="36">
        <f t="shared" si="150"/>
        <v>0.16105557942181106</v>
      </c>
      <c r="O794" s="36">
        <f t="shared" si="151"/>
        <v>657321.70282577688</v>
      </c>
      <c r="P794" s="35">
        <f t="shared" si="154"/>
        <v>657321.70282577688</v>
      </c>
    </row>
    <row r="795" spans="1:16" x14ac:dyDescent="0.4">
      <c r="A795" s="1">
        <v>794</v>
      </c>
      <c r="B795" s="21">
        <v>40607</v>
      </c>
      <c r="C795" s="43">
        <v>2</v>
      </c>
      <c r="D795" s="23">
        <v>4386</v>
      </c>
      <c r="E795" s="25">
        <f t="shared" si="155"/>
        <v>4381</v>
      </c>
      <c r="F795" s="25">
        <f t="shared" si="156"/>
        <v>4485.75</v>
      </c>
      <c r="G795" s="25">
        <f t="shared" si="145"/>
        <v>0.97776291590035114</v>
      </c>
      <c r="H795" s="25">
        <f t="shared" si="152"/>
        <v>0.99527237982370798</v>
      </c>
      <c r="I795" s="4">
        <f t="shared" si="146"/>
        <v>4406.8338365592845</v>
      </c>
      <c r="J795" s="25">
        <f t="shared" si="153"/>
        <v>4217.0899300010769</v>
      </c>
      <c r="K795" s="15">
        <f t="shared" si="147"/>
        <v>4197.1531305627659</v>
      </c>
      <c r="L795" s="36">
        <f t="shared" si="148"/>
        <v>188.84686943723409</v>
      </c>
      <c r="M795" s="36">
        <f t="shared" si="149"/>
        <v>188.84686943723409</v>
      </c>
      <c r="N795" s="36">
        <f t="shared" si="150"/>
        <v>4.3056741777755148E-2</v>
      </c>
      <c r="O795" s="36">
        <f t="shared" si="151"/>
        <v>35663.14009624374</v>
      </c>
      <c r="P795" s="35">
        <f t="shared" si="154"/>
        <v>35663.14009624374</v>
      </c>
    </row>
    <row r="796" spans="1:16" x14ac:dyDescent="0.4">
      <c r="A796" s="1">
        <v>795</v>
      </c>
      <c r="B796" s="21">
        <v>40608</v>
      </c>
      <c r="C796" s="43">
        <v>3</v>
      </c>
      <c r="D796" s="23">
        <v>3997</v>
      </c>
      <c r="E796" s="25">
        <f t="shared" si="155"/>
        <v>4590.5</v>
      </c>
      <c r="F796" s="25">
        <f t="shared" si="156"/>
        <v>4588.625</v>
      </c>
      <c r="G796" s="25">
        <f t="shared" si="145"/>
        <v>0.87106704078019015</v>
      </c>
      <c r="H796" s="25">
        <f t="shared" si="152"/>
        <v>1.0036361732327763</v>
      </c>
      <c r="I796" s="4">
        <f t="shared" si="146"/>
        <v>3982.5188714804963</v>
      </c>
      <c r="J796" s="25">
        <f t="shared" si="153"/>
        <v>4216.9520672211938</v>
      </c>
      <c r="K796" s="15">
        <f t="shared" si="147"/>
        <v>4232.2856354519245</v>
      </c>
      <c r="L796" s="36">
        <f t="shared" si="148"/>
        <v>-235.28563545192446</v>
      </c>
      <c r="M796" s="36">
        <f t="shared" si="149"/>
        <v>235.28563545192446</v>
      </c>
      <c r="N796" s="36">
        <f t="shared" si="150"/>
        <v>5.8865558031504742E-2</v>
      </c>
      <c r="O796" s="36">
        <f t="shared" si="151"/>
        <v>55359.330250015897</v>
      </c>
      <c r="P796" s="35">
        <f t="shared" si="154"/>
        <v>55359.330250015897</v>
      </c>
    </row>
    <row r="797" spans="1:16" x14ac:dyDescent="0.4">
      <c r="A797" s="1">
        <v>796</v>
      </c>
      <c r="B797" s="21">
        <v>40609</v>
      </c>
      <c r="C797" s="43">
        <v>4</v>
      </c>
      <c r="D797" s="23">
        <v>4945</v>
      </c>
      <c r="E797" s="25">
        <f t="shared" si="155"/>
        <v>4586.75</v>
      </c>
      <c r="F797" s="25">
        <f t="shared" si="156"/>
        <v>4648.5</v>
      </c>
      <c r="G797" s="25">
        <f t="shared" si="145"/>
        <v>1.0637840163493599</v>
      </c>
      <c r="H797" s="25">
        <f t="shared" si="152"/>
        <v>0.99966434347522648</v>
      </c>
      <c r="I797" s="4">
        <f t="shared" si="146"/>
        <v>4946.6603788319935</v>
      </c>
      <c r="J797" s="25">
        <f t="shared" si="153"/>
        <v>4216.8142044413098</v>
      </c>
      <c r="K797" s="15">
        <f t="shared" si="147"/>
        <v>4215.3988032398311</v>
      </c>
      <c r="L797" s="36">
        <f t="shared" si="148"/>
        <v>729.60119676016893</v>
      </c>
      <c r="M797" s="36">
        <f t="shared" si="149"/>
        <v>729.60119676016893</v>
      </c>
      <c r="N797" s="36">
        <f t="shared" si="150"/>
        <v>0.14754321471388654</v>
      </c>
      <c r="O797" s="36">
        <f t="shared" si="151"/>
        <v>532317.90631387068</v>
      </c>
      <c r="P797" s="35">
        <f t="shared" si="154"/>
        <v>532317.90631387068</v>
      </c>
    </row>
    <row r="798" spans="1:16" x14ac:dyDescent="0.4">
      <c r="A798" s="1">
        <v>797</v>
      </c>
      <c r="B798" s="21">
        <v>40610</v>
      </c>
      <c r="C798" s="43">
        <v>1</v>
      </c>
      <c r="D798" s="23">
        <v>5019</v>
      </c>
      <c r="E798" s="25">
        <f t="shared" si="155"/>
        <v>4710.25</v>
      </c>
      <c r="F798" s="25">
        <f t="shared" si="156"/>
        <v>4449.125</v>
      </c>
      <c r="G798" s="25">
        <f t="shared" si="145"/>
        <v>1.1280869833956115</v>
      </c>
      <c r="H798" s="25">
        <f t="shared" si="152"/>
        <v>1.0014271034682889</v>
      </c>
      <c r="I798" s="4">
        <f t="shared" si="146"/>
        <v>5011.8475749432628</v>
      </c>
      <c r="J798" s="25">
        <f t="shared" si="153"/>
        <v>4216.6763416614267</v>
      </c>
      <c r="K798" s="15">
        <f t="shared" si="147"/>
        <v>4222.6939750932634</v>
      </c>
      <c r="L798" s="36">
        <f t="shared" si="148"/>
        <v>796.30602490673664</v>
      </c>
      <c r="M798" s="36">
        <f t="shared" si="149"/>
        <v>796.30602490673664</v>
      </c>
      <c r="N798" s="36">
        <f t="shared" si="150"/>
        <v>0.15865830342831971</v>
      </c>
      <c r="O798" s="36">
        <f t="shared" si="151"/>
        <v>634103.28530276823</v>
      </c>
      <c r="P798" s="35">
        <f t="shared" si="154"/>
        <v>634103.28530276823</v>
      </c>
    </row>
    <row r="799" spans="1:16" x14ac:dyDescent="0.4">
      <c r="A799" s="1">
        <v>798</v>
      </c>
      <c r="B799" s="21">
        <v>40611</v>
      </c>
      <c r="C799" s="43">
        <v>2</v>
      </c>
      <c r="D799" s="23">
        <v>4880</v>
      </c>
      <c r="E799" s="25">
        <f t="shared" si="155"/>
        <v>4188</v>
      </c>
      <c r="F799" s="25">
        <f t="shared" si="156"/>
        <v>4308.625</v>
      </c>
      <c r="G799" s="25">
        <f t="shared" si="145"/>
        <v>1.132611912152949</v>
      </c>
      <c r="H799" s="25">
        <f t="shared" si="152"/>
        <v>0.99527237982370798</v>
      </c>
      <c r="I799" s="4">
        <f t="shared" si="146"/>
        <v>4903.1803744663257</v>
      </c>
      <c r="J799" s="25">
        <f t="shared" si="153"/>
        <v>4216.5384788815436</v>
      </c>
      <c r="K799" s="15">
        <f t="shared" si="147"/>
        <v>4196.6042864946712</v>
      </c>
      <c r="L799" s="36">
        <f t="shared" si="148"/>
        <v>683.39571350532879</v>
      </c>
      <c r="M799" s="36">
        <f t="shared" si="149"/>
        <v>683.39571350532879</v>
      </c>
      <c r="N799" s="36">
        <f t="shared" si="150"/>
        <v>0.14004010522650179</v>
      </c>
      <c r="O799" s="36">
        <f t="shared" si="151"/>
        <v>467029.7012374574</v>
      </c>
      <c r="P799" s="35">
        <f t="shared" si="154"/>
        <v>467029.7012374574</v>
      </c>
    </row>
    <row r="800" spans="1:16" x14ac:dyDescent="0.4">
      <c r="A800" s="1">
        <v>799</v>
      </c>
      <c r="B800" s="21">
        <v>40612</v>
      </c>
      <c r="C800" s="43">
        <v>3</v>
      </c>
      <c r="D800" s="23">
        <v>1908</v>
      </c>
      <c r="E800" s="25">
        <f t="shared" si="155"/>
        <v>4429.25</v>
      </c>
      <c r="F800" s="25">
        <f t="shared" si="156"/>
        <v>4320.75</v>
      </c>
      <c r="G800" s="25">
        <f t="shared" si="145"/>
        <v>0.44159000173580976</v>
      </c>
      <c r="H800" s="25">
        <f t="shared" si="152"/>
        <v>1.0036361732327763</v>
      </c>
      <c r="I800" s="4">
        <f t="shared" si="146"/>
        <v>1901.0873171840847</v>
      </c>
      <c r="J800" s="25">
        <f t="shared" si="153"/>
        <v>4216.4006161016596</v>
      </c>
      <c r="K800" s="15">
        <f t="shared" si="147"/>
        <v>4231.73217916059</v>
      </c>
      <c r="L800" s="36">
        <f t="shared" si="148"/>
        <v>-2323.73217916059</v>
      </c>
      <c r="M800" s="36">
        <f t="shared" si="149"/>
        <v>2323.73217916059</v>
      </c>
      <c r="N800" s="36">
        <f t="shared" si="150"/>
        <v>1.2178889827885693</v>
      </c>
      <c r="O800" s="36">
        <f t="shared" si="151"/>
        <v>5399731.2404664243</v>
      </c>
      <c r="P800" s="35">
        <f t="shared" si="154"/>
        <v>5399731.2404664243</v>
      </c>
    </row>
    <row r="801" spans="1:16" x14ac:dyDescent="0.4">
      <c r="A801" s="1">
        <v>800</v>
      </c>
      <c r="B801" s="21">
        <v>40613</v>
      </c>
      <c r="C801" s="43">
        <v>4</v>
      </c>
      <c r="D801" s="23">
        <v>5910</v>
      </c>
      <c r="E801" s="25">
        <f t="shared" si="155"/>
        <v>4212.25</v>
      </c>
      <c r="F801" s="25">
        <f t="shared" si="156"/>
        <v>3831.625</v>
      </c>
      <c r="G801" s="25">
        <f t="shared" si="145"/>
        <v>1.5424265161648125</v>
      </c>
      <c r="H801" s="25">
        <f t="shared" si="152"/>
        <v>0.99966434347522648</v>
      </c>
      <c r="I801" s="4">
        <f t="shared" si="146"/>
        <v>5911.9843961369224</v>
      </c>
      <c r="J801" s="25">
        <f t="shared" si="153"/>
        <v>4216.2627533217765</v>
      </c>
      <c r="K801" s="15">
        <f t="shared" si="147"/>
        <v>4214.8475372184648</v>
      </c>
      <c r="L801" s="36">
        <f t="shared" si="148"/>
        <v>1695.1524627815352</v>
      </c>
      <c r="M801" s="36">
        <f t="shared" si="149"/>
        <v>1695.1524627815352</v>
      </c>
      <c r="N801" s="36">
        <f t="shared" si="150"/>
        <v>0.28682782788181643</v>
      </c>
      <c r="O801" s="36">
        <f t="shared" si="151"/>
        <v>2873541.8720743041</v>
      </c>
      <c r="P801" s="35">
        <f t="shared" si="154"/>
        <v>2873541.8720743041</v>
      </c>
    </row>
    <row r="802" spans="1:16" x14ac:dyDescent="0.4">
      <c r="A802" s="1">
        <v>801</v>
      </c>
      <c r="B802" s="21">
        <v>40614</v>
      </c>
      <c r="C802" s="43">
        <v>1</v>
      </c>
      <c r="D802" s="23">
        <v>4151</v>
      </c>
      <c r="E802" s="25">
        <f t="shared" si="155"/>
        <v>3451</v>
      </c>
      <c r="F802" s="25">
        <f t="shared" si="156"/>
        <v>3921.5</v>
      </c>
      <c r="G802" s="25">
        <f t="shared" si="145"/>
        <v>1.0585235241616728</v>
      </c>
      <c r="H802" s="25">
        <f t="shared" si="152"/>
        <v>1.0014271034682889</v>
      </c>
      <c r="I802" s="4">
        <f t="shared" si="146"/>
        <v>4145.0845354830617</v>
      </c>
      <c r="J802" s="25">
        <f t="shared" si="153"/>
        <v>4216.1248905418934</v>
      </c>
      <c r="K802" s="15">
        <f t="shared" si="147"/>
        <v>4222.1417369959245</v>
      </c>
      <c r="L802" s="36">
        <f t="shared" si="148"/>
        <v>-71.141736995924475</v>
      </c>
      <c r="M802" s="36">
        <f t="shared" si="149"/>
        <v>71.141736995924475</v>
      </c>
      <c r="N802" s="36">
        <f t="shared" si="150"/>
        <v>1.7138457479143453E-2</v>
      </c>
      <c r="O802" s="36">
        <f t="shared" si="151"/>
        <v>5061.1467427972893</v>
      </c>
      <c r="P802" s="35">
        <f t="shared" si="154"/>
        <v>5061.1467427972893</v>
      </c>
    </row>
    <row r="803" spans="1:16" x14ac:dyDescent="0.4">
      <c r="A803" s="1">
        <v>802</v>
      </c>
      <c r="B803" s="21">
        <v>40615</v>
      </c>
      <c r="C803" s="43">
        <v>2</v>
      </c>
      <c r="D803" s="23">
        <v>1835</v>
      </c>
      <c r="E803" s="25">
        <f t="shared" si="155"/>
        <v>4392</v>
      </c>
      <c r="F803" s="25">
        <f t="shared" si="156"/>
        <v>4229.125</v>
      </c>
      <c r="G803" s="25">
        <f t="shared" si="145"/>
        <v>0.43389590045222121</v>
      </c>
      <c r="H803" s="25">
        <f t="shared" si="152"/>
        <v>0.99527237982370798</v>
      </c>
      <c r="I803" s="4">
        <f t="shared" si="146"/>
        <v>1843.7163908085467</v>
      </c>
      <c r="J803" s="25">
        <f t="shared" si="153"/>
        <v>4215.9870277620093</v>
      </c>
      <c r="K803" s="15">
        <f t="shared" si="147"/>
        <v>4196.0554424265765</v>
      </c>
      <c r="L803" s="36">
        <f t="shared" si="148"/>
        <v>-2361.0554424265765</v>
      </c>
      <c r="M803" s="36">
        <f t="shared" si="149"/>
        <v>2361.0554424265765</v>
      </c>
      <c r="N803" s="36">
        <f t="shared" si="150"/>
        <v>1.2866787152188428</v>
      </c>
      <c r="O803" s="36">
        <f t="shared" si="151"/>
        <v>5574582.8022121573</v>
      </c>
      <c r="P803" s="35">
        <f t="shared" si="154"/>
        <v>5574582.8022121573</v>
      </c>
    </row>
    <row r="804" spans="1:16" x14ac:dyDescent="0.4">
      <c r="A804" s="1">
        <v>803</v>
      </c>
      <c r="B804" s="21">
        <v>40616</v>
      </c>
      <c r="C804" s="43">
        <v>3</v>
      </c>
      <c r="D804" s="23">
        <v>5672</v>
      </c>
      <c r="E804" s="25">
        <f t="shared" si="155"/>
        <v>4066.25</v>
      </c>
      <c r="F804" s="25">
        <f t="shared" si="156"/>
        <v>4164.375</v>
      </c>
      <c r="G804" s="25">
        <f t="shared" si="145"/>
        <v>1.3620291160138076</v>
      </c>
      <c r="H804" s="25">
        <f t="shared" si="152"/>
        <v>1.0036361732327763</v>
      </c>
      <c r="I804" s="4">
        <f t="shared" si="146"/>
        <v>5651.4503475199836</v>
      </c>
      <c r="J804" s="25">
        <f t="shared" si="153"/>
        <v>4215.8491649821262</v>
      </c>
      <c r="K804" s="15">
        <f t="shared" si="147"/>
        <v>4231.1787228692565</v>
      </c>
      <c r="L804" s="36">
        <f t="shared" si="148"/>
        <v>1440.8212771307435</v>
      </c>
      <c r="M804" s="36">
        <f t="shared" si="149"/>
        <v>1440.8212771307435</v>
      </c>
      <c r="N804" s="36">
        <f t="shared" si="150"/>
        <v>0.2540234973784809</v>
      </c>
      <c r="O804" s="36">
        <f t="shared" si="151"/>
        <v>2075965.9526326668</v>
      </c>
      <c r="P804" s="35">
        <f t="shared" si="154"/>
        <v>2075965.9526326668</v>
      </c>
    </row>
    <row r="805" spans="1:16" x14ac:dyDescent="0.4">
      <c r="A805" s="1">
        <v>804</v>
      </c>
      <c r="B805" s="21">
        <v>40617</v>
      </c>
      <c r="C805" s="43">
        <v>4</v>
      </c>
      <c r="D805" s="23">
        <v>4607</v>
      </c>
      <c r="E805" s="25">
        <f t="shared" si="155"/>
        <v>4262.5</v>
      </c>
      <c r="F805" s="25">
        <f t="shared" si="156"/>
        <v>4375.875</v>
      </c>
      <c r="G805" s="25">
        <f t="shared" si="145"/>
        <v>1.052818007827006</v>
      </c>
      <c r="H805" s="25">
        <f t="shared" si="152"/>
        <v>0.99966434347522648</v>
      </c>
      <c r="I805" s="4">
        <f t="shared" si="146"/>
        <v>4608.5468888329615</v>
      </c>
      <c r="J805" s="25">
        <f t="shared" si="153"/>
        <v>4215.7113022022422</v>
      </c>
      <c r="K805" s="15">
        <f t="shared" si="147"/>
        <v>4214.2962711970968</v>
      </c>
      <c r="L805" s="36">
        <f t="shared" si="148"/>
        <v>392.70372880290324</v>
      </c>
      <c r="M805" s="36">
        <f t="shared" si="149"/>
        <v>392.70372880290324</v>
      </c>
      <c r="N805" s="36">
        <f t="shared" si="150"/>
        <v>8.5240661776189108E-2</v>
      </c>
      <c r="O805" s="36">
        <f t="shared" si="151"/>
        <v>154216.21861570419</v>
      </c>
      <c r="P805" s="35">
        <f t="shared" si="154"/>
        <v>154216.21861570419</v>
      </c>
    </row>
    <row r="806" spans="1:16" x14ac:dyDescent="0.4">
      <c r="A806" s="1">
        <v>805</v>
      </c>
      <c r="B806" s="21">
        <v>40618</v>
      </c>
      <c r="C806" s="43">
        <v>1</v>
      </c>
      <c r="D806" s="23">
        <v>4936</v>
      </c>
      <c r="E806" s="25">
        <f t="shared" si="155"/>
        <v>4489.25</v>
      </c>
      <c r="F806" s="25">
        <f t="shared" si="156"/>
        <v>4109.125</v>
      </c>
      <c r="G806" s="25">
        <f t="shared" si="145"/>
        <v>1.2012289721047669</v>
      </c>
      <c r="H806" s="25">
        <f t="shared" si="152"/>
        <v>1.0014271034682889</v>
      </c>
      <c r="I806" s="4">
        <f t="shared" si="146"/>
        <v>4928.9658557322073</v>
      </c>
      <c r="J806" s="25">
        <f t="shared" si="153"/>
        <v>4215.5734394223591</v>
      </c>
      <c r="K806" s="15">
        <f t="shared" si="147"/>
        <v>4221.5894988985856</v>
      </c>
      <c r="L806" s="36">
        <f t="shared" si="148"/>
        <v>714.41050110141441</v>
      </c>
      <c r="M806" s="36">
        <f t="shared" si="149"/>
        <v>714.41050110141441</v>
      </c>
      <c r="N806" s="36">
        <f t="shared" si="150"/>
        <v>0.14473470443707748</v>
      </c>
      <c r="O806" s="36">
        <f t="shared" si="151"/>
        <v>510382.36408397404</v>
      </c>
      <c r="P806" s="35">
        <f t="shared" si="154"/>
        <v>510382.36408397404</v>
      </c>
    </row>
    <row r="807" spans="1:16" x14ac:dyDescent="0.4">
      <c r="A807" s="1">
        <v>806</v>
      </c>
      <c r="B807" s="21">
        <v>40619</v>
      </c>
      <c r="C807" s="43">
        <v>2</v>
      </c>
      <c r="D807" s="23">
        <v>2742</v>
      </c>
      <c r="E807" s="25">
        <f t="shared" si="155"/>
        <v>3729</v>
      </c>
      <c r="F807" s="25">
        <f t="shared" si="156"/>
        <v>3408.625</v>
      </c>
      <c r="G807" s="25">
        <f t="shared" si="145"/>
        <v>0.80442993875829694</v>
      </c>
      <c r="H807" s="25">
        <f t="shared" si="152"/>
        <v>0.99527237982370798</v>
      </c>
      <c r="I807" s="4">
        <f t="shared" si="146"/>
        <v>2755.0247104071036</v>
      </c>
      <c r="J807" s="25">
        <f t="shared" si="153"/>
        <v>4215.435576642476</v>
      </c>
      <c r="K807" s="15">
        <f t="shared" si="147"/>
        <v>4195.5065983584818</v>
      </c>
      <c r="L807" s="36">
        <f t="shared" si="148"/>
        <v>-1453.5065983584818</v>
      </c>
      <c r="M807" s="36">
        <f t="shared" si="149"/>
        <v>1453.5065983584818</v>
      </c>
      <c r="N807" s="36">
        <f t="shared" si="150"/>
        <v>0.53008993375582858</v>
      </c>
      <c r="O807" s="36">
        <f t="shared" si="151"/>
        <v>2112681.4314716449</v>
      </c>
      <c r="P807" s="35">
        <f t="shared" si="154"/>
        <v>2112681.4314716449</v>
      </c>
    </row>
    <row r="808" spans="1:16" x14ac:dyDescent="0.4">
      <c r="A808" s="1">
        <v>807</v>
      </c>
      <c r="B808" s="21">
        <v>40620</v>
      </c>
      <c r="C808" s="43">
        <v>3</v>
      </c>
      <c r="D808" s="23">
        <v>2631</v>
      </c>
      <c r="E808" s="25">
        <f t="shared" si="155"/>
        <v>3088.25</v>
      </c>
      <c r="F808" s="25">
        <f t="shared" si="156"/>
        <v>3036.125</v>
      </c>
      <c r="G808" s="25">
        <f t="shared" si="145"/>
        <v>0.86656511177899465</v>
      </c>
      <c r="H808" s="25">
        <f t="shared" si="152"/>
        <v>1.0036361732327763</v>
      </c>
      <c r="I808" s="4">
        <f t="shared" si="146"/>
        <v>2621.4678886327711</v>
      </c>
      <c r="J808" s="25">
        <f t="shared" si="153"/>
        <v>4215.297713862592</v>
      </c>
      <c r="K808" s="15">
        <f t="shared" si="147"/>
        <v>4230.625266577922</v>
      </c>
      <c r="L808" s="36">
        <f t="shared" si="148"/>
        <v>-1599.625266577922</v>
      </c>
      <c r="M808" s="36">
        <f t="shared" si="149"/>
        <v>1599.625266577922</v>
      </c>
      <c r="N808" s="36">
        <f t="shared" si="150"/>
        <v>0.6079913593986781</v>
      </c>
      <c r="O808" s="36">
        <f t="shared" si="151"/>
        <v>2558800.9934744881</v>
      </c>
      <c r="P808" s="35">
        <f t="shared" si="154"/>
        <v>2558800.9934744881</v>
      </c>
    </row>
    <row r="809" spans="1:16" x14ac:dyDescent="0.4">
      <c r="A809" s="1">
        <v>808</v>
      </c>
      <c r="B809" s="21">
        <v>40621</v>
      </c>
      <c r="C809" s="43">
        <v>4</v>
      </c>
      <c r="D809" s="23">
        <v>2044</v>
      </c>
      <c r="E809" s="25">
        <f t="shared" si="155"/>
        <v>2984</v>
      </c>
      <c r="F809" s="25">
        <f t="shared" si="156"/>
        <v>2911.125</v>
      </c>
      <c r="G809" s="25">
        <f t="shared" si="145"/>
        <v>0.70213405470393753</v>
      </c>
      <c r="H809" s="25">
        <f t="shared" si="152"/>
        <v>0.99966434347522648</v>
      </c>
      <c r="I809" s="4">
        <f t="shared" si="146"/>
        <v>2044.6863123018393</v>
      </c>
      <c r="J809" s="25">
        <f t="shared" si="153"/>
        <v>4215.1598510827089</v>
      </c>
      <c r="K809" s="15">
        <f t="shared" si="147"/>
        <v>4213.7450051757296</v>
      </c>
      <c r="L809" s="36">
        <f t="shared" si="148"/>
        <v>-2169.7450051757296</v>
      </c>
      <c r="M809" s="36">
        <f t="shared" si="149"/>
        <v>2169.7450051757296</v>
      </c>
      <c r="N809" s="36">
        <f t="shared" si="150"/>
        <v>1.0615190827669909</v>
      </c>
      <c r="O809" s="36">
        <f t="shared" si="151"/>
        <v>4707793.3874850273</v>
      </c>
      <c r="P809" s="35">
        <f t="shared" si="154"/>
        <v>4707793.3874850273</v>
      </c>
    </row>
    <row r="810" spans="1:16" x14ac:dyDescent="0.4">
      <c r="A810" s="1">
        <v>809</v>
      </c>
      <c r="B810" s="21">
        <v>40622</v>
      </c>
      <c r="C810" s="43">
        <v>1</v>
      </c>
      <c r="D810" s="23">
        <v>4519</v>
      </c>
      <c r="E810" s="25">
        <f t="shared" si="155"/>
        <v>2838.25</v>
      </c>
      <c r="F810" s="25">
        <f t="shared" si="156"/>
        <v>3233.75</v>
      </c>
      <c r="G810" s="25">
        <f t="shared" si="145"/>
        <v>1.3974487823734054</v>
      </c>
      <c r="H810" s="25">
        <f t="shared" si="152"/>
        <v>1.0014271034682889</v>
      </c>
      <c r="I810" s="4">
        <f t="shared" si="146"/>
        <v>4512.5601098164188</v>
      </c>
      <c r="J810" s="25">
        <f t="shared" si="153"/>
        <v>4215.0219883028258</v>
      </c>
      <c r="K810" s="15">
        <f t="shared" si="147"/>
        <v>4221.0372608012467</v>
      </c>
      <c r="L810" s="36">
        <f t="shared" si="148"/>
        <v>297.9627391987533</v>
      </c>
      <c r="M810" s="36">
        <f t="shared" si="149"/>
        <v>297.9627391987533</v>
      </c>
      <c r="N810" s="36">
        <f t="shared" si="150"/>
        <v>6.5935547510235296E-2</v>
      </c>
      <c r="O810" s="36">
        <f t="shared" si="151"/>
        <v>88781.793950824271</v>
      </c>
      <c r="P810" s="35">
        <f t="shared" si="154"/>
        <v>88781.793950824271</v>
      </c>
    </row>
    <row r="811" spans="1:16" x14ac:dyDescent="0.4">
      <c r="A811" s="1">
        <v>810</v>
      </c>
      <c r="B811" s="21">
        <v>40623</v>
      </c>
      <c r="C811" s="43">
        <v>2</v>
      </c>
      <c r="D811" s="23">
        <v>2159</v>
      </c>
      <c r="E811" s="25">
        <f t="shared" si="155"/>
        <v>3629.25</v>
      </c>
      <c r="F811" s="25">
        <f t="shared" si="156"/>
        <v>3995.625</v>
      </c>
      <c r="G811" s="25">
        <f t="shared" si="145"/>
        <v>0.5403409979665259</v>
      </c>
      <c r="H811" s="25">
        <f t="shared" si="152"/>
        <v>0.99527237982370798</v>
      </c>
      <c r="I811" s="4">
        <f t="shared" si="146"/>
        <v>2169.2554156706551</v>
      </c>
      <c r="J811" s="25">
        <f t="shared" si="153"/>
        <v>4214.8841255229418</v>
      </c>
      <c r="K811" s="15">
        <f t="shared" si="147"/>
        <v>4194.9577542903862</v>
      </c>
      <c r="L811" s="36">
        <f t="shared" si="148"/>
        <v>-2035.9577542903862</v>
      </c>
      <c r="M811" s="36">
        <f t="shared" si="149"/>
        <v>2035.9577542903862</v>
      </c>
      <c r="N811" s="36">
        <f t="shared" si="150"/>
        <v>0.94300961291819652</v>
      </c>
      <c r="O811" s="36">
        <f t="shared" si="151"/>
        <v>4145123.9772551525</v>
      </c>
      <c r="P811" s="35">
        <f t="shared" si="154"/>
        <v>4145123.9772551525</v>
      </c>
    </row>
    <row r="812" spans="1:16" x14ac:dyDescent="0.4">
      <c r="A812" s="1">
        <v>811</v>
      </c>
      <c r="B812" s="21">
        <v>40624</v>
      </c>
      <c r="C812" s="43">
        <v>3</v>
      </c>
      <c r="D812" s="23">
        <v>5795</v>
      </c>
      <c r="E812" s="25">
        <f t="shared" si="155"/>
        <v>4362</v>
      </c>
      <c r="F812" s="25">
        <f t="shared" si="156"/>
        <v>4294.25</v>
      </c>
      <c r="G812" s="25">
        <f t="shared" si="145"/>
        <v>1.3494789544157886</v>
      </c>
      <c r="H812" s="25">
        <f t="shared" si="152"/>
        <v>1.0036361732327763</v>
      </c>
      <c r="I812" s="4">
        <f t="shared" si="146"/>
        <v>5774.0047185963158</v>
      </c>
      <c r="J812" s="25">
        <f t="shared" si="153"/>
        <v>4214.7462627430587</v>
      </c>
      <c r="K812" s="15">
        <f t="shared" si="147"/>
        <v>4230.0718102865894</v>
      </c>
      <c r="L812" s="36">
        <f t="shared" si="148"/>
        <v>1564.9281897134106</v>
      </c>
      <c r="M812" s="36">
        <f t="shared" si="149"/>
        <v>1564.9281897134106</v>
      </c>
      <c r="N812" s="36">
        <f t="shared" si="150"/>
        <v>0.270048005127422</v>
      </c>
      <c r="O812" s="36">
        <f t="shared" si="151"/>
        <v>2449000.2389596924</v>
      </c>
      <c r="P812" s="35">
        <f t="shared" si="154"/>
        <v>2449000.2389596924</v>
      </c>
    </row>
    <row r="813" spans="1:16" x14ac:dyDescent="0.4">
      <c r="A813" s="1">
        <v>812</v>
      </c>
      <c r="B813" s="21">
        <v>40625</v>
      </c>
      <c r="C813" s="43">
        <v>4</v>
      </c>
      <c r="D813" s="23">
        <v>4975</v>
      </c>
      <c r="E813" s="25">
        <f t="shared" si="155"/>
        <v>4226.5</v>
      </c>
      <c r="F813" s="25">
        <f t="shared" si="156"/>
        <v>4560.625</v>
      </c>
      <c r="G813" s="25">
        <f t="shared" ref="G813:G876" si="157">D813/F813</f>
        <v>1.0908592572289981</v>
      </c>
      <c r="H813" s="25">
        <f t="shared" si="152"/>
        <v>0.99966434347522648</v>
      </c>
      <c r="I813" s="4">
        <f t="shared" ref="I813:I876" si="158">D813/H813</f>
        <v>4976.6704519088307</v>
      </c>
      <c r="J813" s="25">
        <f t="shared" si="153"/>
        <v>4214.6083999631755</v>
      </c>
      <c r="K813" s="15">
        <f t="shared" ref="K813:K876" si="159">H813*J813</f>
        <v>4213.1937391543624</v>
      </c>
      <c r="L813" s="36">
        <f t="shared" ref="L813:L876" si="160">D813-K813</f>
        <v>761.80626084563755</v>
      </c>
      <c r="M813" s="36">
        <f t="shared" ref="M813:M876" si="161">ABS(L813)</f>
        <v>761.80626084563755</v>
      </c>
      <c r="N813" s="36">
        <f t="shared" ref="N813:N876" si="162">M813/D813</f>
        <v>0.15312688660213819</v>
      </c>
      <c r="O813" s="36">
        <f t="shared" ref="O813:O876" si="163">L813^2</f>
        <v>580348.77906361152</v>
      </c>
      <c r="P813" s="35">
        <f t="shared" si="154"/>
        <v>580348.77906361152</v>
      </c>
    </row>
    <row r="814" spans="1:16" x14ac:dyDescent="0.4">
      <c r="A814" s="1">
        <v>813</v>
      </c>
      <c r="B814" s="21">
        <v>40626</v>
      </c>
      <c r="C814" s="43">
        <v>1</v>
      </c>
      <c r="D814" s="23">
        <v>3977</v>
      </c>
      <c r="E814" s="25">
        <f t="shared" si="155"/>
        <v>4894.75</v>
      </c>
      <c r="F814" s="25">
        <f t="shared" si="156"/>
        <v>4689.75</v>
      </c>
      <c r="G814" s="25">
        <f t="shared" si="157"/>
        <v>0.84801961725038644</v>
      </c>
      <c r="H814" s="25">
        <f t="shared" si="152"/>
        <v>1.0014271034682889</v>
      </c>
      <c r="I814" s="4">
        <f t="shared" si="158"/>
        <v>3971.3324976189197</v>
      </c>
      <c r="J814" s="25">
        <f t="shared" si="153"/>
        <v>4214.4705371832915</v>
      </c>
      <c r="K814" s="15">
        <f t="shared" si="159"/>
        <v>4220.4850227039069</v>
      </c>
      <c r="L814" s="36">
        <f t="shared" si="160"/>
        <v>-243.48502270390691</v>
      </c>
      <c r="M814" s="36">
        <f t="shared" si="161"/>
        <v>243.48502270390691</v>
      </c>
      <c r="N814" s="36">
        <f t="shared" si="162"/>
        <v>6.1223289591125697E-2</v>
      </c>
      <c r="O814" s="36">
        <f t="shared" si="163"/>
        <v>59284.95628112206</v>
      </c>
      <c r="P814" s="35">
        <f t="shared" si="154"/>
        <v>59284.95628112206</v>
      </c>
    </row>
    <row r="815" spans="1:16" x14ac:dyDescent="0.4">
      <c r="A815" s="1">
        <v>814</v>
      </c>
      <c r="B815" s="21">
        <v>40627</v>
      </c>
      <c r="C815" s="43">
        <v>2</v>
      </c>
      <c r="D815" s="23">
        <v>4832</v>
      </c>
      <c r="E815" s="25">
        <f t="shared" si="155"/>
        <v>4484.75</v>
      </c>
      <c r="F815" s="25">
        <f t="shared" si="156"/>
        <v>4305.625</v>
      </c>
      <c r="G815" s="25">
        <f t="shared" si="157"/>
        <v>1.1222528668892437</v>
      </c>
      <c r="H815" s="25">
        <f t="shared" si="152"/>
        <v>0.99527237982370798</v>
      </c>
      <c r="I815" s="4">
        <f t="shared" si="158"/>
        <v>4854.9523707830504</v>
      </c>
      <c r="J815" s="25">
        <f t="shared" si="153"/>
        <v>4214.3326744034084</v>
      </c>
      <c r="K815" s="15">
        <f t="shared" si="159"/>
        <v>4194.4089102222924</v>
      </c>
      <c r="L815" s="36">
        <f t="shared" si="160"/>
        <v>637.59108977770757</v>
      </c>
      <c r="M815" s="36">
        <f t="shared" si="161"/>
        <v>637.59108977770757</v>
      </c>
      <c r="N815" s="36">
        <f t="shared" si="162"/>
        <v>0.13195179838114809</v>
      </c>
      <c r="O815" s="36">
        <f t="shared" si="163"/>
        <v>406522.39776392473</v>
      </c>
      <c r="P815" s="35">
        <f t="shared" si="154"/>
        <v>406522.39776392473</v>
      </c>
    </row>
    <row r="816" spans="1:16" x14ac:dyDescent="0.4">
      <c r="A816" s="1">
        <v>815</v>
      </c>
      <c r="B816" s="21">
        <v>40628</v>
      </c>
      <c r="C816" s="43">
        <v>3</v>
      </c>
      <c r="D816" s="23">
        <v>4155</v>
      </c>
      <c r="E816" s="25">
        <f t="shared" si="155"/>
        <v>4126.5</v>
      </c>
      <c r="F816" s="25">
        <f t="shared" si="156"/>
        <v>4211.375</v>
      </c>
      <c r="G816" s="25">
        <f t="shared" si="157"/>
        <v>0.98661363568905647</v>
      </c>
      <c r="H816" s="25">
        <f t="shared" si="152"/>
        <v>1.0036361732327763</v>
      </c>
      <c r="I816" s="4">
        <f t="shared" si="158"/>
        <v>4139.9464375785492</v>
      </c>
      <c r="J816" s="25">
        <f t="shared" si="153"/>
        <v>4214.1948116235244</v>
      </c>
      <c r="K816" s="15">
        <f t="shared" si="159"/>
        <v>4229.518353995255</v>
      </c>
      <c r="L816" s="36">
        <f t="shared" si="160"/>
        <v>-74.518353995254984</v>
      </c>
      <c r="M816" s="36">
        <f t="shared" si="161"/>
        <v>74.518353995254984</v>
      </c>
      <c r="N816" s="36">
        <f t="shared" si="162"/>
        <v>1.7934621900181705E-2</v>
      </c>
      <c r="O816" s="36">
        <f t="shared" si="163"/>
        <v>5552.9850821621339</v>
      </c>
      <c r="P816" s="35">
        <f t="shared" si="154"/>
        <v>5552.9850821621339</v>
      </c>
    </row>
    <row r="817" spans="1:16" x14ac:dyDescent="0.4">
      <c r="A817" s="1">
        <v>816</v>
      </c>
      <c r="B817" s="21">
        <v>40629</v>
      </c>
      <c r="C817" s="43">
        <v>4</v>
      </c>
      <c r="D817" s="23">
        <v>3542</v>
      </c>
      <c r="E817" s="25">
        <f t="shared" si="155"/>
        <v>4296.25</v>
      </c>
      <c r="F817" s="25">
        <f t="shared" si="156"/>
        <v>4284.375</v>
      </c>
      <c r="G817" s="25">
        <f t="shared" si="157"/>
        <v>0.82672501823486511</v>
      </c>
      <c r="H817" s="25">
        <f t="shared" si="152"/>
        <v>0.99966434347522648</v>
      </c>
      <c r="I817" s="4">
        <f t="shared" si="158"/>
        <v>3543.1892946052421</v>
      </c>
      <c r="J817" s="25">
        <f t="shared" si="153"/>
        <v>4214.0569488436413</v>
      </c>
      <c r="K817" s="15">
        <f t="shared" si="159"/>
        <v>4212.6424731329944</v>
      </c>
      <c r="L817" s="36">
        <f t="shared" si="160"/>
        <v>-670.64247313299438</v>
      </c>
      <c r="M817" s="36">
        <f t="shared" si="161"/>
        <v>670.64247313299438</v>
      </c>
      <c r="N817" s="36">
        <f t="shared" si="162"/>
        <v>0.1893400545265371</v>
      </c>
      <c r="O817" s="36">
        <f t="shared" si="163"/>
        <v>449761.3267699391</v>
      </c>
      <c r="P817" s="35">
        <f t="shared" si="154"/>
        <v>449761.3267699391</v>
      </c>
    </row>
    <row r="818" spans="1:16" x14ac:dyDescent="0.4">
      <c r="A818" s="1">
        <v>817</v>
      </c>
      <c r="B818" s="21">
        <v>40630</v>
      </c>
      <c r="C818" s="43">
        <v>1</v>
      </c>
      <c r="D818" s="23">
        <v>4656</v>
      </c>
      <c r="E818" s="25">
        <f t="shared" si="155"/>
        <v>4272.5</v>
      </c>
      <c r="F818" s="25">
        <f t="shared" si="156"/>
        <v>4355.75</v>
      </c>
      <c r="G818" s="25">
        <f t="shared" si="157"/>
        <v>1.0689318716638925</v>
      </c>
      <c r="H818" s="25">
        <f t="shared" si="152"/>
        <v>1.0014271034682889</v>
      </c>
      <c r="I818" s="4">
        <f t="shared" si="158"/>
        <v>4649.3648752611743</v>
      </c>
      <c r="J818" s="25">
        <f t="shared" si="153"/>
        <v>4213.9190860637582</v>
      </c>
      <c r="K818" s="15">
        <f t="shared" si="159"/>
        <v>4219.9327846065689</v>
      </c>
      <c r="L818" s="36">
        <f t="shared" si="160"/>
        <v>436.06721539343107</v>
      </c>
      <c r="M818" s="36">
        <f t="shared" si="161"/>
        <v>436.06721539343107</v>
      </c>
      <c r="N818" s="36">
        <f t="shared" si="162"/>
        <v>9.3657047979688809E-2</v>
      </c>
      <c r="O818" s="36">
        <f t="shared" si="163"/>
        <v>190154.61634098101</v>
      </c>
      <c r="P818" s="35">
        <f t="shared" si="154"/>
        <v>190154.61634098101</v>
      </c>
    </row>
    <row r="819" spans="1:16" x14ac:dyDescent="0.4">
      <c r="A819" s="1">
        <v>818</v>
      </c>
      <c r="B819" s="21">
        <v>40631</v>
      </c>
      <c r="C819" s="43">
        <v>2</v>
      </c>
      <c r="D819" s="23">
        <v>4737</v>
      </c>
      <c r="E819" s="25">
        <f t="shared" si="155"/>
        <v>4439</v>
      </c>
      <c r="F819" s="25">
        <f t="shared" si="156"/>
        <v>4477.625</v>
      </c>
      <c r="G819" s="25">
        <f t="shared" si="157"/>
        <v>1.0579269143798331</v>
      </c>
      <c r="H819" s="25">
        <f t="shared" si="152"/>
        <v>0.99527237982370798</v>
      </c>
      <c r="I819" s="4">
        <f t="shared" si="158"/>
        <v>4759.5011134932347</v>
      </c>
      <c r="J819" s="25">
        <f t="shared" si="153"/>
        <v>4213.7812232838742</v>
      </c>
      <c r="K819" s="15">
        <f t="shared" si="159"/>
        <v>4193.8600661541968</v>
      </c>
      <c r="L819" s="36">
        <f t="shared" si="160"/>
        <v>543.13993384580317</v>
      </c>
      <c r="M819" s="36">
        <f t="shared" si="161"/>
        <v>543.13993384580317</v>
      </c>
      <c r="N819" s="36">
        <f t="shared" si="162"/>
        <v>0.11465905295457107</v>
      </c>
      <c r="O819" s="36">
        <f t="shared" si="163"/>
        <v>295000.98773802345</v>
      </c>
      <c r="P819" s="35">
        <f t="shared" si="154"/>
        <v>295000.98773802345</v>
      </c>
    </row>
    <row r="820" spans="1:16" x14ac:dyDescent="0.4">
      <c r="A820" s="1">
        <v>819</v>
      </c>
      <c r="B820" s="21">
        <v>40632</v>
      </c>
      <c r="C820" s="43">
        <v>3</v>
      </c>
      <c r="D820" s="23">
        <v>4821</v>
      </c>
      <c r="E820" s="25">
        <f t="shared" si="155"/>
        <v>4516.25</v>
      </c>
      <c r="F820" s="25">
        <f t="shared" si="156"/>
        <v>4589.375</v>
      </c>
      <c r="G820" s="25">
        <f t="shared" si="157"/>
        <v>1.0504698352172137</v>
      </c>
      <c r="H820" s="25">
        <f t="shared" si="152"/>
        <v>1.0036361732327763</v>
      </c>
      <c r="I820" s="4">
        <f t="shared" si="158"/>
        <v>4803.5335199918618</v>
      </c>
      <c r="J820" s="25">
        <f t="shared" si="153"/>
        <v>4213.6433605039911</v>
      </c>
      <c r="K820" s="15">
        <f t="shared" si="159"/>
        <v>4228.9648977039215</v>
      </c>
      <c r="L820" s="36">
        <f t="shared" si="160"/>
        <v>592.03510229607855</v>
      </c>
      <c r="M820" s="36">
        <f t="shared" si="161"/>
        <v>592.03510229607855</v>
      </c>
      <c r="N820" s="36">
        <f t="shared" si="162"/>
        <v>0.12280338151754377</v>
      </c>
      <c r="O820" s="36">
        <f t="shared" si="163"/>
        <v>350505.5623507282</v>
      </c>
      <c r="P820" s="35">
        <f t="shared" si="154"/>
        <v>350505.5623507282</v>
      </c>
    </row>
    <row r="821" spans="1:16" x14ac:dyDescent="0.4">
      <c r="A821" s="1">
        <v>820</v>
      </c>
      <c r="B821" s="21">
        <v>40633</v>
      </c>
      <c r="C821" s="43">
        <v>4</v>
      </c>
      <c r="D821" s="23">
        <v>3851</v>
      </c>
      <c r="E821" s="25">
        <f t="shared" si="155"/>
        <v>4662.5</v>
      </c>
      <c r="F821" s="25">
        <f t="shared" si="156"/>
        <v>4636.75</v>
      </c>
      <c r="G821" s="25">
        <f t="shared" si="157"/>
        <v>0.83053863158462282</v>
      </c>
      <c r="H821" s="25">
        <f t="shared" si="152"/>
        <v>0.99966434347522648</v>
      </c>
      <c r="I821" s="4">
        <f t="shared" si="158"/>
        <v>3852.293047296665</v>
      </c>
      <c r="J821" s="25">
        <f t="shared" si="153"/>
        <v>4213.505497724108</v>
      </c>
      <c r="K821" s="15">
        <f t="shared" si="159"/>
        <v>4212.0912071116281</v>
      </c>
      <c r="L821" s="36">
        <f t="shared" si="160"/>
        <v>-361.09120711162814</v>
      </c>
      <c r="M821" s="36">
        <f t="shared" si="161"/>
        <v>361.09120711162814</v>
      </c>
      <c r="N821" s="36">
        <f t="shared" si="162"/>
        <v>9.376556923179126E-2</v>
      </c>
      <c r="O821" s="36">
        <f t="shared" si="163"/>
        <v>130386.85985333273</v>
      </c>
      <c r="P821" s="35">
        <f t="shared" si="154"/>
        <v>130386.85985333273</v>
      </c>
    </row>
    <row r="822" spans="1:16" x14ac:dyDescent="0.4">
      <c r="A822" s="1">
        <v>821</v>
      </c>
      <c r="B822" s="21">
        <v>40634</v>
      </c>
      <c r="C822" s="43">
        <v>1</v>
      </c>
      <c r="D822" s="23">
        <v>5241</v>
      </c>
      <c r="E822" s="25">
        <f t="shared" si="155"/>
        <v>4611</v>
      </c>
      <c r="F822" s="25">
        <f t="shared" si="156"/>
        <v>4515</v>
      </c>
      <c r="G822" s="25">
        <f t="shared" si="157"/>
        <v>1.1607973421926909</v>
      </c>
      <c r="H822" s="25">
        <f t="shared" si="152"/>
        <v>1.0014271034682889</v>
      </c>
      <c r="I822" s="4">
        <f t="shared" si="158"/>
        <v>5233.531209459582</v>
      </c>
      <c r="J822" s="25">
        <f t="shared" si="153"/>
        <v>4213.3676349442239</v>
      </c>
      <c r="K822" s="15">
        <f t="shared" si="159"/>
        <v>4219.3805465092291</v>
      </c>
      <c r="L822" s="36">
        <f t="shared" si="160"/>
        <v>1021.6194534907709</v>
      </c>
      <c r="M822" s="36">
        <f t="shared" si="161"/>
        <v>1021.6194534907709</v>
      </c>
      <c r="N822" s="36">
        <f t="shared" si="162"/>
        <v>0.19492834449356436</v>
      </c>
      <c r="O822" s="36">
        <f t="shared" si="163"/>
        <v>1043706.3077507813</v>
      </c>
      <c r="P822" s="35">
        <f t="shared" si="154"/>
        <v>1043706.3077507813</v>
      </c>
    </row>
    <row r="823" spans="1:16" x14ac:dyDescent="0.4">
      <c r="A823" s="1">
        <v>822</v>
      </c>
      <c r="B823" s="21">
        <v>40635</v>
      </c>
      <c r="C823" s="43">
        <v>2</v>
      </c>
      <c r="D823" s="23">
        <v>4531</v>
      </c>
      <c r="E823" s="25">
        <f t="shared" si="155"/>
        <v>4419</v>
      </c>
      <c r="F823" s="25">
        <f t="shared" si="156"/>
        <v>4570.375</v>
      </c>
      <c r="G823" s="25">
        <f t="shared" si="157"/>
        <v>0.9913847332002298</v>
      </c>
      <c r="H823" s="25">
        <f t="shared" si="152"/>
        <v>0.99527237982370798</v>
      </c>
      <c r="I823" s="4">
        <f t="shared" si="158"/>
        <v>4552.5225976858446</v>
      </c>
      <c r="J823" s="25">
        <f t="shared" si="153"/>
        <v>4213.2297721643408</v>
      </c>
      <c r="K823" s="15">
        <f t="shared" si="159"/>
        <v>4193.3112220861021</v>
      </c>
      <c r="L823" s="36">
        <f t="shared" si="160"/>
        <v>337.68877791389787</v>
      </c>
      <c r="M823" s="36">
        <f t="shared" si="161"/>
        <v>337.68877791389787</v>
      </c>
      <c r="N823" s="36">
        <f t="shared" si="162"/>
        <v>7.4528531872411805E-2</v>
      </c>
      <c r="O823" s="36">
        <f t="shared" si="163"/>
        <v>114033.71072898184</v>
      </c>
      <c r="P823" s="35">
        <f t="shared" si="154"/>
        <v>114033.71072898184</v>
      </c>
    </row>
    <row r="824" spans="1:16" x14ac:dyDescent="0.4">
      <c r="A824" s="1">
        <v>823</v>
      </c>
      <c r="B824" s="21">
        <v>40636</v>
      </c>
      <c r="C824" s="43">
        <v>3</v>
      </c>
      <c r="D824" s="23">
        <v>4053</v>
      </c>
      <c r="E824" s="25">
        <f t="shared" si="155"/>
        <v>4721.75</v>
      </c>
      <c r="F824" s="25">
        <f t="shared" si="156"/>
        <v>4700.25</v>
      </c>
      <c r="G824" s="25">
        <f t="shared" si="157"/>
        <v>0.86229455880006378</v>
      </c>
      <c r="H824" s="25">
        <f t="shared" si="152"/>
        <v>1.0036361732327763</v>
      </c>
      <c r="I824" s="4">
        <f t="shared" si="158"/>
        <v>4038.3159835152492</v>
      </c>
      <c r="J824" s="25">
        <f t="shared" si="153"/>
        <v>4213.0919093844568</v>
      </c>
      <c r="K824" s="15">
        <f t="shared" si="159"/>
        <v>4228.411441412587</v>
      </c>
      <c r="L824" s="36">
        <f t="shared" si="160"/>
        <v>-175.41144141258701</v>
      </c>
      <c r="M824" s="36">
        <f t="shared" si="161"/>
        <v>175.41144141258701</v>
      </c>
      <c r="N824" s="36">
        <f t="shared" si="162"/>
        <v>4.3279408194568714E-2</v>
      </c>
      <c r="O824" s="36">
        <f t="shared" si="163"/>
        <v>30769.173778441444</v>
      </c>
      <c r="P824" s="35">
        <f t="shared" si="154"/>
        <v>30769.173778441444</v>
      </c>
    </row>
    <row r="825" spans="1:16" x14ac:dyDescent="0.4">
      <c r="A825" s="1">
        <v>824</v>
      </c>
      <c r="B825" s="21">
        <v>40637</v>
      </c>
      <c r="C825" s="43">
        <v>4</v>
      </c>
      <c r="D825" s="23">
        <v>5062</v>
      </c>
      <c r="E825" s="25">
        <f t="shared" si="155"/>
        <v>4678.75</v>
      </c>
      <c r="F825" s="25">
        <f t="shared" si="156"/>
        <v>4762</v>
      </c>
      <c r="G825" s="25">
        <f t="shared" si="157"/>
        <v>1.0629987400251995</v>
      </c>
      <c r="H825" s="25">
        <f t="shared" si="152"/>
        <v>0.99966434347522648</v>
      </c>
      <c r="I825" s="4">
        <f t="shared" si="158"/>
        <v>5063.6996638316587</v>
      </c>
      <c r="J825" s="25">
        <f t="shared" si="153"/>
        <v>4212.9540466045737</v>
      </c>
      <c r="K825" s="15">
        <f t="shared" si="159"/>
        <v>4211.5399410902601</v>
      </c>
      <c r="L825" s="36">
        <f t="shared" si="160"/>
        <v>850.46005890973993</v>
      </c>
      <c r="M825" s="36">
        <f t="shared" si="161"/>
        <v>850.46005890973993</v>
      </c>
      <c r="N825" s="36">
        <f t="shared" si="162"/>
        <v>0.16800870385415645</v>
      </c>
      <c r="O825" s="36">
        <f t="shared" si="163"/>
        <v>723282.31180075835</v>
      </c>
      <c r="P825" s="35">
        <f t="shared" si="154"/>
        <v>723282.31180075835</v>
      </c>
    </row>
    <row r="826" spans="1:16" x14ac:dyDescent="0.4">
      <c r="A826" s="1">
        <v>825</v>
      </c>
      <c r="B826" s="21">
        <v>40638</v>
      </c>
      <c r="C826" s="43">
        <v>1</v>
      </c>
      <c r="D826" s="23">
        <v>5069</v>
      </c>
      <c r="E826" s="25">
        <f t="shared" si="155"/>
        <v>4845.25</v>
      </c>
      <c r="F826" s="25">
        <f t="shared" si="156"/>
        <v>4863.125</v>
      </c>
      <c r="G826" s="25">
        <f t="shared" si="157"/>
        <v>1.0423338902454697</v>
      </c>
      <c r="H826" s="25">
        <f t="shared" si="152"/>
        <v>1.0014271034682889</v>
      </c>
      <c r="I826" s="4">
        <f t="shared" si="158"/>
        <v>5061.7763214559473</v>
      </c>
      <c r="J826" s="25">
        <f t="shared" si="153"/>
        <v>4212.8161838246906</v>
      </c>
      <c r="K826" s="15">
        <f t="shared" si="159"/>
        <v>4218.8283084118902</v>
      </c>
      <c r="L826" s="36">
        <f t="shared" si="160"/>
        <v>850.17169158810975</v>
      </c>
      <c r="M826" s="36">
        <f t="shared" si="161"/>
        <v>850.17169158810975</v>
      </c>
      <c r="N826" s="36">
        <f t="shared" si="162"/>
        <v>0.16771980500850459</v>
      </c>
      <c r="O826" s="36">
        <f t="shared" si="163"/>
        <v>722791.90517778799</v>
      </c>
      <c r="P826" s="35">
        <f t="shared" si="154"/>
        <v>722791.90517778799</v>
      </c>
    </row>
    <row r="827" spans="1:16" x14ac:dyDescent="0.4">
      <c r="A827" s="1">
        <v>826</v>
      </c>
      <c r="B827" s="21">
        <v>40639</v>
      </c>
      <c r="C827" s="43">
        <v>2</v>
      </c>
      <c r="D827" s="23">
        <v>5197</v>
      </c>
      <c r="E827" s="25">
        <f t="shared" si="155"/>
        <v>4881</v>
      </c>
      <c r="F827" s="25">
        <f t="shared" si="156"/>
        <v>4903.75</v>
      </c>
      <c r="G827" s="25">
        <f t="shared" si="157"/>
        <v>1.0598011725720111</v>
      </c>
      <c r="H827" s="25">
        <f t="shared" si="152"/>
        <v>0.99527237982370798</v>
      </c>
      <c r="I827" s="4">
        <f t="shared" si="158"/>
        <v>5221.6861487912902</v>
      </c>
      <c r="J827" s="25">
        <f t="shared" si="153"/>
        <v>4212.6783210448066</v>
      </c>
      <c r="K827" s="15">
        <f t="shared" si="159"/>
        <v>4192.7623780180074</v>
      </c>
      <c r="L827" s="36">
        <f t="shared" si="160"/>
        <v>1004.2376219819926</v>
      </c>
      <c r="M827" s="36">
        <f t="shared" si="161"/>
        <v>1004.2376219819926</v>
      </c>
      <c r="N827" s="36">
        <f t="shared" si="162"/>
        <v>0.19323410082393547</v>
      </c>
      <c r="O827" s="36">
        <f t="shared" si="163"/>
        <v>1008493.2014040474</v>
      </c>
      <c r="P827" s="35">
        <f t="shared" si="154"/>
        <v>1008493.2014040474</v>
      </c>
    </row>
    <row r="828" spans="1:16" x14ac:dyDescent="0.4">
      <c r="A828" s="1">
        <v>827</v>
      </c>
      <c r="B828" s="21">
        <v>40640</v>
      </c>
      <c r="C828" s="43">
        <v>3</v>
      </c>
      <c r="D828" s="23">
        <v>4196</v>
      </c>
      <c r="E828" s="25">
        <f t="shared" si="155"/>
        <v>4926.5</v>
      </c>
      <c r="F828" s="25">
        <f t="shared" si="156"/>
        <v>4862.625</v>
      </c>
      <c r="G828" s="25">
        <f t="shared" si="157"/>
        <v>0.86290840852420247</v>
      </c>
      <c r="H828" s="25">
        <f t="shared" si="152"/>
        <v>1.0036361732327763</v>
      </c>
      <c r="I828" s="4">
        <f t="shared" si="158"/>
        <v>4180.797894603993</v>
      </c>
      <c r="J828" s="25">
        <f t="shared" si="153"/>
        <v>4212.5404582649235</v>
      </c>
      <c r="K828" s="15">
        <f t="shared" si="159"/>
        <v>4227.8579851212535</v>
      </c>
      <c r="L828" s="36">
        <f t="shared" si="160"/>
        <v>-31.857985121253478</v>
      </c>
      <c r="M828" s="36">
        <f t="shared" si="161"/>
        <v>31.857985121253478</v>
      </c>
      <c r="N828" s="36">
        <f t="shared" si="162"/>
        <v>7.5924654721767106E-3</v>
      </c>
      <c r="O828" s="36">
        <f t="shared" si="163"/>
        <v>1014.9312159860079</v>
      </c>
      <c r="P828" s="35">
        <f t="shared" si="154"/>
        <v>1014.9312159860079</v>
      </c>
    </row>
    <row r="829" spans="1:16" x14ac:dyDescent="0.4">
      <c r="A829" s="1">
        <v>828</v>
      </c>
      <c r="B829" s="21">
        <v>40641</v>
      </c>
      <c r="C829" s="43">
        <v>4</v>
      </c>
      <c r="D829" s="23">
        <v>5244</v>
      </c>
      <c r="E829" s="25">
        <f t="shared" si="155"/>
        <v>4798.75</v>
      </c>
      <c r="F829" s="25">
        <f t="shared" si="156"/>
        <v>4655.125</v>
      </c>
      <c r="G829" s="25">
        <f t="shared" si="157"/>
        <v>1.1265003625036922</v>
      </c>
      <c r="H829" s="25">
        <f t="shared" si="152"/>
        <v>0.99966434347522648</v>
      </c>
      <c r="I829" s="4">
        <f t="shared" si="158"/>
        <v>5245.7607738311372</v>
      </c>
      <c r="J829" s="25">
        <f t="shared" si="153"/>
        <v>4212.4025954850404</v>
      </c>
      <c r="K829" s="15">
        <f t="shared" si="159"/>
        <v>4210.9886750688929</v>
      </c>
      <c r="L829" s="36">
        <f t="shared" si="160"/>
        <v>1033.0113249311071</v>
      </c>
      <c r="M829" s="36">
        <f t="shared" si="161"/>
        <v>1033.0113249311071</v>
      </c>
      <c r="N829" s="36">
        <f t="shared" si="162"/>
        <v>0.19698919239723628</v>
      </c>
      <c r="O829" s="36">
        <f t="shared" si="163"/>
        <v>1067112.3974359212</v>
      </c>
      <c r="P829" s="35">
        <f t="shared" si="154"/>
        <v>1067112.3974359212</v>
      </c>
    </row>
    <row r="830" spans="1:16" x14ac:dyDescent="0.4">
      <c r="A830" s="1">
        <v>829</v>
      </c>
      <c r="B830" s="21">
        <v>40642</v>
      </c>
      <c r="C830" s="43">
        <v>1</v>
      </c>
      <c r="D830" s="23">
        <v>4558</v>
      </c>
      <c r="E830" s="25">
        <f t="shared" si="155"/>
        <v>4511.5</v>
      </c>
      <c r="F830" s="25">
        <f t="shared" si="156"/>
        <v>4603.125</v>
      </c>
      <c r="G830" s="25">
        <f t="shared" si="157"/>
        <v>0.99019687712152071</v>
      </c>
      <c r="H830" s="25">
        <f t="shared" si="152"/>
        <v>1.0014271034682889</v>
      </c>
      <c r="I830" s="4">
        <f t="shared" si="158"/>
        <v>4551.5045320963127</v>
      </c>
      <c r="J830" s="25">
        <f t="shared" si="153"/>
        <v>4212.2647327051563</v>
      </c>
      <c r="K830" s="15">
        <f t="shared" si="159"/>
        <v>4218.2760703145505</v>
      </c>
      <c r="L830" s="36">
        <f t="shared" si="160"/>
        <v>339.72392968544955</v>
      </c>
      <c r="M830" s="36">
        <f t="shared" si="161"/>
        <v>339.72392968544955</v>
      </c>
      <c r="N830" s="36">
        <f t="shared" si="162"/>
        <v>7.4533551927479055E-2</v>
      </c>
      <c r="O830" s="36">
        <f t="shared" si="163"/>
        <v>115412.34840092427</v>
      </c>
      <c r="P830" s="35">
        <f t="shared" si="154"/>
        <v>115412.34840092427</v>
      </c>
    </row>
    <row r="831" spans="1:16" x14ac:dyDescent="0.4">
      <c r="A831" s="1">
        <v>830</v>
      </c>
      <c r="B831" s="21">
        <v>40643</v>
      </c>
      <c r="C831" s="43">
        <v>2</v>
      </c>
      <c r="D831" s="23">
        <v>4048</v>
      </c>
      <c r="E831" s="25">
        <f t="shared" si="155"/>
        <v>4694.75</v>
      </c>
      <c r="F831" s="25">
        <f t="shared" si="156"/>
        <v>4681.75</v>
      </c>
      <c r="G831" s="25">
        <f t="shared" si="157"/>
        <v>0.86463395097986862</v>
      </c>
      <c r="H831" s="25">
        <f t="shared" si="152"/>
        <v>0.99527237982370798</v>
      </c>
      <c r="I831" s="4">
        <f t="shared" si="158"/>
        <v>4067.228310622887</v>
      </c>
      <c r="J831" s="25">
        <f t="shared" si="153"/>
        <v>4212.1268699252732</v>
      </c>
      <c r="K831" s="15">
        <f t="shared" si="159"/>
        <v>4192.2135339499127</v>
      </c>
      <c r="L831" s="36">
        <f t="shared" si="160"/>
        <v>-144.21353394991274</v>
      </c>
      <c r="M831" s="36">
        <f t="shared" si="161"/>
        <v>144.21353394991274</v>
      </c>
      <c r="N831" s="36">
        <f t="shared" si="162"/>
        <v>3.5625873011342082E-2</v>
      </c>
      <c r="O831" s="36">
        <f t="shared" si="163"/>
        <v>20797.543374322635</v>
      </c>
      <c r="P831" s="35">
        <f t="shared" si="154"/>
        <v>20797.543374322635</v>
      </c>
    </row>
    <row r="832" spans="1:16" x14ac:dyDescent="0.4">
      <c r="A832" s="1">
        <v>831</v>
      </c>
      <c r="B832" s="21">
        <v>40644</v>
      </c>
      <c r="C832" s="43">
        <v>3</v>
      </c>
      <c r="D832" s="23">
        <v>4929</v>
      </c>
      <c r="E832" s="25">
        <f t="shared" si="155"/>
        <v>4668.75</v>
      </c>
      <c r="F832" s="25">
        <f t="shared" si="156"/>
        <v>4720.375</v>
      </c>
      <c r="G832" s="25">
        <f t="shared" si="157"/>
        <v>1.0441967004740089</v>
      </c>
      <c r="H832" s="25">
        <f t="shared" si="152"/>
        <v>1.0036361732327763</v>
      </c>
      <c r="I832" s="4">
        <f t="shared" si="158"/>
        <v>4911.1422360588858</v>
      </c>
      <c r="J832" s="25">
        <f t="shared" si="153"/>
        <v>4211.9890071453892</v>
      </c>
      <c r="K832" s="15">
        <f t="shared" si="159"/>
        <v>4227.304528829919</v>
      </c>
      <c r="L832" s="36">
        <f t="shared" si="160"/>
        <v>701.69547117008096</v>
      </c>
      <c r="M832" s="36">
        <f t="shared" si="161"/>
        <v>701.69547117008096</v>
      </c>
      <c r="N832" s="36">
        <f t="shared" si="162"/>
        <v>0.14236061496654107</v>
      </c>
      <c r="O832" s="36">
        <f t="shared" si="163"/>
        <v>492376.53426060191</v>
      </c>
      <c r="P832" s="35">
        <f t="shared" si="154"/>
        <v>492376.53426060191</v>
      </c>
    </row>
    <row r="833" spans="1:16" x14ac:dyDescent="0.4">
      <c r="A833" s="1">
        <v>832</v>
      </c>
      <c r="B833" s="21">
        <v>40645</v>
      </c>
      <c r="C833" s="43">
        <v>4</v>
      </c>
      <c r="D833" s="23">
        <v>5140</v>
      </c>
      <c r="E833" s="25">
        <f t="shared" si="155"/>
        <v>4772</v>
      </c>
      <c r="F833" s="25">
        <f t="shared" si="156"/>
        <v>4692.5</v>
      </c>
      <c r="G833" s="25">
        <f t="shared" si="157"/>
        <v>1.0953649440596698</v>
      </c>
      <c r="H833" s="25">
        <f t="shared" si="152"/>
        <v>0.99966434347522648</v>
      </c>
      <c r="I833" s="4">
        <f t="shared" si="158"/>
        <v>5141.7258538314354</v>
      </c>
      <c r="J833" s="25">
        <f t="shared" si="153"/>
        <v>4211.8511443655061</v>
      </c>
      <c r="K833" s="15">
        <f t="shared" si="159"/>
        <v>4210.4374090475249</v>
      </c>
      <c r="L833" s="36">
        <f t="shared" si="160"/>
        <v>929.56259095247515</v>
      </c>
      <c r="M833" s="36">
        <f t="shared" si="161"/>
        <v>929.56259095247515</v>
      </c>
      <c r="N833" s="36">
        <f t="shared" si="162"/>
        <v>0.18084875310359438</v>
      </c>
      <c r="O833" s="36">
        <f t="shared" si="163"/>
        <v>864086.61049827863</v>
      </c>
      <c r="P833" s="35">
        <f t="shared" si="154"/>
        <v>864086.61049827863</v>
      </c>
    </row>
    <row r="834" spans="1:16" x14ac:dyDescent="0.4">
      <c r="A834" s="1">
        <v>833</v>
      </c>
      <c r="B834" s="21">
        <v>40646</v>
      </c>
      <c r="C834" s="43">
        <v>1</v>
      </c>
      <c r="D834" s="23">
        <v>4971</v>
      </c>
      <c r="E834" s="25">
        <f t="shared" si="155"/>
        <v>4613</v>
      </c>
      <c r="F834" s="25">
        <f t="shared" si="156"/>
        <v>4480.25</v>
      </c>
      <c r="G834" s="25">
        <f t="shared" si="157"/>
        <v>1.1095362981976453</v>
      </c>
      <c r="H834" s="25">
        <f t="shared" ref="H834:H897" si="164">VLOOKUP(C834,$Q$38:$S$42,3,FALSE)</f>
        <v>1.0014271034682889</v>
      </c>
      <c r="I834" s="4">
        <f t="shared" si="158"/>
        <v>4963.9159782910865</v>
      </c>
      <c r="J834" s="25">
        <f t="shared" si="153"/>
        <v>4211.713281585623</v>
      </c>
      <c r="K834" s="15">
        <f t="shared" si="159"/>
        <v>4217.7238322172125</v>
      </c>
      <c r="L834" s="36">
        <f t="shared" si="160"/>
        <v>753.27616778278752</v>
      </c>
      <c r="M834" s="36">
        <f t="shared" si="161"/>
        <v>753.27616778278752</v>
      </c>
      <c r="N834" s="36">
        <f t="shared" si="162"/>
        <v>0.15153413151936984</v>
      </c>
      <c r="O834" s="36">
        <f t="shared" si="163"/>
        <v>567424.9849495223</v>
      </c>
      <c r="P834" s="35">
        <f t="shared" si="154"/>
        <v>567424.9849495223</v>
      </c>
    </row>
    <row r="835" spans="1:16" x14ac:dyDescent="0.4">
      <c r="A835" s="1">
        <v>834</v>
      </c>
      <c r="B835" s="21">
        <v>40647</v>
      </c>
      <c r="C835" s="43">
        <v>2</v>
      </c>
      <c r="D835" s="23">
        <v>3412</v>
      </c>
      <c r="E835" s="25">
        <f t="shared" si="155"/>
        <v>4347.5</v>
      </c>
      <c r="F835" s="25">
        <f t="shared" si="156"/>
        <v>4203.5</v>
      </c>
      <c r="G835" s="25">
        <f t="shared" si="157"/>
        <v>0.811704531937671</v>
      </c>
      <c r="H835" s="25">
        <f t="shared" si="164"/>
        <v>0.99527237982370798</v>
      </c>
      <c r="I835" s="4">
        <f t="shared" si="158"/>
        <v>3428.2072618194888</v>
      </c>
      <c r="J835" s="25">
        <f t="shared" ref="J835:J898" si="165">INTERCEPT($I$2:$I$3896,$A$2:$A$3896)+SLOPE($I$2:$I$3896,$A$2:$A$3896)*A835</f>
        <v>4211.575418805739</v>
      </c>
      <c r="K835" s="15">
        <f t="shared" si="159"/>
        <v>4191.6646898818171</v>
      </c>
      <c r="L835" s="36">
        <f t="shared" si="160"/>
        <v>-779.66468988181714</v>
      </c>
      <c r="M835" s="36">
        <f t="shared" si="161"/>
        <v>779.66468988181714</v>
      </c>
      <c r="N835" s="36">
        <f t="shared" si="162"/>
        <v>0.22850665002397924</v>
      </c>
      <c r="O835" s="36">
        <f t="shared" si="163"/>
        <v>607877.02864851011</v>
      </c>
      <c r="P835" s="35">
        <f t="shared" ref="P835:P898" si="166">(D835-K835)^2</f>
        <v>607877.02864851011</v>
      </c>
    </row>
    <row r="836" spans="1:16" x14ac:dyDescent="0.4">
      <c r="A836" s="1">
        <v>835</v>
      </c>
      <c r="B836" s="21">
        <v>40648</v>
      </c>
      <c r="C836" s="43">
        <v>3</v>
      </c>
      <c r="D836" s="23">
        <v>3867</v>
      </c>
      <c r="E836" s="25">
        <f t="shared" si="155"/>
        <v>4059.5</v>
      </c>
      <c r="F836" s="25">
        <f t="shared" si="156"/>
        <v>3886.5</v>
      </c>
      <c r="G836" s="25">
        <f t="shared" si="157"/>
        <v>0.99498263218834426</v>
      </c>
      <c r="H836" s="25">
        <f t="shared" si="164"/>
        <v>1.0036361732327763</v>
      </c>
      <c r="I836" s="4">
        <f t="shared" si="158"/>
        <v>3852.9898613998193</v>
      </c>
      <c r="J836" s="25">
        <f t="shared" si="165"/>
        <v>4211.4375560258559</v>
      </c>
      <c r="K836" s="15">
        <f t="shared" si="159"/>
        <v>4226.7510725385864</v>
      </c>
      <c r="L836" s="36">
        <f t="shared" si="160"/>
        <v>-359.75107253858641</v>
      </c>
      <c r="M836" s="36">
        <f t="shared" si="161"/>
        <v>359.75107253858641</v>
      </c>
      <c r="N836" s="36">
        <f t="shared" si="162"/>
        <v>9.3031050565964932E-2</v>
      </c>
      <c r="O836" s="36">
        <f t="shared" si="163"/>
        <v>129420.83419266326</v>
      </c>
      <c r="P836" s="35">
        <f t="shared" si="166"/>
        <v>129420.83419266326</v>
      </c>
    </row>
    <row r="837" spans="1:16" x14ac:dyDescent="0.4">
      <c r="A837" s="1">
        <v>836</v>
      </c>
      <c r="B837" s="21">
        <v>40649</v>
      </c>
      <c r="C837" s="43">
        <v>4</v>
      </c>
      <c r="D837" s="23">
        <v>3988</v>
      </c>
      <c r="E837" s="25">
        <f t="shared" ref="E837:E900" si="167">AVERAGE(D835:D838)</f>
        <v>3713.5</v>
      </c>
      <c r="F837" s="25">
        <f t="shared" ref="F837:F900" si="168">AVERAGE(E837:E838)</f>
        <v>3834.375</v>
      </c>
      <c r="G837" s="25">
        <f t="shared" si="157"/>
        <v>1.0400651996740016</v>
      </c>
      <c r="H837" s="25">
        <f t="shared" si="164"/>
        <v>0.99966434347522648</v>
      </c>
      <c r="I837" s="4">
        <f t="shared" si="158"/>
        <v>3989.3390476808877</v>
      </c>
      <c r="J837" s="25">
        <f t="shared" si="165"/>
        <v>4211.2996932459728</v>
      </c>
      <c r="K837" s="15">
        <f t="shared" si="159"/>
        <v>4209.8861430261577</v>
      </c>
      <c r="L837" s="36">
        <f t="shared" si="160"/>
        <v>-221.8861430261577</v>
      </c>
      <c r="M837" s="36">
        <f t="shared" si="161"/>
        <v>221.8861430261577</v>
      </c>
      <c r="N837" s="36">
        <f t="shared" si="162"/>
        <v>5.5638451109869029E-2</v>
      </c>
      <c r="O837" s="36">
        <f t="shared" si="163"/>
        <v>49233.46046702451</v>
      </c>
      <c r="P837" s="35">
        <f t="shared" si="166"/>
        <v>49233.46046702451</v>
      </c>
    </row>
    <row r="838" spans="1:16" x14ac:dyDescent="0.4">
      <c r="A838" s="1">
        <v>837</v>
      </c>
      <c r="B838" s="21">
        <v>40650</v>
      </c>
      <c r="C838" s="43">
        <v>1</v>
      </c>
      <c r="D838" s="23">
        <v>3587</v>
      </c>
      <c r="E838" s="25">
        <f t="shared" si="167"/>
        <v>3955.25</v>
      </c>
      <c r="F838" s="25">
        <f t="shared" si="168"/>
        <v>3912</v>
      </c>
      <c r="G838" s="25">
        <f t="shared" si="157"/>
        <v>0.91692229038854811</v>
      </c>
      <c r="H838" s="25">
        <f t="shared" si="164"/>
        <v>1.0014271034682889</v>
      </c>
      <c r="I838" s="4">
        <f t="shared" si="158"/>
        <v>3581.8882748199812</v>
      </c>
      <c r="J838" s="25">
        <f t="shared" si="165"/>
        <v>4211.1618304660888</v>
      </c>
      <c r="K838" s="15">
        <f t="shared" si="159"/>
        <v>4217.1715941198727</v>
      </c>
      <c r="L838" s="36">
        <f t="shared" si="160"/>
        <v>-630.17159411987268</v>
      </c>
      <c r="M838" s="36">
        <f t="shared" si="161"/>
        <v>630.17159411987268</v>
      </c>
      <c r="N838" s="36">
        <f t="shared" si="162"/>
        <v>0.17568207251738854</v>
      </c>
      <c r="O838" s="36">
        <f t="shared" si="163"/>
        <v>397116.23803558154</v>
      </c>
      <c r="P838" s="35">
        <f t="shared" si="166"/>
        <v>397116.23803558154</v>
      </c>
    </row>
    <row r="839" spans="1:16" x14ac:dyDescent="0.4">
      <c r="A839" s="1">
        <v>838</v>
      </c>
      <c r="B839" s="21">
        <v>40651</v>
      </c>
      <c r="C839" s="43">
        <v>2</v>
      </c>
      <c r="D839" s="23">
        <v>4379</v>
      </c>
      <c r="E839" s="25">
        <f t="shared" si="167"/>
        <v>3868.75</v>
      </c>
      <c r="F839" s="25">
        <f t="shared" si="168"/>
        <v>3715.875</v>
      </c>
      <c r="G839" s="25">
        <f t="shared" si="157"/>
        <v>1.1784572947152421</v>
      </c>
      <c r="H839" s="25">
        <f t="shared" si="164"/>
        <v>0.99527237982370798</v>
      </c>
      <c r="I839" s="4">
        <f t="shared" si="158"/>
        <v>4399.8005860221401</v>
      </c>
      <c r="J839" s="25">
        <f t="shared" si="165"/>
        <v>4211.0239676862057</v>
      </c>
      <c r="K839" s="15">
        <f t="shared" si="159"/>
        <v>4191.1158458137234</v>
      </c>
      <c r="L839" s="36">
        <f t="shared" si="160"/>
        <v>187.88415418627665</v>
      </c>
      <c r="M839" s="36">
        <f t="shared" si="161"/>
        <v>187.88415418627665</v>
      </c>
      <c r="N839" s="36">
        <f t="shared" si="162"/>
        <v>4.2905721440117985E-2</v>
      </c>
      <c r="O839" s="36">
        <f t="shared" si="163"/>
        <v>35300.455394292578</v>
      </c>
      <c r="P839" s="35">
        <f t="shared" si="166"/>
        <v>35300.455394292578</v>
      </c>
    </row>
    <row r="840" spans="1:16" x14ac:dyDescent="0.4">
      <c r="A840" s="1">
        <v>839</v>
      </c>
      <c r="B840" s="21">
        <v>40652</v>
      </c>
      <c r="C840" s="43">
        <v>3</v>
      </c>
      <c r="D840" s="23">
        <v>3521</v>
      </c>
      <c r="E840" s="25">
        <f t="shared" si="167"/>
        <v>3563</v>
      </c>
      <c r="F840" s="25">
        <f t="shared" si="168"/>
        <v>3354.125</v>
      </c>
      <c r="G840" s="25">
        <f t="shared" si="157"/>
        <v>1.0497521708344204</v>
      </c>
      <c r="H840" s="25">
        <f t="shared" si="164"/>
        <v>1.0036361732327763</v>
      </c>
      <c r="I840" s="4">
        <f t="shared" si="158"/>
        <v>3508.2434191850953</v>
      </c>
      <c r="J840" s="25">
        <f t="shared" si="165"/>
        <v>4210.8861049063216</v>
      </c>
      <c r="K840" s="15">
        <f t="shared" si="159"/>
        <v>4226.197616247252</v>
      </c>
      <c r="L840" s="36">
        <f t="shared" si="160"/>
        <v>-705.19761624725197</v>
      </c>
      <c r="M840" s="36">
        <f t="shared" si="161"/>
        <v>705.19761624725197</v>
      </c>
      <c r="N840" s="36">
        <f t="shared" si="162"/>
        <v>0.20028333321421526</v>
      </c>
      <c r="O840" s="36">
        <f t="shared" si="163"/>
        <v>497303.67796080647</v>
      </c>
      <c r="P840" s="35">
        <f t="shared" si="166"/>
        <v>497303.67796080647</v>
      </c>
    </row>
    <row r="841" spans="1:16" x14ac:dyDescent="0.4">
      <c r="A841" s="1">
        <v>840</v>
      </c>
      <c r="B841" s="21">
        <v>40653</v>
      </c>
      <c r="C841" s="43">
        <v>4</v>
      </c>
      <c r="D841" s="23">
        <v>2765</v>
      </c>
      <c r="E841" s="25">
        <f t="shared" si="167"/>
        <v>3145.25</v>
      </c>
      <c r="F841" s="25">
        <f t="shared" si="168"/>
        <v>3343.125</v>
      </c>
      <c r="G841" s="25">
        <f t="shared" si="157"/>
        <v>0.82707048046363807</v>
      </c>
      <c r="H841" s="25">
        <f t="shared" si="164"/>
        <v>0.99966434347522648</v>
      </c>
      <c r="I841" s="4">
        <f t="shared" si="158"/>
        <v>2765.9284019151592</v>
      </c>
      <c r="J841" s="25">
        <f t="shared" si="165"/>
        <v>4210.7482421264385</v>
      </c>
      <c r="K841" s="15">
        <f t="shared" si="159"/>
        <v>4209.3348770047905</v>
      </c>
      <c r="L841" s="36">
        <f t="shared" si="160"/>
        <v>-1444.3348770047905</v>
      </c>
      <c r="M841" s="36">
        <f t="shared" si="161"/>
        <v>1444.3348770047905</v>
      </c>
      <c r="N841" s="36">
        <f t="shared" si="162"/>
        <v>0.52236342748817022</v>
      </c>
      <c r="O841" s="36">
        <f t="shared" si="163"/>
        <v>2086103.2369324435</v>
      </c>
      <c r="P841" s="35">
        <f t="shared" si="166"/>
        <v>2086103.2369324435</v>
      </c>
    </row>
    <row r="842" spans="1:16" x14ac:dyDescent="0.4">
      <c r="A842" s="1">
        <v>841</v>
      </c>
      <c r="B842" s="21">
        <v>40654</v>
      </c>
      <c r="C842" s="43">
        <v>1</v>
      </c>
      <c r="D842" s="23">
        <v>1916</v>
      </c>
      <c r="E842" s="25">
        <f t="shared" si="167"/>
        <v>3541</v>
      </c>
      <c r="F842" s="25">
        <f t="shared" si="168"/>
        <v>3358.375</v>
      </c>
      <c r="G842" s="25">
        <f t="shared" si="157"/>
        <v>0.57051401347377828</v>
      </c>
      <c r="H842" s="25">
        <f t="shared" si="164"/>
        <v>1.0014271034682889</v>
      </c>
      <c r="I842" s="4">
        <f t="shared" si="158"/>
        <v>1913.2695663660675</v>
      </c>
      <c r="J842" s="25">
        <f t="shared" si="165"/>
        <v>4210.6103793465554</v>
      </c>
      <c r="K842" s="15">
        <f t="shared" si="159"/>
        <v>4216.6193560225338</v>
      </c>
      <c r="L842" s="36">
        <f t="shared" si="160"/>
        <v>-2300.6193560225338</v>
      </c>
      <c r="M842" s="36">
        <f t="shared" si="161"/>
        <v>2300.6193560225338</v>
      </c>
      <c r="N842" s="36">
        <f t="shared" si="162"/>
        <v>1.2007407912434935</v>
      </c>
      <c r="O842" s="36">
        <f t="shared" si="163"/>
        <v>5292849.4213055382</v>
      </c>
      <c r="P842" s="35">
        <f t="shared" si="166"/>
        <v>5292849.4213055382</v>
      </c>
    </row>
    <row r="843" spans="1:16" x14ac:dyDescent="0.4">
      <c r="A843" s="1">
        <v>842</v>
      </c>
      <c r="B843" s="21">
        <v>40655</v>
      </c>
      <c r="C843" s="43">
        <v>2</v>
      </c>
      <c r="D843" s="23">
        <v>5962</v>
      </c>
      <c r="E843" s="25">
        <f t="shared" si="167"/>
        <v>3175.75</v>
      </c>
      <c r="F843" s="25">
        <f t="shared" si="168"/>
        <v>3316</v>
      </c>
      <c r="G843" s="25">
        <f t="shared" si="157"/>
        <v>1.7979493365500603</v>
      </c>
      <c r="H843" s="25">
        <f t="shared" si="164"/>
        <v>0.99527237982370798</v>
      </c>
      <c r="I843" s="4">
        <f t="shared" si="158"/>
        <v>5990.3199574934906</v>
      </c>
      <c r="J843" s="25">
        <f t="shared" si="165"/>
        <v>4210.4725165666714</v>
      </c>
      <c r="K843" s="15">
        <f t="shared" si="159"/>
        <v>4190.5670017456277</v>
      </c>
      <c r="L843" s="36">
        <f t="shared" si="160"/>
        <v>1771.4329982543723</v>
      </c>
      <c r="M843" s="36">
        <f t="shared" si="161"/>
        <v>1771.4329982543723</v>
      </c>
      <c r="N843" s="36">
        <f t="shared" si="162"/>
        <v>0.29712059682226977</v>
      </c>
      <c r="O843" s="36">
        <f t="shared" si="163"/>
        <v>3137974.8673044746</v>
      </c>
      <c r="P843" s="35">
        <f t="shared" si="166"/>
        <v>3137974.8673044746</v>
      </c>
    </row>
    <row r="844" spans="1:16" x14ac:dyDescent="0.4">
      <c r="A844" s="1">
        <v>843</v>
      </c>
      <c r="B844" s="21">
        <v>40656</v>
      </c>
      <c r="C844" s="43">
        <v>3</v>
      </c>
      <c r="D844" s="23">
        <v>2060</v>
      </c>
      <c r="E844" s="25">
        <f t="shared" si="167"/>
        <v>3456.25</v>
      </c>
      <c r="F844" s="25">
        <f t="shared" si="168"/>
        <v>3802.875</v>
      </c>
      <c r="G844" s="25">
        <f t="shared" si="157"/>
        <v>0.54169542780133451</v>
      </c>
      <c r="H844" s="25">
        <f t="shared" si="164"/>
        <v>1.0036361732327763</v>
      </c>
      <c r="I844" s="4">
        <f t="shared" si="158"/>
        <v>2052.5366212784143</v>
      </c>
      <c r="J844" s="25">
        <f t="shared" si="165"/>
        <v>4210.3346537867883</v>
      </c>
      <c r="K844" s="15">
        <f t="shared" si="159"/>
        <v>4225.6441599559184</v>
      </c>
      <c r="L844" s="36">
        <f t="shared" si="160"/>
        <v>-2165.6441599559184</v>
      </c>
      <c r="M844" s="36">
        <f t="shared" si="161"/>
        <v>2165.6441599559184</v>
      </c>
      <c r="N844" s="36">
        <f t="shared" si="162"/>
        <v>1.0512835727941352</v>
      </c>
      <c r="O844" s="36">
        <f t="shared" si="163"/>
        <v>4690014.6275511757</v>
      </c>
      <c r="P844" s="35">
        <f t="shared" si="166"/>
        <v>4690014.6275511757</v>
      </c>
    </row>
    <row r="845" spans="1:16" x14ac:dyDescent="0.4">
      <c r="A845" s="1">
        <v>844</v>
      </c>
      <c r="B845" s="21">
        <v>40657</v>
      </c>
      <c r="C845" s="43">
        <v>4</v>
      </c>
      <c r="D845" s="23">
        <v>3887</v>
      </c>
      <c r="E845" s="25">
        <f t="shared" si="167"/>
        <v>4149.5</v>
      </c>
      <c r="F845" s="25">
        <f t="shared" si="168"/>
        <v>4047.375</v>
      </c>
      <c r="G845" s="25">
        <f t="shared" si="157"/>
        <v>0.96037555205534453</v>
      </c>
      <c r="H845" s="25">
        <f t="shared" si="164"/>
        <v>0.99966434347522648</v>
      </c>
      <c r="I845" s="4">
        <f t="shared" si="158"/>
        <v>3888.3051349888692</v>
      </c>
      <c r="J845" s="25">
        <f t="shared" si="165"/>
        <v>4210.1967910069052</v>
      </c>
      <c r="K845" s="15">
        <f t="shared" si="159"/>
        <v>4208.7836109834234</v>
      </c>
      <c r="L845" s="36">
        <f t="shared" si="160"/>
        <v>-321.78361098342339</v>
      </c>
      <c r="M845" s="36">
        <f t="shared" si="161"/>
        <v>321.78361098342339</v>
      </c>
      <c r="N845" s="36">
        <f t="shared" si="162"/>
        <v>8.2784566756733569E-2</v>
      </c>
      <c r="O845" s="36">
        <f t="shared" si="163"/>
        <v>103544.69229753116</v>
      </c>
      <c r="P845" s="35">
        <f t="shared" si="166"/>
        <v>103544.69229753116</v>
      </c>
    </row>
    <row r="846" spans="1:16" x14ac:dyDescent="0.4">
      <c r="A846" s="1">
        <v>845</v>
      </c>
      <c r="B846" s="21">
        <v>40658</v>
      </c>
      <c r="C846" s="43">
        <v>1</v>
      </c>
      <c r="D846" s="23">
        <v>4689</v>
      </c>
      <c r="E846" s="25">
        <f t="shared" si="167"/>
        <v>3945.25</v>
      </c>
      <c r="F846" s="25">
        <f t="shared" si="168"/>
        <v>4340.5</v>
      </c>
      <c r="G846" s="25">
        <f t="shared" si="157"/>
        <v>1.0802902891371962</v>
      </c>
      <c r="H846" s="25">
        <f t="shared" si="164"/>
        <v>1.0014271034682889</v>
      </c>
      <c r="I846" s="4">
        <f t="shared" si="158"/>
        <v>4682.3178479595463</v>
      </c>
      <c r="J846" s="25">
        <f t="shared" si="165"/>
        <v>4210.0589282270212</v>
      </c>
      <c r="K846" s="15">
        <f t="shared" si="159"/>
        <v>4216.0671179251949</v>
      </c>
      <c r="L846" s="36">
        <f t="shared" si="160"/>
        <v>472.93288207480509</v>
      </c>
      <c r="M846" s="36">
        <f t="shared" si="161"/>
        <v>472.93288207480509</v>
      </c>
      <c r="N846" s="36">
        <f t="shared" si="162"/>
        <v>0.10086007295261358</v>
      </c>
      <c r="O846" s="36">
        <f t="shared" si="163"/>
        <v>223665.5109475815</v>
      </c>
      <c r="P846" s="35">
        <f t="shared" si="166"/>
        <v>223665.5109475815</v>
      </c>
    </row>
    <row r="847" spans="1:16" x14ac:dyDescent="0.4">
      <c r="A847" s="1">
        <v>846</v>
      </c>
      <c r="B847" s="21">
        <v>40659</v>
      </c>
      <c r="C847" s="43">
        <v>2</v>
      </c>
      <c r="D847" s="23">
        <v>5145</v>
      </c>
      <c r="E847" s="25">
        <f t="shared" si="167"/>
        <v>4735.75</v>
      </c>
      <c r="F847" s="25">
        <f t="shared" si="168"/>
        <v>4764.625</v>
      </c>
      <c r="G847" s="25">
        <f t="shared" si="157"/>
        <v>1.0798331453157384</v>
      </c>
      <c r="H847" s="25">
        <f t="shared" si="164"/>
        <v>0.99527237982370798</v>
      </c>
      <c r="I847" s="4">
        <f t="shared" si="158"/>
        <v>5169.4391448010756</v>
      </c>
      <c r="J847" s="25">
        <f t="shared" si="165"/>
        <v>4209.9210654471381</v>
      </c>
      <c r="K847" s="15">
        <f t="shared" si="159"/>
        <v>4190.0181576775331</v>
      </c>
      <c r="L847" s="36">
        <f t="shared" si="160"/>
        <v>954.98184232246695</v>
      </c>
      <c r="M847" s="36">
        <f t="shared" si="161"/>
        <v>954.98184232246695</v>
      </c>
      <c r="N847" s="36">
        <f t="shared" si="162"/>
        <v>0.18561357479542603</v>
      </c>
      <c r="O847" s="36">
        <f t="shared" si="163"/>
        <v>911990.31916561315</v>
      </c>
      <c r="P847" s="35">
        <f t="shared" si="166"/>
        <v>911990.31916561315</v>
      </c>
    </row>
    <row r="848" spans="1:16" x14ac:dyDescent="0.4">
      <c r="A848" s="1">
        <v>847</v>
      </c>
      <c r="B848" s="21">
        <v>40660</v>
      </c>
      <c r="C848" s="43">
        <v>3</v>
      </c>
      <c r="D848" s="23">
        <v>5222</v>
      </c>
      <c r="E848" s="25">
        <f t="shared" si="167"/>
        <v>4793.5</v>
      </c>
      <c r="F848" s="25">
        <f t="shared" si="168"/>
        <v>4833</v>
      </c>
      <c r="G848" s="25">
        <f t="shared" si="157"/>
        <v>1.0804883095385889</v>
      </c>
      <c r="H848" s="25">
        <f t="shared" si="164"/>
        <v>1.0036361732327763</v>
      </c>
      <c r="I848" s="4">
        <f t="shared" si="158"/>
        <v>5203.0806972407181</v>
      </c>
      <c r="J848" s="25">
        <f t="shared" si="165"/>
        <v>4209.783202667254</v>
      </c>
      <c r="K848" s="15">
        <f t="shared" si="159"/>
        <v>4225.090703664584</v>
      </c>
      <c r="L848" s="36">
        <f t="shared" si="160"/>
        <v>996.909296335416</v>
      </c>
      <c r="M848" s="36">
        <f t="shared" si="161"/>
        <v>996.909296335416</v>
      </c>
      <c r="N848" s="36">
        <f t="shared" si="162"/>
        <v>0.19090564847480199</v>
      </c>
      <c r="O848" s="36">
        <f t="shared" si="163"/>
        <v>993828.14511997427</v>
      </c>
      <c r="P848" s="35">
        <f t="shared" si="166"/>
        <v>993828.14511997427</v>
      </c>
    </row>
    <row r="849" spans="1:16" x14ac:dyDescent="0.4">
      <c r="A849" s="1">
        <v>848</v>
      </c>
      <c r="B849" s="21">
        <v>40661</v>
      </c>
      <c r="C849" s="43">
        <v>4</v>
      </c>
      <c r="D849" s="23">
        <v>4118</v>
      </c>
      <c r="E849" s="25">
        <f t="shared" si="167"/>
        <v>4872.5</v>
      </c>
      <c r="F849" s="25">
        <f t="shared" si="168"/>
        <v>4771.125</v>
      </c>
      <c r="G849" s="25">
        <f t="shared" si="157"/>
        <v>0.86310880557520497</v>
      </c>
      <c r="H849" s="25">
        <f t="shared" si="164"/>
        <v>0.99966434347522648</v>
      </c>
      <c r="I849" s="4">
        <f t="shared" si="158"/>
        <v>4119.3826976805158</v>
      </c>
      <c r="J849" s="25">
        <f t="shared" si="165"/>
        <v>4209.6453398873709</v>
      </c>
      <c r="K849" s="15">
        <f t="shared" si="159"/>
        <v>4208.2323449620553</v>
      </c>
      <c r="L849" s="36">
        <f t="shared" si="160"/>
        <v>-90.232344962055322</v>
      </c>
      <c r="M849" s="36">
        <f t="shared" si="161"/>
        <v>90.232344962055322</v>
      </c>
      <c r="N849" s="36">
        <f t="shared" si="162"/>
        <v>2.1911691345812365E-2</v>
      </c>
      <c r="O849" s="36">
        <f t="shared" si="163"/>
        <v>8141.8760773513504</v>
      </c>
      <c r="P849" s="35">
        <f t="shared" si="166"/>
        <v>8141.8760773513504</v>
      </c>
    </row>
    <row r="850" spans="1:16" x14ac:dyDescent="0.4">
      <c r="A850" s="1">
        <v>849</v>
      </c>
      <c r="B850" s="21">
        <v>40662</v>
      </c>
      <c r="C850" s="43">
        <v>1</v>
      </c>
      <c r="D850" s="23">
        <v>5005</v>
      </c>
      <c r="E850" s="25">
        <f t="shared" si="167"/>
        <v>4669.75</v>
      </c>
      <c r="F850" s="25">
        <f t="shared" si="168"/>
        <v>4513.75</v>
      </c>
      <c r="G850" s="25">
        <f t="shared" si="157"/>
        <v>1.1088341179728607</v>
      </c>
      <c r="H850" s="25">
        <f t="shared" si="164"/>
        <v>1.0014271034682889</v>
      </c>
      <c r="I850" s="4">
        <f t="shared" si="158"/>
        <v>4997.8675259197116</v>
      </c>
      <c r="J850" s="25">
        <f t="shared" si="165"/>
        <v>4209.5074771074878</v>
      </c>
      <c r="K850" s="15">
        <f t="shared" si="159"/>
        <v>4215.514879827856</v>
      </c>
      <c r="L850" s="36">
        <f t="shared" si="160"/>
        <v>789.48512017214398</v>
      </c>
      <c r="M850" s="36">
        <f t="shared" si="161"/>
        <v>789.48512017214398</v>
      </c>
      <c r="N850" s="36">
        <f t="shared" si="162"/>
        <v>0.1577392847496791</v>
      </c>
      <c r="O850" s="36">
        <f t="shared" si="163"/>
        <v>623286.7549732246</v>
      </c>
      <c r="P850" s="35">
        <f t="shared" si="166"/>
        <v>623286.7549732246</v>
      </c>
    </row>
    <row r="851" spans="1:16" x14ac:dyDescent="0.4">
      <c r="A851" s="1">
        <v>850</v>
      </c>
      <c r="B851" s="21">
        <v>40663</v>
      </c>
      <c r="C851" s="43">
        <v>2</v>
      </c>
      <c r="D851" s="23">
        <v>4334</v>
      </c>
      <c r="E851" s="25">
        <f t="shared" si="167"/>
        <v>4357.75</v>
      </c>
      <c r="F851" s="25">
        <f t="shared" si="168"/>
        <v>4347</v>
      </c>
      <c r="G851" s="25">
        <f t="shared" si="157"/>
        <v>0.99700943179204049</v>
      </c>
      <c r="H851" s="25">
        <f t="shared" si="164"/>
        <v>0.99527237982370798</v>
      </c>
      <c r="I851" s="4">
        <f t="shared" si="158"/>
        <v>4354.586832569069</v>
      </c>
      <c r="J851" s="25">
        <f t="shared" si="165"/>
        <v>4209.3696143276038</v>
      </c>
      <c r="K851" s="15">
        <f t="shared" si="159"/>
        <v>4189.4693136094384</v>
      </c>
      <c r="L851" s="36">
        <f t="shared" si="160"/>
        <v>144.53068639056164</v>
      </c>
      <c r="M851" s="36">
        <f t="shared" si="161"/>
        <v>144.53068639056164</v>
      </c>
      <c r="N851" s="36">
        <f t="shared" si="162"/>
        <v>3.3348104843230648E-2</v>
      </c>
      <c r="O851" s="36">
        <f t="shared" si="163"/>
        <v>20889.119308526879</v>
      </c>
      <c r="P851" s="35">
        <f t="shared" si="166"/>
        <v>20889.119308526879</v>
      </c>
    </row>
    <row r="852" spans="1:16" x14ac:dyDescent="0.4">
      <c r="A852" s="1">
        <v>851</v>
      </c>
      <c r="B852" s="21">
        <v>40664</v>
      </c>
      <c r="C852" s="43">
        <v>3</v>
      </c>
      <c r="D852" s="23">
        <v>3974</v>
      </c>
      <c r="E852" s="25">
        <f t="shared" si="167"/>
        <v>4336.25</v>
      </c>
      <c r="F852" s="25">
        <f t="shared" si="168"/>
        <v>4301</v>
      </c>
      <c r="G852" s="25">
        <f t="shared" si="157"/>
        <v>0.9239711694954662</v>
      </c>
      <c r="H852" s="25">
        <f t="shared" si="164"/>
        <v>1.0036361732327763</v>
      </c>
      <c r="I852" s="4">
        <f t="shared" si="158"/>
        <v>3959.6022004662227</v>
      </c>
      <c r="J852" s="25">
        <f t="shared" si="165"/>
        <v>4209.2317515477207</v>
      </c>
      <c r="K852" s="15">
        <f t="shared" si="159"/>
        <v>4224.5372473732505</v>
      </c>
      <c r="L852" s="36">
        <f t="shared" si="160"/>
        <v>-250.53724737325047</v>
      </c>
      <c r="M852" s="36">
        <f t="shared" si="161"/>
        <v>250.53724737325047</v>
      </c>
      <c r="N852" s="36">
        <f t="shared" si="162"/>
        <v>6.3044098483455074E-2</v>
      </c>
      <c r="O852" s="36">
        <f t="shared" si="163"/>
        <v>62768.9123213653</v>
      </c>
      <c r="P852" s="35">
        <f t="shared" si="166"/>
        <v>62768.9123213653</v>
      </c>
    </row>
    <row r="853" spans="1:16" x14ac:dyDescent="0.4">
      <c r="A853" s="1">
        <v>852</v>
      </c>
      <c r="B853" s="21">
        <v>40665</v>
      </c>
      <c r="C853" s="43">
        <v>4</v>
      </c>
      <c r="D853" s="23">
        <v>4032</v>
      </c>
      <c r="E853" s="25">
        <f t="shared" si="167"/>
        <v>4265.75</v>
      </c>
      <c r="F853" s="25">
        <f t="shared" si="168"/>
        <v>4358.375</v>
      </c>
      <c r="G853" s="25">
        <f t="shared" si="157"/>
        <v>0.92511543866693435</v>
      </c>
      <c r="H853" s="25">
        <f t="shared" si="164"/>
        <v>0.99966434347522648</v>
      </c>
      <c r="I853" s="4">
        <f t="shared" si="158"/>
        <v>4033.3538215269159</v>
      </c>
      <c r="J853" s="25">
        <f t="shared" si="165"/>
        <v>4209.0938887678376</v>
      </c>
      <c r="K853" s="15">
        <f t="shared" si="159"/>
        <v>4207.6810789406882</v>
      </c>
      <c r="L853" s="36">
        <f t="shared" si="160"/>
        <v>-175.68107894068817</v>
      </c>
      <c r="M853" s="36">
        <f t="shared" si="161"/>
        <v>175.68107894068817</v>
      </c>
      <c r="N853" s="36">
        <f t="shared" si="162"/>
        <v>4.3571696165845282E-2</v>
      </c>
      <c r="O853" s="36">
        <f t="shared" si="163"/>
        <v>30863.841497764308</v>
      </c>
      <c r="P853" s="35">
        <f t="shared" si="166"/>
        <v>30863.841497764308</v>
      </c>
    </row>
    <row r="854" spans="1:16" x14ac:dyDescent="0.4">
      <c r="A854" s="1">
        <v>853</v>
      </c>
      <c r="B854" s="21">
        <v>40666</v>
      </c>
      <c r="C854" s="43">
        <v>1</v>
      </c>
      <c r="D854" s="23">
        <v>4723</v>
      </c>
      <c r="E854" s="25">
        <f t="shared" si="167"/>
        <v>4451</v>
      </c>
      <c r="F854" s="25">
        <f t="shared" si="168"/>
        <v>4471.875</v>
      </c>
      <c r="G854" s="25">
        <f t="shared" si="157"/>
        <v>1.0561565338923828</v>
      </c>
      <c r="H854" s="25">
        <f t="shared" si="164"/>
        <v>1.0014271034682889</v>
      </c>
      <c r="I854" s="4">
        <f t="shared" si="158"/>
        <v>4716.2693955881714</v>
      </c>
      <c r="J854" s="25">
        <f t="shared" si="165"/>
        <v>4208.9560259879536</v>
      </c>
      <c r="K854" s="15">
        <f t="shared" si="159"/>
        <v>4214.9626417305162</v>
      </c>
      <c r="L854" s="36">
        <f t="shared" si="160"/>
        <v>508.03735826948378</v>
      </c>
      <c r="M854" s="36">
        <f t="shared" si="161"/>
        <v>508.03735826948378</v>
      </c>
      <c r="N854" s="36">
        <f t="shared" si="162"/>
        <v>0.10756666488873254</v>
      </c>
      <c r="O854" s="36">
        <f t="shared" si="163"/>
        <v>258101.95739743582</v>
      </c>
      <c r="P854" s="35">
        <f t="shared" si="166"/>
        <v>258101.95739743582</v>
      </c>
    </row>
    <row r="855" spans="1:16" x14ac:dyDescent="0.4">
      <c r="A855" s="1">
        <v>854</v>
      </c>
      <c r="B855" s="21">
        <v>40667</v>
      </c>
      <c r="C855" s="43">
        <v>2</v>
      </c>
      <c r="D855" s="23">
        <v>5075</v>
      </c>
      <c r="E855" s="25">
        <f t="shared" si="167"/>
        <v>4492.75</v>
      </c>
      <c r="F855" s="25">
        <f t="shared" si="168"/>
        <v>4625.375</v>
      </c>
      <c r="G855" s="25">
        <f t="shared" si="157"/>
        <v>1.0972083344593682</v>
      </c>
      <c r="H855" s="25">
        <f t="shared" si="164"/>
        <v>0.99527237982370798</v>
      </c>
      <c r="I855" s="4">
        <f t="shared" si="158"/>
        <v>5099.1066394296322</v>
      </c>
      <c r="J855" s="25">
        <f t="shared" si="165"/>
        <v>4208.8181632080705</v>
      </c>
      <c r="K855" s="15">
        <f t="shared" si="159"/>
        <v>4188.9204695413437</v>
      </c>
      <c r="L855" s="36">
        <f t="shared" si="160"/>
        <v>886.07953045865634</v>
      </c>
      <c r="M855" s="36">
        <f t="shared" si="161"/>
        <v>886.07953045865634</v>
      </c>
      <c r="N855" s="36">
        <f t="shared" si="162"/>
        <v>0.17459695181451357</v>
      </c>
      <c r="O855" s="36">
        <f t="shared" si="163"/>
        <v>785136.93429783289</v>
      </c>
      <c r="P855" s="35">
        <f t="shared" si="166"/>
        <v>785136.93429783289</v>
      </c>
    </row>
    <row r="856" spans="1:16" x14ac:dyDescent="0.4">
      <c r="A856" s="1">
        <v>855</v>
      </c>
      <c r="B856" s="21">
        <v>40668</v>
      </c>
      <c r="C856" s="43">
        <v>3</v>
      </c>
      <c r="D856" s="23">
        <v>4141</v>
      </c>
      <c r="E856" s="25">
        <f t="shared" si="167"/>
        <v>4758</v>
      </c>
      <c r="F856" s="25">
        <f t="shared" si="168"/>
        <v>4720.25</v>
      </c>
      <c r="G856" s="25">
        <f t="shared" si="157"/>
        <v>0.87728404215878397</v>
      </c>
      <c r="H856" s="25">
        <f t="shared" si="164"/>
        <v>1.0036361732327763</v>
      </c>
      <c r="I856" s="4">
        <f t="shared" si="158"/>
        <v>4125.9971595698607</v>
      </c>
      <c r="J856" s="25">
        <f t="shared" si="165"/>
        <v>4208.6803004281865</v>
      </c>
      <c r="K856" s="15">
        <f t="shared" si="159"/>
        <v>4223.983791081916</v>
      </c>
      <c r="L856" s="36">
        <f t="shared" si="160"/>
        <v>-82.983791081916024</v>
      </c>
      <c r="M856" s="36">
        <f t="shared" si="161"/>
        <v>82.983791081916024</v>
      </c>
      <c r="N856" s="36">
        <f t="shared" si="162"/>
        <v>2.0039553509276994E-2</v>
      </c>
      <c r="O856" s="36">
        <f t="shared" si="163"/>
        <v>6886.3095823270851</v>
      </c>
      <c r="P856" s="35">
        <f t="shared" si="166"/>
        <v>6886.3095823270851</v>
      </c>
    </row>
    <row r="857" spans="1:16" x14ac:dyDescent="0.4">
      <c r="A857" s="1">
        <v>856</v>
      </c>
      <c r="B857" s="21">
        <v>40669</v>
      </c>
      <c r="C857" s="43">
        <v>4</v>
      </c>
      <c r="D857" s="23">
        <v>5093</v>
      </c>
      <c r="E857" s="25">
        <f t="shared" si="167"/>
        <v>4682.5</v>
      </c>
      <c r="F857" s="25">
        <f t="shared" si="168"/>
        <v>4582</v>
      </c>
      <c r="G857" s="25">
        <f t="shared" si="157"/>
        <v>1.1115233522479266</v>
      </c>
      <c r="H857" s="25">
        <f t="shared" si="164"/>
        <v>0.99966434347522648</v>
      </c>
      <c r="I857" s="4">
        <f t="shared" si="158"/>
        <v>5094.7100726777235</v>
      </c>
      <c r="J857" s="25">
        <f t="shared" si="165"/>
        <v>4208.5424376483033</v>
      </c>
      <c r="K857" s="15">
        <f t="shared" si="159"/>
        <v>4207.1298129193201</v>
      </c>
      <c r="L857" s="36">
        <f t="shared" si="160"/>
        <v>885.8701870806799</v>
      </c>
      <c r="M857" s="36">
        <f t="shared" si="161"/>
        <v>885.8701870806799</v>
      </c>
      <c r="N857" s="36">
        <f t="shared" si="162"/>
        <v>0.17393877617920281</v>
      </c>
      <c r="O857" s="36">
        <f t="shared" si="163"/>
        <v>784765.98835835885</v>
      </c>
      <c r="P857" s="35">
        <f t="shared" si="166"/>
        <v>784765.98835835885</v>
      </c>
    </row>
    <row r="858" spans="1:16" x14ac:dyDescent="0.4">
      <c r="A858" s="1">
        <v>857</v>
      </c>
      <c r="B858" s="21">
        <v>40670</v>
      </c>
      <c r="C858" s="43">
        <v>1</v>
      </c>
      <c r="D858" s="23">
        <v>4421</v>
      </c>
      <c r="E858" s="25">
        <f t="shared" si="167"/>
        <v>4481.5</v>
      </c>
      <c r="F858" s="25">
        <f t="shared" si="168"/>
        <v>4581.375</v>
      </c>
      <c r="G858" s="25">
        <f t="shared" si="157"/>
        <v>0.96499413385719357</v>
      </c>
      <c r="H858" s="25">
        <f t="shared" si="164"/>
        <v>1.0014271034682889</v>
      </c>
      <c r="I858" s="4">
        <f t="shared" si="158"/>
        <v>4414.6997666515572</v>
      </c>
      <c r="J858" s="25">
        <f t="shared" si="165"/>
        <v>4208.4045748684202</v>
      </c>
      <c r="K858" s="15">
        <f t="shared" si="159"/>
        <v>4214.4104036331782</v>
      </c>
      <c r="L858" s="36">
        <f t="shared" si="160"/>
        <v>206.58959636682175</v>
      </c>
      <c r="M858" s="36">
        <f t="shared" si="161"/>
        <v>206.58959636682175</v>
      </c>
      <c r="N858" s="36">
        <f t="shared" si="162"/>
        <v>4.6729155477679654E-2</v>
      </c>
      <c r="O858" s="36">
        <f t="shared" si="163"/>
        <v>42679.26132700633</v>
      </c>
      <c r="P858" s="35">
        <f t="shared" si="166"/>
        <v>42679.26132700633</v>
      </c>
    </row>
    <row r="859" spans="1:16" x14ac:dyDescent="0.4">
      <c r="A859" s="1">
        <v>858</v>
      </c>
      <c r="B859" s="21">
        <v>40671</v>
      </c>
      <c r="C859" s="43">
        <v>2</v>
      </c>
      <c r="D859" s="23">
        <v>4271</v>
      </c>
      <c r="E859" s="25">
        <f t="shared" si="167"/>
        <v>4681.25</v>
      </c>
      <c r="F859" s="25">
        <f t="shared" si="168"/>
        <v>4527</v>
      </c>
      <c r="G859" s="25">
        <f t="shared" si="157"/>
        <v>0.94345040865915619</v>
      </c>
      <c r="H859" s="25">
        <f t="shared" si="164"/>
        <v>0.99527237982370798</v>
      </c>
      <c r="I859" s="4">
        <f t="shared" si="158"/>
        <v>4291.2875777347699</v>
      </c>
      <c r="J859" s="25">
        <f t="shared" si="165"/>
        <v>4208.2667120885362</v>
      </c>
      <c r="K859" s="15">
        <f t="shared" si="159"/>
        <v>4188.3716254732481</v>
      </c>
      <c r="L859" s="36">
        <f t="shared" si="160"/>
        <v>82.628374526751941</v>
      </c>
      <c r="M859" s="36">
        <f t="shared" si="161"/>
        <v>82.628374526751941</v>
      </c>
      <c r="N859" s="36">
        <f t="shared" si="162"/>
        <v>1.9346376615956905E-2</v>
      </c>
      <c r="O859" s="36">
        <f t="shared" si="163"/>
        <v>6827.4482769331889</v>
      </c>
      <c r="P859" s="35">
        <f t="shared" si="166"/>
        <v>6827.4482769331889</v>
      </c>
    </row>
    <row r="860" spans="1:16" x14ac:dyDescent="0.4">
      <c r="A860" s="1">
        <v>859</v>
      </c>
      <c r="B860" s="21">
        <v>40672</v>
      </c>
      <c r="C860" s="43">
        <v>3</v>
      </c>
      <c r="D860" s="23">
        <v>4940</v>
      </c>
      <c r="E860" s="25">
        <f t="shared" si="167"/>
        <v>4372.75</v>
      </c>
      <c r="F860" s="25">
        <f t="shared" si="168"/>
        <v>4426.75</v>
      </c>
      <c r="G860" s="25">
        <f t="shared" si="157"/>
        <v>1.1159428474614559</v>
      </c>
      <c r="H860" s="25">
        <f t="shared" si="164"/>
        <v>1.0036361732327763</v>
      </c>
      <c r="I860" s="4">
        <f t="shared" si="158"/>
        <v>4922.1023830657123</v>
      </c>
      <c r="J860" s="25">
        <f t="shared" si="165"/>
        <v>4208.1288493086531</v>
      </c>
      <c r="K860" s="15">
        <f t="shared" si="159"/>
        <v>4223.4303347905834</v>
      </c>
      <c r="L860" s="36">
        <f t="shared" si="160"/>
        <v>716.5696652094166</v>
      </c>
      <c r="M860" s="36">
        <f t="shared" si="161"/>
        <v>716.5696652094166</v>
      </c>
      <c r="N860" s="36">
        <f t="shared" si="162"/>
        <v>0.14505458809907218</v>
      </c>
      <c r="O860" s="36">
        <f t="shared" si="163"/>
        <v>513472.0850983354</v>
      </c>
      <c r="P860" s="35">
        <f t="shared" si="166"/>
        <v>513472.0850983354</v>
      </c>
    </row>
    <row r="861" spans="1:16" x14ac:dyDescent="0.4">
      <c r="A861" s="1">
        <v>860</v>
      </c>
      <c r="B861" s="21">
        <v>40673</v>
      </c>
      <c r="C861" s="43">
        <v>4</v>
      </c>
      <c r="D861" s="23">
        <v>3859</v>
      </c>
      <c r="E861" s="25">
        <f t="shared" si="167"/>
        <v>4480.75</v>
      </c>
      <c r="F861" s="25">
        <f t="shared" si="168"/>
        <v>4465.25</v>
      </c>
      <c r="G861" s="25">
        <f t="shared" si="157"/>
        <v>0.86422932646548345</v>
      </c>
      <c r="H861" s="25">
        <f t="shared" si="164"/>
        <v>0.99966434347522648</v>
      </c>
      <c r="I861" s="4">
        <f t="shared" si="158"/>
        <v>3860.2957334504881</v>
      </c>
      <c r="J861" s="25">
        <f t="shared" si="165"/>
        <v>4207.99098652877</v>
      </c>
      <c r="K861" s="15">
        <f t="shared" si="159"/>
        <v>4206.5785468979539</v>
      </c>
      <c r="L861" s="36">
        <f t="shared" si="160"/>
        <v>-347.57854689795386</v>
      </c>
      <c r="M861" s="36">
        <f t="shared" si="161"/>
        <v>347.57854689795386</v>
      </c>
      <c r="N861" s="36">
        <f t="shared" si="162"/>
        <v>9.0069589763657393E-2</v>
      </c>
      <c r="O861" s="36">
        <f t="shared" si="163"/>
        <v>120810.84626369311</v>
      </c>
      <c r="P861" s="35">
        <f t="shared" si="166"/>
        <v>120810.84626369311</v>
      </c>
    </row>
    <row r="862" spans="1:16" x14ac:dyDescent="0.4">
      <c r="A862" s="1">
        <v>861</v>
      </c>
      <c r="B862" s="21">
        <v>40674</v>
      </c>
      <c r="C862" s="43">
        <v>1</v>
      </c>
      <c r="D862" s="23">
        <v>4853</v>
      </c>
      <c r="E862" s="25">
        <f t="shared" si="167"/>
        <v>4449.75</v>
      </c>
      <c r="F862" s="25">
        <f t="shared" si="168"/>
        <v>4285.375</v>
      </c>
      <c r="G862" s="25">
        <f t="shared" si="157"/>
        <v>1.1324563194586239</v>
      </c>
      <c r="H862" s="25">
        <f t="shared" si="164"/>
        <v>1.0014271034682889</v>
      </c>
      <c r="I862" s="4">
        <f t="shared" si="158"/>
        <v>4846.0841365211509</v>
      </c>
      <c r="J862" s="25">
        <f t="shared" si="165"/>
        <v>4207.853123748886</v>
      </c>
      <c r="K862" s="15">
        <f t="shared" si="159"/>
        <v>4213.8581655358385</v>
      </c>
      <c r="L862" s="36">
        <f t="shared" si="160"/>
        <v>639.14183446416155</v>
      </c>
      <c r="M862" s="36">
        <f t="shared" si="161"/>
        <v>639.14183446416155</v>
      </c>
      <c r="N862" s="36">
        <f t="shared" si="162"/>
        <v>0.1317003574004042</v>
      </c>
      <c r="O862" s="36">
        <f t="shared" si="163"/>
        <v>408502.2845622137</v>
      </c>
      <c r="P862" s="35">
        <f t="shared" si="166"/>
        <v>408502.2845622137</v>
      </c>
    </row>
    <row r="863" spans="1:16" x14ac:dyDescent="0.4">
      <c r="A863" s="1">
        <v>862</v>
      </c>
      <c r="B863" s="21">
        <v>40675</v>
      </c>
      <c r="C863" s="43">
        <v>2</v>
      </c>
      <c r="D863" s="23">
        <v>4147</v>
      </c>
      <c r="E863" s="25">
        <f t="shared" si="167"/>
        <v>4121</v>
      </c>
      <c r="F863" s="25">
        <f t="shared" si="168"/>
        <v>3937.75</v>
      </c>
      <c r="G863" s="25">
        <f t="shared" si="157"/>
        <v>1.0531394832074155</v>
      </c>
      <c r="H863" s="25">
        <f t="shared" si="164"/>
        <v>0.99527237982370798</v>
      </c>
      <c r="I863" s="4">
        <f t="shared" si="158"/>
        <v>4166.6985682196419</v>
      </c>
      <c r="J863" s="25">
        <f t="shared" si="165"/>
        <v>4207.7152609690029</v>
      </c>
      <c r="K863" s="15">
        <f t="shared" si="159"/>
        <v>4187.8227814051543</v>
      </c>
      <c r="L863" s="36">
        <f t="shared" si="160"/>
        <v>-40.822781405154274</v>
      </c>
      <c r="M863" s="36">
        <f t="shared" si="161"/>
        <v>40.822781405154274</v>
      </c>
      <c r="N863" s="36">
        <f t="shared" si="162"/>
        <v>9.8439308910427473E-3</v>
      </c>
      <c r="O863" s="36">
        <f t="shared" si="163"/>
        <v>1666.4994816530095</v>
      </c>
      <c r="P863" s="35">
        <f t="shared" si="166"/>
        <v>1666.4994816530095</v>
      </c>
    </row>
    <row r="864" spans="1:16" x14ac:dyDescent="0.4">
      <c r="A864" s="1">
        <v>863</v>
      </c>
      <c r="B864" s="21">
        <v>40676</v>
      </c>
      <c r="C864" s="43">
        <v>3</v>
      </c>
      <c r="D864" s="23">
        <v>3625</v>
      </c>
      <c r="E864" s="25">
        <f t="shared" si="167"/>
        <v>3754.5</v>
      </c>
      <c r="F864" s="25">
        <f t="shared" si="168"/>
        <v>3381.875</v>
      </c>
      <c r="G864" s="25">
        <f t="shared" si="157"/>
        <v>1.0718905932360008</v>
      </c>
      <c r="H864" s="25">
        <f t="shared" si="164"/>
        <v>1.0036361732327763</v>
      </c>
      <c r="I864" s="4">
        <f t="shared" si="158"/>
        <v>3611.8666272496366</v>
      </c>
      <c r="J864" s="25">
        <f t="shared" si="165"/>
        <v>4207.5773981891198</v>
      </c>
      <c r="K864" s="15">
        <f t="shared" si="159"/>
        <v>4222.8768784992499</v>
      </c>
      <c r="L864" s="36">
        <f t="shared" si="160"/>
        <v>-597.87687849924987</v>
      </c>
      <c r="M864" s="36">
        <f t="shared" si="161"/>
        <v>597.87687849924987</v>
      </c>
      <c r="N864" s="36">
        <f t="shared" si="162"/>
        <v>0.16493155268944823</v>
      </c>
      <c r="O864" s="36">
        <f t="shared" si="163"/>
        <v>357456.76184400677</v>
      </c>
      <c r="P864" s="35">
        <f t="shared" si="166"/>
        <v>357456.76184400677</v>
      </c>
    </row>
    <row r="865" spans="1:16" x14ac:dyDescent="0.4">
      <c r="A865" s="1">
        <v>864</v>
      </c>
      <c r="B865" s="21">
        <v>40677</v>
      </c>
      <c r="C865" s="43">
        <v>4</v>
      </c>
      <c r="D865" s="23">
        <v>2393</v>
      </c>
      <c r="E865" s="25">
        <f t="shared" si="167"/>
        <v>3009.25</v>
      </c>
      <c r="F865" s="25">
        <f t="shared" si="168"/>
        <v>3210.375</v>
      </c>
      <c r="G865" s="25">
        <f t="shared" si="157"/>
        <v>0.74539578709652299</v>
      </c>
      <c r="H865" s="25">
        <f t="shared" si="164"/>
        <v>0.99966434347522648</v>
      </c>
      <c r="I865" s="4">
        <f t="shared" si="158"/>
        <v>2393.8034957623781</v>
      </c>
      <c r="J865" s="25">
        <f t="shared" si="165"/>
        <v>4207.4395354092358</v>
      </c>
      <c r="K865" s="15">
        <f t="shared" si="159"/>
        <v>4206.0272808765858</v>
      </c>
      <c r="L865" s="36">
        <f t="shared" si="160"/>
        <v>-1813.0272808765858</v>
      </c>
      <c r="M865" s="36">
        <f t="shared" si="161"/>
        <v>1813.0272808765858</v>
      </c>
      <c r="N865" s="36">
        <f t="shared" si="162"/>
        <v>0.75763781064629576</v>
      </c>
      <c r="O865" s="36">
        <f t="shared" si="163"/>
        <v>3287067.9212027462</v>
      </c>
      <c r="P865" s="35">
        <f t="shared" si="166"/>
        <v>3287067.9212027462</v>
      </c>
    </row>
    <row r="866" spans="1:16" x14ac:dyDescent="0.4">
      <c r="A866" s="1">
        <v>865</v>
      </c>
      <c r="B866" s="21">
        <v>40678</v>
      </c>
      <c r="C866" s="43">
        <v>1</v>
      </c>
      <c r="D866" s="23">
        <v>1872</v>
      </c>
      <c r="E866" s="25">
        <f t="shared" si="167"/>
        <v>3411.5</v>
      </c>
      <c r="F866" s="25">
        <f t="shared" si="168"/>
        <v>3268.375</v>
      </c>
      <c r="G866" s="25">
        <f t="shared" si="157"/>
        <v>0.57276169350212258</v>
      </c>
      <c r="H866" s="25">
        <f t="shared" si="164"/>
        <v>1.0014271034682889</v>
      </c>
      <c r="I866" s="4">
        <f t="shared" si="158"/>
        <v>1869.3322694349051</v>
      </c>
      <c r="J866" s="25">
        <f t="shared" si="165"/>
        <v>4207.3016726293527</v>
      </c>
      <c r="K866" s="15">
        <f t="shared" si="159"/>
        <v>4213.3059274384996</v>
      </c>
      <c r="L866" s="36">
        <f t="shared" si="160"/>
        <v>-2341.3059274384996</v>
      </c>
      <c r="M866" s="36">
        <f t="shared" si="161"/>
        <v>2341.3059274384996</v>
      </c>
      <c r="N866" s="36">
        <f t="shared" si="162"/>
        <v>1.2506976108111643</v>
      </c>
      <c r="O866" s="36">
        <f t="shared" si="163"/>
        <v>5481713.4458586527</v>
      </c>
      <c r="P866" s="35">
        <f t="shared" si="166"/>
        <v>5481713.4458586527</v>
      </c>
    </row>
    <row r="867" spans="1:16" x14ac:dyDescent="0.4">
      <c r="A867" s="1">
        <v>866</v>
      </c>
      <c r="B867" s="21">
        <v>40679</v>
      </c>
      <c r="C867" s="43">
        <v>2</v>
      </c>
      <c r="D867" s="23">
        <v>5756</v>
      </c>
      <c r="E867" s="25">
        <f t="shared" si="167"/>
        <v>3125.25</v>
      </c>
      <c r="F867" s="25">
        <f t="shared" si="168"/>
        <v>3503</v>
      </c>
      <c r="G867" s="25">
        <f t="shared" si="157"/>
        <v>1.6431630031401656</v>
      </c>
      <c r="H867" s="25">
        <f t="shared" si="164"/>
        <v>0.99527237982370798</v>
      </c>
      <c r="I867" s="4">
        <f t="shared" si="158"/>
        <v>5783.3414416861015</v>
      </c>
      <c r="J867" s="25">
        <f t="shared" si="165"/>
        <v>4207.1638098494686</v>
      </c>
      <c r="K867" s="15">
        <f t="shared" si="159"/>
        <v>4187.2739373370587</v>
      </c>
      <c r="L867" s="36">
        <f t="shared" si="160"/>
        <v>1568.7260626629413</v>
      </c>
      <c r="M867" s="36">
        <f t="shared" si="161"/>
        <v>1568.7260626629413</v>
      </c>
      <c r="N867" s="36">
        <f t="shared" si="162"/>
        <v>0.27253753694630667</v>
      </c>
      <c r="O867" s="36">
        <f t="shared" si="163"/>
        <v>2460901.4596779747</v>
      </c>
      <c r="P867" s="35">
        <f t="shared" si="166"/>
        <v>2460901.4596779747</v>
      </c>
    </row>
    <row r="868" spans="1:16" x14ac:dyDescent="0.4">
      <c r="A868" s="1">
        <v>867</v>
      </c>
      <c r="B868" s="21">
        <v>40680</v>
      </c>
      <c r="C868" s="43">
        <v>3</v>
      </c>
      <c r="D868" s="23">
        <v>2480</v>
      </c>
      <c r="E868" s="25">
        <f t="shared" si="167"/>
        <v>3880.75</v>
      </c>
      <c r="F868" s="25">
        <f t="shared" si="168"/>
        <v>4188.875</v>
      </c>
      <c r="G868" s="25">
        <f t="shared" si="157"/>
        <v>0.59204440333024977</v>
      </c>
      <c r="H868" s="25">
        <f t="shared" si="164"/>
        <v>1.0036361732327763</v>
      </c>
      <c r="I868" s="4">
        <f t="shared" si="158"/>
        <v>2471.0149615390619</v>
      </c>
      <c r="J868" s="25">
        <f t="shared" si="165"/>
        <v>4207.0259470695855</v>
      </c>
      <c r="K868" s="15">
        <f t="shared" si="159"/>
        <v>4222.3234222079154</v>
      </c>
      <c r="L868" s="36">
        <f t="shared" si="160"/>
        <v>-1742.3234222079154</v>
      </c>
      <c r="M868" s="36">
        <f t="shared" si="161"/>
        <v>1742.3234222079154</v>
      </c>
      <c r="N868" s="36">
        <f t="shared" si="162"/>
        <v>0.7025497670193207</v>
      </c>
      <c r="O868" s="36">
        <f t="shared" si="163"/>
        <v>3035690.9075743021</v>
      </c>
      <c r="P868" s="35">
        <f t="shared" si="166"/>
        <v>3035690.9075743021</v>
      </c>
    </row>
    <row r="869" spans="1:16" x14ac:dyDescent="0.4">
      <c r="A869" s="1">
        <v>868</v>
      </c>
      <c r="B869" s="21">
        <v>40681</v>
      </c>
      <c r="C869" s="43">
        <v>4</v>
      </c>
      <c r="D869" s="23">
        <v>5415</v>
      </c>
      <c r="E869" s="25">
        <f t="shared" si="167"/>
        <v>4497</v>
      </c>
      <c r="F869" s="25">
        <f t="shared" si="168"/>
        <v>4443.5</v>
      </c>
      <c r="G869" s="25">
        <f t="shared" si="157"/>
        <v>1.2186339597164397</v>
      </c>
      <c r="H869" s="25">
        <f t="shared" si="164"/>
        <v>0.99966434347522648</v>
      </c>
      <c r="I869" s="4">
        <f t="shared" si="158"/>
        <v>5416.8181903691093</v>
      </c>
      <c r="J869" s="25">
        <f t="shared" si="165"/>
        <v>4206.8880842897024</v>
      </c>
      <c r="K869" s="15">
        <f t="shared" si="159"/>
        <v>4205.4760148552186</v>
      </c>
      <c r="L869" s="36">
        <f t="shared" si="160"/>
        <v>1209.5239851447814</v>
      </c>
      <c r="M869" s="36">
        <f t="shared" si="161"/>
        <v>1209.5239851447814</v>
      </c>
      <c r="N869" s="36">
        <f t="shared" si="162"/>
        <v>0.22336546355397624</v>
      </c>
      <c r="O869" s="36">
        <f t="shared" si="163"/>
        <v>1462948.2706405134</v>
      </c>
      <c r="P869" s="35">
        <f t="shared" si="166"/>
        <v>1462948.2706405134</v>
      </c>
    </row>
    <row r="870" spans="1:16" x14ac:dyDescent="0.4">
      <c r="A870" s="1">
        <v>869</v>
      </c>
      <c r="B870" s="21">
        <v>40682</v>
      </c>
      <c r="C870" s="43">
        <v>1</v>
      </c>
      <c r="D870" s="23">
        <v>4337</v>
      </c>
      <c r="E870" s="25">
        <f t="shared" si="167"/>
        <v>4390</v>
      </c>
      <c r="F870" s="25">
        <f t="shared" si="168"/>
        <v>4650.625</v>
      </c>
      <c r="G870" s="25">
        <f t="shared" si="157"/>
        <v>0.93256282757693854</v>
      </c>
      <c r="H870" s="25">
        <f t="shared" si="164"/>
        <v>1.0014271034682889</v>
      </c>
      <c r="I870" s="4">
        <f t="shared" si="158"/>
        <v>4330.8194725102476</v>
      </c>
      <c r="J870" s="25">
        <f t="shared" si="165"/>
        <v>4206.7502215098184</v>
      </c>
      <c r="K870" s="15">
        <f t="shared" si="159"/>
        <v>4212.7536893411598</v>
      </c>
      <c r="L870" s="36">
        <f t="shared" si="160"/>
        <v>124.24631065884023</v>
      </c>
      <c r="M870" s="36">
        <f t="shared" si="161"/>
        <v>124.24631065884023</v>
      </c>
      <c r="N870" s="36">
        <f t="shared" si="162"/>
        <v>2.8647984934018961E-2</v>
      </c>
      <c r="O870" s="36">
        <f t="shared" si="163"/>
        <v>15437.145712333035</v>
      </c>
      <c r="P870" s="35">
        <f t="shared" si="166"/>
        <v>15437.145712333035</v>
      </c>
    </row>
    <row r="871" spans="1:16" x14ac:dyDescent="0.4">
      <c r="A871" s="1">
        <v>870</v>
      </c>
      <c r="B871" s="21">
        <v>40683</v>
      </c>
      <c r="C871" s="43">
        <v>2</v>
      </c>
      <c r="D871" s="23">
        <v>5328</v>
      </c>
      <c r="E871" s="25">
        <f t="shared" si="167"/>
        <v>4911.25</v>
      </c>
      <c r="F871" s="25">
        <f t="shared" si="168"/>
        <v>4747.625</v>
      </c>
      <c r="G871" s="25">
        <f t="shared" si="157"/>
        <v>1.1222453331929123</v>
      </c>
      <c r="H871" s="25">
        <f t="shared" si="164"/>
        <v>0.99527237982370798</v>
      </c>
      <c r="I871" s="4">
        <f t="shared" si="158"/>
        <v>5353.3084088435626</v>
      </c>
      <c r="J871" s="25">
        <f t="shared" si="165"/>
        <v>4206.6123587299353</v>
      </c>
      <c r="K871" s="15">
        <f t="shared" si="159"/>
        <v>4186.725093268964</v>
      </c>
      <c r="L871" s="36">
        <f t="shared" si="160"/>
        <v>1141.274906731036</v>
      </c>
      <c r="M871" s="36">
        <f t="shared" si="161"/>
        <v>1141.274906731036</v>
      </c>
      <c r="N871" s="36">
        <f t="shared" si="162"/>
        <v>0.21420324826032958</v>
      </c>
      <c r="O871" s="36">
        <f t="shared" si="163"/>
        <v>1302508.4127339351</v>
      </c>
      <c r="P871" s="35">
        <f t="shared" si="166"/>
        <v>1302508.4127339351</v>
      </c>
    </row>
    <row r="872" spans="1:16" x14ac:dyDescent="0.4">
      <c r="A872" s="1">
        <v>871</v>
      </c>
      <c r="B872" s="21">
        <v>40684</v>
      </c>
      <c r="C872" s="43">
        <v>3</v>
      </c>
      <c r="D872" s="23">
        <v>4565</v>
      </c>
      <c r="E872" s="25">
        <f t="shared" si="167"/>
        <v>4584</v>
      </c>
      <c r="F872" s="25">
        <f t="shared" si="168"/>
        <v>4675.125</v>
      </c>
      <c r="G872" s="25">
        <f t="shared" si="157"/>
        <v>0.97644448009411511</v>
      </c>
      <c r="H872" s="25">
        <f t="shared" si="164"/>
        <v>1.0036361732327763</v>
      </c>
      <c r="I872" s="4">
        <f t="shared" si="158"/>
        <v>4548.4610078329906</v>
      </c>
      <c r="J872" s="25">
        <f t="shared" si="165"/>
        <v>4206.4744959500522</v>
      </c>
      <c r="K872" s="15">
        <f t="shared" si="159"/>
        <v>4221.7699659165819</v>
      </c>
      <c r="L872" s="36">
        <f t="shared" si="160"/>
        <v>343.2300340834181</v>
      </c>
      <c r="M872" s="36">
        <f t="shared" si="161"/>
        <v>343.2300340834181</v>
      </c>
      <c r="N872" s="36">
        <f t="shared" si="162"/>
        <v>7.5187302099324879E-2</v>
      </c>
      <c r="O872" s="36">
        <f t="shared" si="163"/>
        <v>117806.85629690436</v>
      </c>
      <c r="P872" s="35">
        <f t="shared" si="166"/>
        <v>117806.85629690436</v>
      </c>
    </row>
    <row r="873" spans="1:16" x14ac:dyDescent="0.4">
      <c r="A873" s="1">
        <v>872</v>
      </c>
      <c r="B873" s="21">
        <v>40685</v>
      </c>
      <c r="C873" s="43">
        <v>4</v>
      </c>
      <c r="D873" s="23">
        <v>4106</v>
      </c>
      <c r="E873" s="25">
        <f t="shared" si="167"/>
        <v>4766.25</v>
      </c>
      <c r="F873" s="25">
        <f t="shared" si="168"/>
        <v>4582.625</v>
      </c>
      <c r="G873" s="25">
        <f t="shared" si="157"/>
        <v>0.89599301710264312</v>
      </c>
      <c r="H873" s="25">
        <f t="shared" si="164"/>
        <v>0.99966434347522648</v>
      </c>
      <c r="I873" s="4">
        <f t="shared" si="158"/>
        <v>4107.3786684497809</v>
      </c>
      <c r="J873" s="25">
        <f t="shared" si="165"/>
        <v>4206.3366331701682</v>
      </c>
      <c r="K873" s="15">
        <f t="shared" si="159"/>
        <v>4204.9247488338506</v>
      </c>
      <c r="L873" s="36">
        <f t="shared" si="160"/>
        <v>-98.924748833850572</v>
      </c>
      <c r="M873" s="36">
        <f t="shared" si="161"/>
        <v>98.924748833850572</v>
      </c>
      <c r="N873" s="36">
        <f t="shared" si="162"/>
        <v>2.4092729866987475E-2</v>
      </c>
      <c r="O873" s="36">
        <f t="shared" si="163"/>
        <v>9786.1059318404205</v>
      </c>
      <c r="P873" s="35">
        <f t="shared" si="166"/>
        <v>9786.1059318404205</v>
      </c>
    </row>
    <row r="874" spans="1:16" x14ac:dyDescent="0.4">
      <c r="A874" s="1">
        <v>873</v>
      </c>
      <c r="B874" s="21">
        <v>40686</v>
      </c>
      <c r="C874" s="43">
        <v>1</v>
      </c>
      <c r="D874" s="23">
        <v>5066</v>
      </c>
      <c r="E874" s="25">
        <f t="shared" si="167"/>
        <v>4399</v>
      </c>
      <c r="F874" s="25">
        <f t="shared" si="168"/>
        <v>4481.625</v>
      </c>
      <c r="G874" s="25">
        <f t="shared" si="157"/>
        <v>1.1303935514461829</v>
      </c>
      <c r="H874" s="25">
        <f t="shared" si="164"/>
        <v>1.0014271034682889</v>
      </c>
      <c r="I874" s="4">
        <f t="shared" si="158"/>
        <v>5058.7805966651867</v>
      </c>
      <c r="J874" s="25">
        <f t="shared" si="165"/>
        <v>4206.1987703902851</v>
      </c>
      <c r="K874" s="15">
        <f t="shared" si="159"/>
        <v>4212.2014512438218</v>
      </c>
      <c r="L874" s="36">
        <f t="shared" si="160"/>
        <v>853.79854875617821</v>
      </c>
      <c r="M874" s="36">
        <f t="shared" si="161"/>
        <v>853.79854875617821</v>
      </c>
      <c r="N874" s="36">
        <f t="shared" si="162"/>
        <v>0.16853504712913112</v>
      </c>
      <c r="O874" s="36">
        <f t="shared" si="163"/>
        <v>728971.96185815602</v>
      </c>
      <c r="P874" s="35">
        <f t="shared" si="166"/>
        <v>728971.96185815602</v>
      </c>
    </row>
    <row r="875" spans="1:16" x14ac:dyDescent="0.4">
      <c r="A875" s="1">
        <v>874</v>
      </c>
      <c r="B875" s="21">
        <v>40687</v>
      </c>
      <c r="C875" s="43">
        <v>2</v>
      </c>
      <c r="D875" s="23">
        <v>3859</v>
      </c>
      <c r="E875" s="25">
        <f t="shared" si="167"/>
        <v>4564.25</v>
      </c>
      <c r="F875" s="25">
        <f t="shared" si="168"/>
        <v>4575.875</v>
      </c>
      <c r="G875" s="25">
        <f t="shared" si="157"/>
        <v>0.84333597399404481</v>
      </c>
      <c r="H875" s="25">
        <f t="shared" si="164"/>
        <v>0.99527237982370798</v>
      </c>
      <c r="I875" s="4">
        <f t="shared" si="158"/>
        <v>3877.3305461199902</v>
      </c>
      <c r="J875" s="25">
        <f t="shared" si="165"/>
        <v>4206.060907610401</v>
      </c>
      <c r="K875" s="15">
        <f t="shared" si="159"/>
        <v>4186.1762492008693</v>
      </c>
      <c r="L875" s="36">
        <f t="shared" si="160"/>
        <v>-327.17624920086928</v>
      </c>
      <c r="M875" s="36">
        <f t="shared" si="161"/>
        <v>327.17624920086928</v>
      </c>
      <c r="N875" s="36">
        <f t="shared" si="162"/>
        <v>8.4782650738758555E-2</v>
      </c>
      <c r="O875" s="36">
        <f t="shared" si="163"/>
        <v>107044.29804114932</v>
      </c>
      <c r="P875" s="35">
        <f t="shared" si="166"/>
        <v>107044.29804114932</v>
      </c>
    </row>
    <row r="876" spans="1:16" x14ac:dyDescent="0.4">
      <c r="A876" s="1">
        <v>875</v>
      </c>
      <c r="B876" s="21">
        <v>40688</v>
      </c>
      <c r="C876" s="43">
        <v>3</v>
      </c>
      <c r="D876" s="23">
        <v>5226</v>
      </c>
      <c r="E876" s="25">
        <f t="shared" si="167"/>
        <v>4587.5</v>
      </c>
      <c r="F876" s="25">
        <f t="shared" si="168"/>
        <v>4562.625</v>
      </c>
      <c r="G876" s="25">
        <f t="shared" si="157"/>
        <v>1.1453932768965234</v>
      </c>
      <c r="H876" s="25">
        <f t="shared" si="164"/>
        <v>1.0036361732327763</v>
      </c>
      <c r="I876" s="4">
        <f t="shared" si="158"/>
        <v>5207.0662052432008</v>
      </c>
      <c r="J876" s="25">
        <f t="shared" si="165"/>
        <v>4205.9230448305179</v>
      </c>
      <c r="K876" s="15">
        <f t="shared" si="159"/>
        <v>4221.2165096252475</v>
      </c>
      <c r="L876" s="36">
        <f t="shared" si="160"/>
        <v>1004.7834903747525</v>
      </c>
      <c r="M876" s="36">
        <f t="shared" si="161"/>
        <v>1004.7834903747525</v>
      </c>
      <c r="N876" s="36">
        <f t="shared" si="162"/>
        <v>0.19226626298789753</v>
      </c>
      <c r="O876" s="36">
        <f t="shared" si="163"/>
        <v>1009589.8625296705</v>
      </c>
      <c r="P876" s="35">
        <f t="shared" si="166"/>
        <v>1009589.8625296705</v>
      </c>
    </row>
    <row r="877" spans="1:16" x14ac:dyDescent="0.4">
      <c r="A877" s="1">
        <v>876</v>
      </c>
      <c r="B877" s="21">
        <v>40689</v>
      </c>
      <c r="C877" s="43">
        <v>4</v>
      </c>
      <c r="D877" s="23">
        <v>4199</v>
      </c>
      <c r="E877" s="25">
        <f t="shared" si="167"/>
        <v>4537.75</v>
      </c>
      <c r="F877" s="25">
        <f t="shared" si="168"/>
        <v>4633.625</v>
      </c>
      <c r="G877" s="25">
        <f t="shared" ref="G877:G940" si="169">D877/F877</f>
        <v>0.90620194771911844</v>
      </c>
      <c r="H877" s="25">
        <f t="shared" si="164"/>
        <v>0.99966434347522648</v>
      </c>
      <c r="I877" s="4">
        <f t="shared" ref="I877:I940" si="170">D877/H877</f>
        <v>4200.4098949879763</v>
      </c>
      <c r="J877" s="25">
        <f t="shared" si="165"/>
        <v>4205.7851820506348</v>
      </c>
      <c r="K877" s="15">
        <f t="shared" ref="K877:K940" si="171">H877*J877</f>
        <v>4204.3734828124834</v>
      </c>
      <c r="L877" s="36">
        <f t="shared" ref="L877:L940" si="172">D877-K877</f>
        <v>-5.3734828124834166</v>
      </c>
      <c r="M877" s="36">
        <f t="shared" ref="M877:M940" si="173">ABS(L877)</f>
        <v>5.3734828124834166</v>
      </c>
      <c r="N877" s="36">
        <f t="shared" ref="N877:N940" si="174">M877/D877</f>
        <v>1.279705361391621E-3</v>
      </c>
      <c r="O877" s="36">
        <f t="shared" ref="O877:O940" si="175">L877^2</f>
        <v>28.87431753605469</v>
      </c>
      <c r="P877" s="35">
        <f t="shared" si="166"/>
        <v>28.87431753605469</v>
      </c>
    </row>
    <row r="878" spans="1:16" x14ac:dyDescent="0.4">
      <c r="A878" s="1">
        <v>877</v>
      </c>
      <c r="B878" s="21">
        <v>40690</v>
      </c>
      <c r="C878" s="43">
        <v>1</v>
      </c>
      <c r="D878" s="23">
        <v>4867</v>
      </c>
      <c r="E878" s="25">
        <f t="shared" si="167"/>
        <v>4729.5</v>
      </c>
      <c r="F878" s="25">
        <f t="shared" si="168"/>
        <v>4443.5</v>
      </c>
      <c r="G878" s="25">
        <f t="shared" si="169"/>
        <v>1.0953077528974908</v>
      </c>
      <c r="H878" s="25">
        <f t="shared" si="164"/>
        <v>1.0014271034682889</v>
      </c>
      <c r="I878" s="4">
        <f t="shared" si="170"/>
        <v>4860.0641855447029</v>
      </c>
      <c r="J878" s="25">
        <f t="shared" si="165"/>
        <v>4205.6473192707508</v>
      </c>
      <c r="K878" s="15">
        <f t="shared" si="171"/>
        <v>4211.649213146482</v>
      </c>
      <c r="L878" s="36">
        <f t="shared" si="172"/>
        <v>655.350786853518</v>
      </c>
      <c r="M878" s="36">
        <f t="shared" si="173"/>
        <v>655.350786853518</v>
      </c>
      <c r="N878" s="36">
        <f t="shared" si="174"/>
        <v>0.13465189785360962</v>
      </c>
      <c r="O878" s="36">
        <f t="shared" si="175"/>
        <v>429484.65382952517</v>
      </c>
      <c r="P878" s="35">
        <f t="shared" si="166"/>
        <v>429484.65382952517</v>
      </c>
    </row>
    <row r="879" spans="1:16" x14ac:dyDescent="0.4">
      <c r="A879" s="1">
        <v>878</v>
      </c>
      <c r="B879" s="21">
        <v>40691</v>
      </c>
      <c r="C879" s="43">
        <v>2</v>
      </c>
      <c r="D879" s="23">
        <v>4626</v>
      </c>
      <c r="E879" s="25">
        <f t="shared" si="167"/>
        <v>4157.5</v>
      </c>
      <c r="F879" s="25">
        <f t="shared" si="168"/>
        <v>3990.25</v>
      </c>
      <c r="G879" s="25">
        <f t="shared" si="169"/>
        <v>1.1593258567758913</v>
      </c>
      <c r="H879" s="25">
        <f t="shared" si="164"/>
        <v>0.99527237982370798</v>
      </c>
      <c r="I879" s="4">
        <f t="shared" si="170"/>
        <v>4647.9738549756612</v>
      </c>
      <c r="J879" s="25">
        <f t="shared" si="165"/>
        <v>4205.5094564908677</v>
      </c>
      <c r="K879" s="15">
        <f t="shared" si="171"/>
        <v>4185.6274051327746</v>
      </c>
      <c r="L879" s="36">
        <f t="shared" si="172"/>
        <v>440.37259486722542</v>
      </c>
      <c r="M879" s="36">
        <f t="shared" si="173"/>
        <v>440.37259486722542</v>
      </c>
      <c r="N879" s="36">
        <f t="shared" si="174"/>
        <v>9.5195113460273539E-2</v>
      </c>
      <c r="O879" s="36">
        <f t="shared" si="175"/>
        <v>193928.02231009345</v>
      </c>
      <c r="P879" s="35">
        <f t="shared" si="166"/>
        <v>193928.02231009345</v>
      </c>
    </row>
    <row r="880" spans="1:16" x14ac:dyDescent="0.4">
      <c r="A880" s="1">
        <v>879</v>
      </c>
      <c r="B880" s="21">
        <v>40692</v>
      </c>
      <c r="C880" s="43">
        <v>3</v>
      </c>
      <c r="D880" s="23">
        <v>2938</v>
      </c>
      <c r="E880" s="25">
        <f t="shared" si="167"/>
        <v>3823</v>
      </c>
      <c r="F880" s="25">
        <f t="shared" si="168"/>
        <v>3520.125</v>
      </c>
      <c r="G880" s="25">
        <f t="shared" si="169"/>
        <v>0.83462945207911654</v>
      </c>
      <c r="H880" s="25">
        <f t="shared" si="164"/>
        <v>1.0036361732327763</v>
      </c>
      <c r="I880" s="4">
        <f t="shared" si="170"/>
        <v>2927.3556278232918</v>
      </c>
      <c r="J880" s="25">
        <f t="shared" si="165"/>
        <v>4205.3715937109846</v>
      </c>
      <c r="K880" s="15">
        <f t="shared" si="171"/>
        <v>4220.6630533339139</v>
      </c>
      <c r="L880" s="36">
        <f t="shared" si="172"/>
        <v>-1282.6630533339139</v>
      </c>
      <c r="M880" s="36">
        <f t="shared" si="173"/>
        <v>1282.6630533339139</v>
      </c>
      <c r="N880" s="36">
        <f t="shared" si="174"/>
        <v>0.43657694123005919</v>
      </c>
      <c r="O880" s="36">
        <f t="shared" si="175"/>
        <v>1645224.508387879</v>
      </c>
      <c r="P880" s="35">
        <f t="shared" si="166"/>
        <v>1645224.508387879</v>
      </c>
    </row>
    <row r="881" spans="1:16" x14ac:dyDescent="0.4">
      <c r="A881" s="1">
        <v>880</v>
      </c>
      <c r="B881" s="21">
        <v>40693</v>
      </c>
      <c r="C881" s="43">
        <v>4</v>
      </c>
      <c r="D881" s="23">
        <v>2861</v>
      </c>
      <c r="E881" s="25">
        <f t="shared" si="167"/>
        <v>3217.25</v>
      </c>
      <c r="F881" s="25">
        <f t="shared" si="168"/>
        <v>3376.75</v>
      </c>
      <c r="G881" s="25">
        <f t="shared" si="169"/>
        <v>0.84726438143185012</v>
      </c>
      <c r="H881" s="25">
        <f t="shared" si="164"/>
        <v>0.99966434347522648</v>
      </c>
      <c r="I881" s="4">
        <f t="shared" si="170"/>
        <v>2861.9606357610382</v>
      </c>
      <c r="J881" s="25">
        <f t="shared" si="165"/>
        <v>4205.2337309311006</v>
      </c>
      <c r="K881" s="15">
        <f t="shared" si="171"/>
        <v>4203.8222167911163</v>
      </c>
      <c r="L881" s="36">
        <f t="shared" si="172"/>
        <v>-1342.8222167911163</v>
      </c>
      <c r="M881" s="36">
        <f t="shared" si="173"/>
        <v>1342.8222167911163</v>
      </c>
      <c r="N881" s="36">
        <f t="shared" si="174"/>
        <v>0.46935414777739121</v>
      </c>
      <c r="O881" s="36">
        <f t="shared" si="175"/>
        <v>1803171.5059078077</v>
      </c>
      <c r="P881" s="35">
        <f t="shared" si="166"/>
        <v>1803171.5059078077</v>
      </c>
    </row>
    <row r="882" spans="1:16" x14ac:dyDescent="0.4">
      <c r="A882" s="1">
        <v>881</v>
      </c>
      <c r="B882" s="21">
        <v>40694</v>
      </c>
      <c r="C882" s="43">
        <v>1</v>
      </c>
      <c r="D882" s="23">
        <v>2444</v>
      </c>
      <c r="E882" s="25">
        <f t="shared" si="167"/>
        <v>3536.25</v>
      </c>
      <c r="F882" s="25">
        <f t="shared" si="168"/>
        <v>3414.625</v>
      </c>
      <c r="G882" s="25">
        <f t="shared" si="169"/>
        <v>0.71574477431635974</v>
      </c>
      <c r="H882" s="25">
        <f t="shared" si="164"/>
        <v>1.0014271034682889</v>
      </c>
      <c r="I882" s="4">
        <f t="shared" si="170"/>
        <v>2440.517129540015</v>
      </c>
      <c r="J882" s="25">
        <f t="shared" si="165"/>
        <v>4205.0958681512175</v>
      </c>
      <c r="K882" s="15">
        <f t="shared" si="171"/>
        <v>4211.0969750491431</v>
      </c>
      <c r="L882" s="36">
        <f t="shared" si="172"/>
        <v>-1767.0969750491431</v>
      </c>
      <c r="M882" s="36">
        <f t="shared" si="173"/>
        <v>1767.0969750491431</v>
      </c>
      <c r="N882" s="36">
        <f t="shared" si="174"/>
        <v>0.72303476884171158</v>
      </c>
      <c r="O882" s="36">
        <f t="shared" si="175"/>
        <v>3122631.7192278318</v>
      </c>
      <c r="P882" s="35">
        <f t="shared" si="166"/>
        <v>3122631.7192278318</v>
      </c>
    </row>
    <row r="883" spans="1:16" x14ac:dyDescent="0.4">
      <c r="A883" s="1">
        <v>882</v>
      </c>
      <c r="B883" s="21">
        <v>40695</v>
      </c>
      <c r="C883" s="43">
        <v>2</v>
      </c>
      <c r="D883" s="23">
        <v>5902</v>
      </c>
      <c r="E883" s="25">
        <f t="shared" si="167"/>
        <v>3293</v>
      </c>
      <c r="F883" s="25">
        <f t="shared" si="168"/>
        <v>3585.25</v>
      </c>
      <c r="G883" s="25">
        <f t="shared" si="169"/>
        <v>1.6461892476117426</v>
      </c>
      <c r="H883" s="25">
        <f t="shared" si="164"/>
        <v>0.99527237982370798</v>
      </c>
      <c r="I883" s="4">
        <f t="shared" si="170"/>
        <v>5930.0349528893967</v>
      </c>
      <c r="J883" s="25">
        <f t="shared" si="165"/>
        <v>4204.9580053713335</v>
      </c>
      <c r="K883" s="15">
        <f t="shared" si="171"/>
        <v>4185.078561064679</v>
      </c>
      <c r="L883" s="36">
        <f t="shared" si="172"/>
        <v>1716.921438935321</v>
      </c>
      <c r="M883" s="36">
        <f t="shared" si="173"/>
        <v>1716.921438935321</v>
      </c>
      <c r="N883" s="36">
        <f t="shared" si="174"/>
        <v>0.29090502184603878</v>
      </c>
      <c r="O883" s="36">
        <f t="shared" si="175"/>
        <v>2947819.2274757335</v>
      </c>
      <c r="P883" s="35">
        <f t="shared" si="166"/>
        <v>2947819.2274757335</v>
      </c>
    </row>
    <row r="884" spans="1:16" x14ac:dyDescent="0.4">
      <c r="A884" s="1">
        <v>883</v>
      </c>
      <c r="B884" s="21">
        <v>40696</v>
      </c>
      <c r="C884" s="43">
        <v>3</v>
      </c>
      <c r="D884" s="23">
        <v>1965</v>
      </c>
      <c r="E884" s="25">
        <f t="shared" si="167"/>
        <v>3877.5</v>
      </c>
      <c r="F884" s="25">
        <f t="shared" si="168"/>
        <v>4131.375</v>
      </c>
      <c r="G884" s="25">
        <f t="shared" si="169"/>
        <v>0.47562857402196607</v>
      </c>
      <c r="H884" s="25">
        <f t="shared" si="164"/>
        <v>1.0036361732327763</v>
      </c>
      <c r="I884" s="4">
        <f t="shared" si="170"/>
        <v>1957.8808062194582</v>
      </c>
      <c r="J884" s="25">
        <f t="shared" si="165"/>
        <v>4204.8201425914503</v>
      </c>
      <c r="K884" s="15">
        <f t="shared" si="171"/>
        <v>4220.1095970425804</v>
      </c>
      <c r="L884" s="36">
        <f t="shared" si="172"/>
        <v>-2255.1095970425804</v>
      </c>
      <c r="M884" s="36">
        <f t="shared" si="173"/>
        <v>2255.1095970425804</v>
      </c>
      <c r="N884" s="36">
        <f t="shared" si="174"/>
        <v>1.1476384717773946</v>
      </c>
      <c r="O884" s="36">
        <f t="shared" si="175"/>
        <v>5085519.294673549</v>
      </c>
      <c r="P884" s="35">
        <f t="shared" si="166"/>
        <v>5085519.294673549</v>
      </c>
    </row>
    <row r="885" spans="1:16" x14ac:dyDescent="0.4">
      <c r="A885" s="1">
        <v>884</v>
      </c>
      <c r="B885" s="21">
        <v>40697</v>
      </c>
      <c r="C885" s="43">
        <v>4</v>
      </c>
      <c r="D885" s="23">
        <v>5199</v>
      </c>
      <c r="E885" s="25">
        <f t="shared" si="167"/>
        <v>4385.25</v>
      </c>
      <c r="F885" s="25">
        <f t="shared" si="168"/>
        <v>4156.5</v>
      </c>
      <c r="G885" s="25">
        <f t="shared" si="169"/>
        <v>1.2508119812342116</v>
      </c>
      <c r="H885" s="25">
        <f t="shared" si="164"/>
        <v>0.99966434347522648</v>
      </c>
      <c r="I885" s="4">
        <f t="shared" si="170"/>
        <v>5200.7456642158813</v>
      </c>
      <c r="J885" s="25">
        <f t="shared" si="165"/>
        <v>4204.6822798115672</v>
      </c>
      <c r="K885" s="15">
        <f t="shared" si="171"/>
        <v>4203.2709507697491</v>
      </c>
      <c r="L885" s="36">
        <f t="shared" si="172"/>
        <v>995.72904923025089</v>
      </c>
      <c r="M885" s="36">
        <f t="shared" si="173"/>
        <v>995.72904923025089</v>
      </c>
      <c r="N885" s="36">
        <f t="shared" si="174"/>
        <v>0.19152318700331811</v>
      </c>
      <c r="O885" s="36">
        <f t="shared" si="175"/>
        <v>991476.33948097937</v>
      </c>
      <c r="P885" s="35">
        <f t="shared" si="166"/>
        <v>991476.33948097937</v>
      </c>
    </row>
    <row r="886" spans="1:16" x14ac:dyDescent="0.4">
      <c r="A886" s="1">
        <v>885</v>
      </c>
      <c r="B886" s="21">
        <v>40698</v>
      </c>
      <c r="C886" s="43">
        <v>1</v>
      </c>
      <c r="D886" s="23">
        <v>4475</v>
      </c>
      <c r="E886" s="25">
        <f t="shared" si="167"/>
        <v>3927.75</v>
      </c>
      <c r="F886" s="25">
        <f t="shared" si="168"/>
        <v>4311.625</v>
      </c>
      <c r="G886" s="25">
        <f t="shared" si="169"/>
        <v>1.037891746151393</v>
      </c>
      <c r="H886" s="25">
        <f t="shared" si="164"/>
        <v>1.0014271034682889</v>
      </c>
      <c r="I886" s="4">
        <f t="shared" si="170"/>
        <v>4468.6228128852563</v>
      </c>
      <c r="J886" s="25">
        <f t="shared" si="165"/>
        <v>4204.5444170316832</v>
      </c>
      <c r="K886" s="15">
        <f t="shared" si="171"/>
        <v>4210.5447369518042</v>
      </c>
      <c r="L886" s="36">
        <f t="shared" si="172"/>
        <v>264.45526304819577</v>
      </c>
      <c r="M886" s="36">
        <f t="shared" si="173"/>
        <v>264.45526304819577</v>
      </c>
      <c r="N886" s="36">
        <f t="shared" si="174"/>
        <v>5.9096148167194586E-2</v>
      </c>
      <c r="O886" s="36">
        <f t="shared" si="175"/>
        <v>69936.586153890428</v>
      </c>
      <c r="P886" s="35">
        <f t="shared" si="166"/>
        <v>69936.586153890428</v>
      </c>
    </row>
    <row r="887" spans="1:16" x14ac:dyDescent="0.4">
      <c r="A887" s="1">
        <v>886</v>
      </c>
      <c r="B887" s="21">
        <v>40699</v>
      </c>
      <c r="C887" s="43">
        <v>2</v>
      </c>
      <c r="D887" s="23">
        <v>4072</v>
      </c>
      <c r="E887" s="25">
        <f t="shared" si="167"/>
        <v>4695.5</v>
      </c>
      <c r="F887" s="25">
        <f t="shared" si="168"/>
        <v>4722.375</v>
      </c>
      <c r="G887" s="25">
        <f t="shared" si="169"/>
        <v>0.86227798512401066</v>
      </c>
      <c r="H887" s="25">
        <f t="shared" si="164"/>
        <v>0.99527237982370798</v>
      </c>
      <c r="I887" s="4">
        <f t="shared" si="170"/>
        <v>4091.3423124645246</v>
      </c>
      <c r="J887" s="25">
        <f t="shared" si="165"/>
        <v>4204.4065542518001</v>
      </c>
      <c r="K887" s="15">
        <f t="shared" si="171"/>
        <v>4184.5297169965852</v>
      </c>
      <c r="L887" s="36">
        <f t="shared" si="172"/>
        <v>-112.52971699658519</v>
      </c>
      <c r="M887" s="36">
        <f t="shared" si="173"/>
        <v>112.52971699658519</v>
      </c>
      <c r="N887" s="36">
        <f t="shared" si="174"/>
        <v>2.7634999262422692E-2</v>
      </c>
      <c r="O887" s="36">
        <f t="shared" si="175"/>
        <v>12662.937207331555</v>
      </c>
      <c r="P887" s="35">
        <f t="shared" si="166"/>
        <v>12662.937207331555</v>
      </c>
    </row>
    <row r="888" spans="1:16" x14ac:dyDescent="0.4">
      <c r="A888" s="1">
        <v>887</v>
      </c>
      <c r="B888" s="21">
        <v>40700</v>
      </c>
      <c r="C888" s="43">
        <v>3</v>
      </c>
      <c r="D888" s="23">
        <v>5036</v>
      </c>
      <c r="E888" s="25">
        <f t="shared" si="167"/>
        <v>4749.25</v>
      </c>
      <c r="F888" s="25">
        <f t="shared" si="168"/>
        <v>4894.375</v>
      </c>
      <c r="G888" s="25">
        <f t="shared" si="169"/>
        <v>1.0289362788915848</v>
      </c>
      <c r="H888" s="25">
        <f t="shared" si="164"/>
        <v>1.0036361732327763</v>
      </c>
      <c r="I888" s="4">
        <f t="shared" si="170"/>
        <v>5017.7545751252883</v>
      </c>
      <c r="J888" s="25">
        <f t="shared" si="165"/>
        <v>4204.268691471917</v>
      </c>
      <c r="K888" s="15">
        <f t="shared" si="171"/>
        <v>4219.5561407512469</v>
      </c>
      <c r="L888" s="36">
        <f t="shared" si="172"/>
        <v>816.44385924875314</v>
      </c>
      <c r="M888" s="36">
        <f t="shared" si="173"/>
        <v>816.44385924875314</v>
      </c>
      <c r="N888" s="36">
        <f t="shared" si="174"/>
        <v>0.16212149707084059</v>
      </c>
      <c r="O888" s="36">
        <f t="shared" si="175"/>
        <v>666580.57530499785</v>
      </c>
      <c r="P888" s="35">
        <f t="shared" si="166"/>
        <v>666580.57530499785</v>
      </c>
    </row>
    <row r="889" spans="1:16" x14ac:dyDescent="0.4">
      <c r="A889" s="1">
        <v>888</v>
      </c>
      <c r="B889" s="21">
        <v>40701</v>
      </c>
      <c r="C889" s="43">
        <v>4</v>
      </c>
      <c r="D889" s="23">
        <v>5414</v>
      </c>
      <c r="E889" s="25">
        <f t="shared" si="167"/>
        <v>5039.5</v>
      </c>
      <c r="F889" s="25">
        <f t="shared" si="168"/>
        <v>5101.625</v>
      </c>
      <c r="G889" s="25">
        <f t="shared" si="169"/>
        <v>1.0612304902849583</v>
      </c>
      <c r="H889" s="25">
        <f t="shared" si="164"/>
        <v>0.99966434347522648</v>
      </c>
      <c r="I889" s="4">
        <f t="shared" si="170"/>
        <v>5415.8178545998817</v>
      </c>
      <c r="J889" s="25">
        <f t="shared" si="165"/>
        <v>4204.130828692033</v>
      </c>
      <c r="K889" s="15">
        <f t="shared" si="171"/>
        <v>4202.719684748381</v>
      </c>
      <c r="L889" s="36">
        <f t="shared" si="172"/>
        <v>1211.280315251619</v>
      </c>
      <c r="M889" s="36">
        <f t="shared" si="173"/>
        <v>1211.280315251619</v>
      </c>
      <c r="N889" s="36">
        <f t="shared" si="174"/>
        <v>0.22373112583147745</v>
      </c>
      <c r="O889" s="36">
        <f t="shared" si="175"/>
        <v>1467200.0021160615</v>
      </c>
      <c r="P889" s="35">
        <f t="shared" si="166"/>
        <v>1467200.0021160615</v>
      </c>
    </row>
    <row r="890" spans="1:16" x14ac:dyDescent="0.4">
      <c r="A890" s="1">
        <v>889</v>
      </c>
      <c r="B890" s="21">
        <v>40702</v>
      </c>
      <c r="C890" s="43">
        <v>1</v>
      </c>
      <c r="D890" s="23">
        <v>5636</v>
      </c>
      <c r="E890" s="25">
        <f t="shared" si="167"/>
        <v>5163.75</v>
      </c>
      <c r="F890" s="25">
        <f t="shared" si="168"/>
        <v>5340.625</v>
      </c>
      <c r="G890" s="25">
        <f t="shared" si="169"/>
        <v>1.0553071971913399</v>
      </c>
      <c r="H890" s="25">
        <f t="shared" si="164"/>
        <v>1.0014271034682889</v>
      </c>
      <c r="I890" s="4">
        <f t="shared" si="170"/>
        <v>5627.9683069097891</v>
      </c>
      <c r="J890" s="25">
        <f t="shared" si="165"/>
        <v>4203.9929659121499</v>
      </c>
      <c r="K890" s="15">
        <f t="shared" si="171"/>
        <v>4209.9924988544653</v>
      </c>
      <c r="L890" s="36">
        <f t="shared" si="172"/>
        <v>1426.0075011455347</v>
      </c>
      <c r="M890" s="36">
        <f t="shared" si="173"/>
        <v>1426.0075011455347</v>
      </c>
      <c r="N890" s="36">
        <f t="shared" si="174"/>
        <v>0.25301765456805086</v>
      </c>
      <c r="O890" s="36">
        <f t="shared" si="175"/>
        <v>2033497.3933233321</v>
      </c>
      <c r="P890" s="35">
        <f t="shared" si="166"/>
        <v>2033497.3933233321</v>
      </c>
    </row>
    <row r="891" spans="1:16" x14ac:dyDescent="0.4">
      <c r="A891" s="1">
        <v>890</v>
      </c>
      <c r="B891" s="21">
        <v>40703</v>
      </c>
      <c r="C891" s="43">
        <v>2</v>
      </c>
      <c r="D891" s="23">
        <v>4569</v>
      </c>
      <c r="E891" s="25">
        <f t="shared" si="167"/>
        <v>5517.5</v>
      </c>
      <c r="F891" s="25">
        <f t="shared" si="168"/>
        <v>5439.75</v>
      </c>
      <c r="G891" s="25">
        <f t="shared" si="169"/>
        <v>0.83992830552874675</v>
      </c>
      <c r="H891" s="25">
        <f t="shared" si="164"/>
        <v>0.99527237982370798</v>
      </c>
      <c r="I891" s="4">
        <f t="shared" si="170"/>
        <v>4590.7031006017714</v>
      </c>
      <c r="J891" s="25">
        <f t="shared" si="165"/>
        <v>4203.8551031322659</v>
      </c>
      <c r="K891" s="15">
        <f t="shared" si="171"/>
        <v>4183.9808729284896</v>
      </c>
      <c r="L891" s="36">
        <f t="shared" si="172"/>
        <v>385.01912707151041</v>
      </c>
      <c r="M891" s="36">
        <f t="shared" si="173"/>
        <v>385.01912707151041</v>
      </c>
      <c r="N891" s="36">
        <f t="shared" si="174"/>
        <v>8.4267701263188971E-2</v>
      </c>
      <c r="O891" s="36">
        <f t="shared" si="175"/>
        <v>148239.7282109079</v>
      </c>
      <c r="P891" s="35">
        <f t="shared" si="166"/>
        <v>148239.7282109079</v>
      </c>
    </row>
    <row r="892" spans="1:16" x14ac:dyDescent="0.4">
      <c r="A892" s="1">
        <v>891</v>
      </c>
      <c r="B892" s="21">
        <v>40704</v>
      </c>
      <c r="C892" s="43">
        <v>3</v>
      </c>
      <c r="D892" s="23">
        <v>6451</v>
      </c>
      <c r="E892" s="25">
        <f t="shared" si="167"/>
        <v>5362</v>
      </c>
      <c r="F892" s="25">
        <f t="shared" si="168"/>
        <v>5197.625</v>
      </c>
      <c r="G892" s="25">
        <f t="shared" si="169"/>
        <v>1.2411437916356027</v>
      </c>
      <c r="H892" s="25">
        <f t="shared" si="164"/>
        <v>1.0036361732327763</v>
      </c>
      <c r="I892" s="4">
        <f t="shared" si="170"/>
        <v>6427.6280310034226</v>
      </c>
      <c r="J892" s="25">
        <f t="shared" si="165"/>
        <v>4203.7172403523828</v>
      </c>
      <c r="K892" s="15">
        <f t="shared" si="171"/>
        <v>4219.0026844599124</v>
      </c>
      <c r="L892" s="36">
        <f t="shared" si="172"/>
        <v>2231.9973155400876</v>
      </c>
      <c r="M892" s="36">
        <f t="shared" si="173"/>
        <v>2231.9973155400876</v>
      </c>
      <c r="N892" s="36">
        <f t="shared" si="174"/>
        <v>0.3459924531917668</v>
      </c>
      <c r="O892" s="36">
        <f t="shared" si="175"/>
        <v>4981812.0165781574</v>
      </c>
      <c r="P892" s="35">
        <f t="shared" si="166"/>
        <v>4981812.0165781574</v>
      </c>
    </row>
    <row r="893" spans="1:16" x14ac:dyDescent="0.4">
      <c r="A893" s="1">
        <v>892</v>
      </c>
      <c r="B893" s="21">
        <v>40705</v>
      </c>
      <c r="C893" s="43">
        <v>4</v>
      </c>
      <c r="D893" s="23">
        <v>4792</v>
      </c>
      <c r="E893" s="25">
        <f t="shared" si="167"/>
        <v>5033.25</v>
      </c>
      <c r="F893" s="25">
        <f t="shared" si="168"/>
        <v>5133.5</v>
      </c>
      <c r="G893" s="25">
        <f t="shared" si="169"/>
        <v>0.93347618583812209</v>
      </c>
      <c r="H893" s="25">
        <f t="shared" si="164"/>
        <v>0.99966434347522648</v>
      </c>
      <c r="I893" s="4">
        <f t="shared" si="170"/>
        <v>4793.6090061401237</v>
      </c>
      <c r="J893" s="25">
        <f t="shared" si="165"/>
        <v>4203.5793775724997</v>
      </c>
      <c r="K893" s="15">
        <f t="shared" si="171"/>
        <v>4202.1684187270139</v>
      </c>
      <c r="L893" s="36">
        <f t="shared" si="172"/>
        <v>589.83158127298611</v>
      </c>
      <c r="M893" s="36">
        <f t="shared" si="173"/>
        <v>589.83158127298611</v>
      </c>
      <c r="N893" s="36">
        <f t="shared" si="174"/>
        <v>0.12308672397182514</v>
      </c>
      <c r="O893" s="36">
        <f t="shared" si="175"/>
        <v>347901.2942669912</v>
      </c>
      <c r="P893" s="35">
        <f t="shared" si="166"/>
        <v>347901.2942669912</v>
      </c>
    </row>
    <row r="894" spans="1:16" x14ac:dyDescent="0.4">
      <c r="A894" s="1">
        <v>893</v>
      </c>
      <c r="B894" s="21">
        <v>40706</v>
      </c>
      <c r="C894" s="43">
        <v>1</v>
      </c>
      <c r="D894" s="23">
        <v>4321</v>
      </c>
      <c r="E894" s="25">
        <f t="shared" si="167"/>
        <v>5233.75</v>
      </c>
      <c r="F894" s="25">
        <f t="shared" si="168"/>
        <v>5115.375</v>
      </c>
      <c r="G894" s="25">
        <f t="shared" si="169"/>
        <v>0.84470835471495243</v>
      </c>
      <c r="H894" s="25">
        <f t="shared" si="164"/>
        <v>1.0014271034682889</v>
      </c>
      <c r="I894" s="4">
        <f t="shared" si="170"/>
        <v>4314.8422736261882</v>
      </c>
      <c r="J894" s="25">
        <f t="shared" si="165"/>
        <v>4203.4415147926156</v>
      </c>
      <c r="K894" s="15">
        <f t="shared" si="171"/>
        <v>4209.4402607571255</v>
      </c>
      <c r="L894" s="36">
        <f t="shared" si="172"/>
        <v>111.55973924287446</v>
      </c>
      <c r="M894" s="36">
        <f t="shared" si="173"/>
        <v>111.55973924287446</v>
      </c>
      <c r="N894" s="36">
        <f t="shared" si="174"/>
        <v>2.581803731610147E-2</v>
      </c>
      <c r="O894" s="36">
        <f t="shared" si="175"/>
        <v>12445.575419938143</v>
      </c>
      <c r="P894" s="35">
        <f t="shared" si="166"/>
        <v>12445.575419938143</v>
      </c>
    </row>
    <row r="895" spans="1:16" x14ac:dyDescent="0.4">
      <c r="A895" s="1">
        <v>894</v>
      </c>
      <c r="B895" s="21">
        <v>40707</v>
      </c>
      <c r="C895" s="43">
        <v>2</v>
      </c>
      <c r="D895" s="23">
        <v>5371</v>
      </c>
      <c r="E895" s="25">
        <f t="shared" si="167"/>
        <v>4997</v>
      </c>
      <c r="F895" s="25">
        <f t="shared" si="168"/>
        <v>5083.375</v>
      </c>
      <c r="G895" s="25">
        <f t="shared" si="169"/>
        <v>1.0565815034302997</v>
      </c>
      <c r="H895" s="25">
        <f t="shared" si="164"/>
        <v>0.99527237982370798</v>
      </c>
      <c r="I895" s="4">
        <f t="shared" si="170"/>
        <v>5396.5126621431637</v>
      </c>
      <c r="J895" s="25">
        <f t="shared" si="165"/>
        <v>4203.3036520127325</v>
      </c>
      <c r="K895" s="15">
        <f t="shared" si="171"/>
        <v>4183.4320288603949</v>
      </c>
      <c r="L895" s="36">
        <f t="shared" si="172"/>
        <v>1187.5679711396051</v>
      </c>
      <c r="M895" s="36">
        <f t="shared" si="173"/>
        <v>1187.5679711396051</v>
      </c>
      <c r="N895" s="36">
        <f t="shared" si="174"/>
        <v>0.22110742341083692</v>
      </c>
      <c r="O895" s="36">
        <f t="shared" si="175"/>
        <v>1410317.6860766381</v>
      </c>
      <c r="P895" s="35">
        <f t="shared" si="166"/>
        <v>1410317.6860766381</v>
      </c>
    </row>
    <row r="896" spans="1:16" x14ac:dyDescent="0.4">
      <c r="A896" s="1">
        <v>895</v>
      </c>
      <c r="B896" s="21">
        <v>40708</v>
      </c>
      <c r="C896" s="43">
        <v>3</v>
      </c>
      <c r="D896" s="23">
        <v>5504</v>
      </c>
      <c r="E896" s="25">
        <f t="shared" si="167"/>
        <v>5169.75</v>
      </c>
      <c r="F896" s="25">
        <f t="shared" si="168"/>
        <v>5178.375</v>
      </c>
      <c r="G896" s="25">
        <f t="shared" si="169"/>
        <v>1.0628816955125884</v>
      </c>
      <c r="H896" s="25">
        <f t="shared" si="164"/>
        <v>1.0036361732327763</v>
      </c>
      <c r="I896" s="4">
        <f t="shared" si="170"/>
        <v>5484.0590114157239</v>
      </c>
      <c r="J896" s="25">
        <f t="shared" si="165"/>
        <v>4203.1657892328494</v>
      </c>
      <c r="K896" s="15">
        <f t="shared" si="171"/>
        <v>4218.4492281685789</v>
      </c>
      <c r="L896" s="36">
        <f t="shared" si="172"/>
        <v>1285.5507718314211</v>
      </c>
      <c r="M896" s="36">
        <f t="shared" si="173"/>
        <v>1285.5507718314211</v>
      </c>
      <c r="N896" s="36">
        <f t="shared" si="174"/>
        <v>0.23356663732402272</v>
      </c>
      <c r="O896" s="36">
        <f t="shared" si="175"/>
        <v>1652640.7869563627</v>
      </c>
      <c r="P896" s="35">
        <f t="shared" si="166"/>
        <v>1652640.7869563627</v>
      </c>
    </row>
    <row r="897" spans="1:16" x14ac:dyDescent="0.4">
      <c r="A897" s="1">
        <v>896</v>
      </c>
      <c r="B897" s="21">
        <v>40709</v>
      </c>
      <c r="C897" s="43">
        <v>4</v>
      </c>
      <c r="D897" s="23">
        <v>5483</v>
      </c>
      <c r="E897" s="25">
        <f t="shared" si="167"/>
        <v>5187</v>
      </c>
      <c r="F897" s="25">
        <f t="shared" si="168"/>
        <v>5196.25</v>
      </c>
      <c r="G897" s="25">
        <f t="shared" si="169"/>
        <v>1.0551840269425066</v>
      </c>
      <c r="H897" s="25">
        <f t="shared" si="164"/>
        <v>0.99966434347522648</v>
      </c>
      <c r="I897" s="4">
        <f t="shared" si="170"/>
        <v>5484.8410226766073</v>
      </c>
      <c r="J897" s="25">
        <f t="shared" si="165"/>
        <v>4203.0279264529654</v>
      </c>
      <c r="K897" s="15">
        <f t="shared" si="171"/>
        <v>4201.6171527056458</v>
      </c>
      <c r="L897" s="36">
        <f t="shared" si="172"/>
        <v>1281.3828472943542</v>
      </c>
      <c r="M897" s="36">
        <f t="shared" si="173"/>
        <v>1281.3828472943542</v>
      </c>
      <c r="N897" s="36">
        <f t="shared" si="174"/>
        <v>0.2337010482025085</v>
      </c>
      <c r="O897" s="36">
        <f t="shared" si="175"/>
        <v>1641942.0013401862</v>
      </c>
      <c r="P897" s="35">
        <f t="shared" si="166"/>
        <v>1641942.0013401862</v>
      </c>
    </row>
    <row r="898" spans="1:16" x14ac:dyDescent="0.4">
      <c r="A898" s="1">
        <v>897</v>
      </c>
      <c r="B898" s="21">
        <v>40710</v>
      </c>
      <c r="C898" s="43">
        <v>1</v>
      </c>
      <c r="D898" s="23">
        <v>4390</v>
      </c>
      <c r="E898" s="25">
        <f t="shared" si="167"/>
        <v>5205.5</v>
      </c>
      <c r="F898" s="25">
        <f t="shared" si="168"/>
        <v>5102</v>
      </c>
      <c r="G898" s="25">
        <f t="shared" si="169"/>
        <v>0.8604468835750686</v>
      </c>
      <c r="H898" s="25">
        <f t="shared" ref="H898:H961" si="176">VLOOKUP(C898,$Q$38:$S$42,3,FALSE)</f>
        <v>1.0014271034682889</v>
      </c>
      <c r="I898" s="4">
        <f t="shared" si="170"/>
        <v>4383.7439438136935</v>
      </c>
      <c r="J898" s="25">
        <f t="shared" si="165"/>
        <v>4202.8900636730823</v>
      </c>
      <c r="K898" s="15">
        <f t="shared" si="171"/>
        <v>4208.8880226597867</v>
      </c>
      <c r="L898" s="36">
        <f t="shared" si="172"/>
        <v>181.11197734021334</v>
      </c>
      <c r="M898" s="36">
        <f t="shared" si="173"/>
        <v>181.11197734021334</v>
      </c>
      <c r="N898" s="36">
        <f t="shared" si="174"/>
        <v>4.1255575703921035E-2</v>
      </c>
      <c r="O898" s="36">
        <f t="shared" si="175"/>
        <v>32801.548336081949</v>
      </c>
      <c r="P898" s="35">
        <f t="shared" si="166"/>
        <v>32801.548336081949</v>
      </c>
    </row>
    <row r="899" spans="1:16" x14ac:dyDescent="0.4">
      <c r="A899" s="1">
        <v>898</v>
      </c>
      <c r="B899" s="21">
        <v>40711</v>
      </c>
      <c r="C899" s="43">
        <v>2</v>
      </c>
      <c r="D899" s="23">
        <v>5445</v>
      </c>
      <c r="E899" s="25">
        <f t="shared" si="167"/>
        <v>4998.5</v>
      </c>
      <c r="F899" s="25">
        <f t="shared" si="168"/>
        <v>4836.125</v>
      </c>
      <c r="G899" s="25">
        <f t="shared" si="169"/>
        <v>1.1259014190079868</v>
      </c>
      <c r="H899" s="25">
        <f t="shared" si="176"/>
        <v>0.99527237982370798</v>
      </c>
      <c r="I899" s="4">
        <f t="shared" si="170"/>
        <v>5470.8641678215463</v>
      </c>
      <c r="J899" s="25">
        <f t="shared" ref="J899:J962" si="177">INTERCEPT($I$2:$I$3896,$A$2:$A$3896)+SLOPE($I$2:$I$3896,$A$2:$A$3896)*A899</f>
        <v>4202.7522008931983</v>
      </c>
      <c r="K899" s="15">
        <f t="shared" si="171"/>
        <v>4182.8831847923002</v>
      </c>
      <c r="L899" s="36">
        <f t="shared" si="172"/>
        <v>1262.1168152076998</v>
      </c>
      <c r="M899" s="36">
        <f t="shared" si="173"/>
        <v>1262.1168152076998</v>
      </c>
      <c r="N899" s="36">
        <f t="shared" si="174"/>
        <v>0.23179372180123045</v>
      </c>
      <c r="O899" s="36">
        <f t="shared" si="175"/>
        <v>1592938.8552300271</v>
      </c>
      <c r="P899" s="35">
        <f t="shared" ref="P899:P962" si="178">(D899-K899)^2</f>
        <v>1592938.8552300271</v>
      </c>
    </row>
    <row r="900" spans="1:16" x14ac:dyDescent="0.4">
      <c r="A900" s="1">
        <v>899</v>
      </c>
      <c r="B900" s="21">
        <v>40712</v>
      </c>
      <c r="C900" s="43">
        <v>3</v>
      </c>
      <c r="D900" s="23">
        <v>4676</v>
      </c>
      <c r="E900" s="25">
        <f t="shared" si="167"/>
        <v>4673.75</v>
      </c>
      <c r="F900" s="25">
        <f t="shared" si="168"/>
        <v>4796.875</v>
      </c>
      <c r="G900" s="25">
        <f t="shared" si="169"/>
        <v>0.97480130293159606</v>
      </c>
      <c r="H900" s="25">
        <f t="shared" si="176"/>
        <v>1.0036361732327763</v>
      </c>
      <c r="I900" s="4">
        <f t="shared" si="170"/>
        <v>4659.0588549018767</v>
      </c>
      <c r="J900" s="25">
        <f t="shared" si="177"/>
        <v>4202.6143381133152</v>
      </c>
      <c r="K900" s="15">
        <f t="shared" si="171"/>
        <v>4217.8957718772444</v>
      </c>
      <c r="L900" s="36">
        <f t="shared" si="172"/>
        <v>458.10422812275556</v>
      </c>
      <c r="M900" s="36">
        <f t="shared" si="173"/>
        <v>458.10422812275556</v>
      </c>
      <c r="N900" s="36">
        <f t="shared" si="174"/>
        <v>9.7969253234122228E-2</v>
      </c>
      <c r="O900" s="36">
        <f t="shared" si="175"/>
        <v>209859.48382394566</v>
      </c>
      <c r="P900" s="35">
        <f t="shared" si="178"/>
        <v>209859.48382394566</v>
      </c>
    </row>
    <row r="901" spans="1:16" x14ac:dyDescent="0.4">
      <c r="A901" s="1">
        <v>900</v>
      </c>
      <c r="B901" s="21">
        <v>40713</v>
      </c>
      <c r="C901" s="43">
        <v>4</v>
      </c>
      <c r="D901" s="23">
        <v>4184</v>
      </c>
      <c r="E901" s="25">
        <f t="shared" ref="E901:E964" si="179">AVERAGE(D899:D902)</f>
        <v>4920</v>
      </c>
      <c r="F901" s="25">
        <f t="shared" ref="F901:F964" si="180">AVERAGE(E901:E902)</f>
        <v>4721.75</v>
      </c>
      <c r="G901" s="25">
        <f t="shared" si="169"/>
        <v>0.88611214062582733</v>
      </c>
      <c r="H901" s="25">
        <f t="shared" si="176"/>
        <v>0.99966434347522648</v>
      </c>
      <c r="I901" s="4">
        <f t="shared" si="170"/>
        <v>4185.4048584495577</v>
      </c>
      <c r="J901" s="25">
        <f t="shared" si="177"/>
        <v>4202.4764753334321</v>
      </c>
      <c r="K901" s="15">
        <f t="shared" si="171"/>
        <v>4201.0658866842796</v>
      </c>
      <c r="L901" s="36">
        <f t="shared" si="172"/>
        <v>-17.065886684279576</v>
      </c>
      <c r="M901" s="36">
        <f t="shared" si="173"/>
        <v>17.065886684279576</v>
      </c>
      <c r="N901" s="36">
        <f t="shared" si="174"/>
        <v>4.078844809818254E-3</v>
      </c>
      <c r="O901" s="36">
        <f t="shared" si="175"/>
        <v>291.24448832067094</v>
      </c>
      <c r="P901" s="35">
        <f t="shared" si="178"/>
        <v>291.24448832067094</v>
      </c>
    </row>
    <row r="902" spans="1:16" x14ac:dyDescent="0.4">
      <c r="A902" s="1">
        <v>901</v>
      </c>
      <c r="B902" s="21">
        <v>40714</v>
      </c>
      <c r="C902" s="43">
        <v>1</v>
      </c>
      <c r="D902" s="23">
        <v>5375</v>
      </c>
      <c r="E902" s="25">
        <f t="shared" si="179"/>
        <v>4523.5</v>
      </c>
      <c r="F902" s="25">
        <f t="shared" si="180"/>
        <v>4660.125</v>
      </c>
      <c r="G902" s="25">
        <f t="shared" si="169"/>
        <v>1.1534025374855825</v>
      </c>
      <c r="H902" s="25">
        <f t="shared" si="176"/>
        <v>1.0014271034682889</v>
      </c>
      <c r="I902" s="4">
        <f t="shared" si="170"/>
        <v>5367.3402501135761</v>
      </c>
      <c r="J902" s="25">
        <f t="shared" si="177"/>
        <v>4202.338612553548</v>
      </c>
      <c r="K902" s="15">
        <f t="shared" si="171"/>
        <v>4208.3357845624478</v>
      </c>
      <c r="L902" s="36">
        <f t="shared" si="172"/>
        <v>1166.6642154375522</v>
      </c>
      <c r="M902" s="36">
        <f t="shared" si="173"/>
        <v>1166.6642154375522</v>
      </c>
      <c r="N902" s="36">
        <f t="shared" si="174"/>
        <v>0.21705380752326553</v>
      </c>
      <c r="O902" s="36">
        <f t="shared" si="175"/>
        <v>1361105.3915825193</v>
      </c>
      <c r="P902" s="35">
        <f t="shared" si="178"/>
        <v>1361105.3915825193</v>
      </c>
    </row>
    <row r="903" spans="1:16" x14ac:dyDescent="0.4">
      <c r="A903" s="1">
        <v>902</v>
      </c>
      <c r="B903" s="21">
        <v>40715</v>
      </c>
      <c r="C903" s="43">
        <v>2</v>
      </c>
      <c r="D903" s="23">
        <v>3859</v>
      </c>
      <c r="E903" s="25">
        <f t="shared" si="179"/>
        <v>4796.75</v>
      </c>
      <c r="F903" s="25">
        <f t="shared" si="180"/>
        <v>4862.875</v>
      </c>
      <c r="G903" s="25">
        <f t="shared" si="169"/>
        <v>0.79356347839498242</v>
      </c>
      <c r="H903" s="25">
        <f t="shared" si="176"/>
        <v>0.99527237982370798</v>
      </c>
      <c r="I903" s="4">
        <f t="shared" si="170"/>
        <v>3877.3305461199902</v>
      </c>
      <c r="J903" s="25">
        <f t="shared" si="177"/>
        <v>4202.2007497736649</v>
      </c>
      <c r="K903" s="15">
        <f t="shared" si="171"/>
        <v>4182.3343407242055</v>
      </c>
      <c r="L903" s="36">
        <f t="shared" si="172"/>
        <v>-323.3343407242055</v>
      </c>
      <c r="M903" s="36">
        <f t="shared" si="173"/>
        <v>323.3343407242055</v>
      </c>
      <c r="N903" s="36">
        <f t="shared" si="174"/>
        <v>8.3787079741955303E-2</v>
      </c>
      <c r="O903" s="36">
        <f t="shared" si="175"/>
        <v>104545.09589155662</v>
      </c>
      <c r="P903" s="35">
        <f t="shared" si="178"/>
        <v>104545.09589155662</v>
      </c>
    </row>
    <row r="904" spans="1:16" x14ac:dyDescent="0.4">
      <c r="A904" s="1">
        <v>903</v>
      </c>
      <c r="B904" s="21">
        <v>40716</v>
      </c>
      <c r="C904" s="43">
        <v>3</v>
      </c>
      <c r="D904" s="23">
        <v>5769</v>
      </c>
      <c r="E904" s="25">
        <f t="shared" si="179"/>
        <v>4929</v>
      </c>
      <c r="F904" s="25">
        <f t="shared" si="180"/>
        <v>4979</v>
      </c>
      <c r="G904" s="25">
        <f t="shared" si="169"/>
        <v>1.1586663988752761</v>
      </c>
      <c r="H904" s="25">
        <f t="shared" si="176"/>
        <v>1.0036361732327763</v>
      </c>
      <c r="I904" s="4">
        <f t="shared" si="170"/>
        <v>5748.0989165801802</v>
      </c>
      <c r="J904" s="25">
        <f t="shared" si="177"/>
        <v>4202.0628869937818</v>
      </c>
      <c r="K904" s="15">
        <f t="shared" si="171"/>
        <v>4217.3423155859118</v>
      </c>
      <c r="L904" s="36">
        <f t="shared" si="172"/>
        <v>1551.6576844140882</v>
      </c>
      <c r="M904" s="36">
        <f t="shared" si="173"/>
        <v>1551.6576844140882</v>
      </c>
      <c r="N904" s="36">
        <f t="shared" si="174"/>
        <v>0.26896475722206414</v>
      </c>
      <c r="O904" s="36">
        <f t="shared" si="175"/>
        <v>2407641.5696012899</v>
      </c>
      <c r="P904" s="35">
        <f t="shared" si="178"/>
        <v>2407641.5696012899</v>
      </c>
    </row>
    <row r="905" spans="1:16" x14ac:dyDescent="0.4">
      <c r="A905" s="1">
        <v>904</v>
      </c>
      <c r="B905" s="21">
        <v>40717</v>
      </c>
      <c r="C905" s="43">
        <v>4</v>
      </c>
      <c r="D905" s="23">
        <v>4713</v>
      </c>
      <c r="E905" s="25">
        <f t="shared" si="179"/>
        <v>5029</v>
      </c>
      <c r="F905" s="25">
        <f t="shared" si="180"/>
        <v>5153.25</v>
      </c>
      <c r="G905" s="25">
        <f t="shared" si="169"/>
        <v>0.91456847620433712</v>
      </c>
      <c r="H905" s="25">
        <f t="shared" si="176"/>
        <v>0.99966434347522648</v>
      </c>
      <c r="I905" s="4">
        <f t="shared" si="170"/>
        <v>4714.5824803711193</v>
      </c>
      <c r="J905" s="25">
        <f t="shared" si="177"/>
        <v>4201.9250242138978</v>
      </c>
      <c r="K905" s="15">
        <f t="shared" si="171"/>
        <v>4200.5146206629115</v>
      </c>
      <c r="L905" s="36">
        <f t="shared" si="172"/>
        <v>512.48537933708849</v>
      </c>
      <c r="M905" s="36">
        <f t="shared" si="173"/>
        <v>512.48537933708849</v>
      </c>
      <c r="N905" s="36">
        <f t="shared" si="174"/>
        <v>0.10873867586189019</v>
      </c>
      <c r="O905" s="36">
        <f t="shared" si="175"/>
        <v>262641.26403427951</v>
      </c>
      <c r="P905" s="35">
        <f t="shared" si="178"/>
        <v>262641.26403427951</v>
      </c>
    </row>
    <row r="906" spans="1:16" x14ac:dyDescent="0.4">
      <c r="A906" s="1">
        <v>905</v>
      </c>
      <c r="B906" s="21">
        <v>40718</v>
      </c>
      <c r="C906" s="43">
        <v>1</v>
      </c>
      <c r="D906" s="23">
        <v>5775</v>
      </c>
      <c r="E906" s="25">
        <f t="shared" si="179"/>
        <v>5277.5</v>
      </c>
      <c r="F906" s="25">
        <f t="shared" si="180"/>
        <v>5100.25</v>
      </c>
      <c r="G906" s="25">
        <f t="shared" si="169"/>
        <v>1.1322974364001765</v>
      </c>
      <c r="H906" s="25">
        <f t="shared" si="176"/>
        <v>1.0014271034682889</v>
      </c>
      <c r="I906" s="4">
        <f t="shared" si="170"/>
        <v>5766.7702222150519</v>
      </c>
      <c r="J906" s="25">
        <f t="shared" si="177"/>
        <v>4201.7871614340147</v>
      </c>
      <c r="K906" s="15">
        <f t="shared" si="171"/>
        <v>4207.7835464651089</v>
      </c>
      <c r="L906" s="36">
        <f t="shared" si="172"/>
        <v>1567.2164535348911</v>
      </c>
      <c r="M906" s="36">
        <f t="shared" si="173"/>
        <v>1567.2164535348911</v>
      </c>
      <c r="N906" s="36">
        <f t="shared" si="174"/>
        <v>0.27137947247357425</v>
      </c>
      <c r="O906" s="36">
        <f t="shared" si="175"/>
        <v>2456167.4122304814</v>
      </c>
      <c r="P906" s="35">
        <f t="shared" si="178"/>
        <v>2456167.4122304814</v>
      </c>
    </row>
    <row r="907" spans="1:16" x14ac:dyDescent="0.4">
      <c r="A907" s="1">
        <v>906</v>
      </c>
      <c r="B907" s="21">
        <v>40719</v>
      </c>
      <c r="C907" s="43">
        <v>2</v>
      </c>
      <c r="D907" s="23">
        <v>4853</v>
      </c>
      <c r="E907" s="25">
        <f t="shared" si="179"/>
        <v>4923</v>
      </c>
      <c r="F907" s="25">
        <f t="shared" si="180"/>
        <v>5026.875</v>
      </c>
      <c r="G907" s="25">
        <f t="shared" si="169"/>
        <v>0.9654109163247544</v>
      </c>
      <c r="H907" s="25">
        <f t="shared" si="176"/>
        <v>0.99527237982370798</v>
      </c>
      <c r="I907" s="4">
        <f t="shared" si="170"/>
        <v>4876.0521223944834</v>
      </c>
      <c r="J907" s="25">
        <f t="shared" si="177"/>
        <v>4201.6492986541307</v>
      </c>
      <c r="K907" s="15">
        <f t="shared" si="171"/>
        <v>4181.7854966561099</v>
      </c>
      <c r="L907" s="36">
        <f t="shared" si="172"/>
        <v>671.2145033438901</v>
      </c>
      <c r="M907" s="36">
        <f t="shared" si="173"/>
        <v>671.2145033438901</v>
      </c>
      <c r="N907" s="36">
        <f t="shared" si="174"/>
        <v>0.1383091908806697</v>
      </c>
      <c r="O907" s="36">
        <f t="shared" si="175"/>
        <v>450528.90949918504</v>
      </c>
      <c r="P907" s="35">
        <f t="shared" si="178"/>
        <v>450528.90949918504</v>
      </c>
    </row>
    <row r="908" spans="1:16" x14ac:dyDescent="0.4">
      <c r="A908" s="1">
        <v>907</v>
      </c>
      <c r="B908" s="21">
        <v>40720</v>
      </c>
      <c r="C908" s="43">
        <v>3</v>
      </c>
      <c r="D908" s="23">
        <v>4351</v>
      </c>
      <c r="E908" s="25">
        <f t="shared" si="179"/>
        <v>5130.75</v>
      </c>
      <c r="F908" s="25">
        <f t="shared" si="180"/>
        <v>5126.875</v>
      </c>
      <c r="G908" s="25">
        <f t="shared" si="169"/>
        <v>0.84866512251615267</v>
      </c>
      <c r="H908" s="25">
        <f t="shared" si="176"/>
        <v>1.0036361732327763</v>
      </c>
      <c r="I908" s="4">
        <f t="shared" si="170"/>
        <v>4335.2363297001848</v>
      </c>
      <c r="J908" s="25">
        <f t="shared" si="177"/>
        <v>4201.5114358742476</v>
      </c>
      <c r="K908" s="15">
        <f t="shared" si="171"/>
        <v>4216.7888592945774</v>
      </c>
      <c r="L908" s="36">
        <f t="shared" si="172"/>
        <v>134.21114070542262</v>
      </c>
      <c r="M908" s="36">
        <f t="shared" si="173"/>
        <v>134.21114070542262</v>
      </c>
      <c r="N908" s="36">
        <f t="shared" si="174"/>
        <v>3.0846044749580009E-2</v>
      </c>
      <c r="O908" s="36">
        <f t="shared" si="175"/>
        <v>18012.63028945075</v>
      </c>
      <c r="P908" s="35">
        <f t="shared" si="178"/>
        <v>18012.63028945075</v>
      </c>
    </row>
    <row r="909" spans="1:16" x14ac:dyDescent="0.4">
      <c r="A909" s="1">
        <v>908</v>
      </c>
      <c r="B909" s="21">
        <v>40721</v>
      </c>
      <c r="C909" s="43">
        <v>4</v>
      </c>
      <c r="D909" s="23">
        <v>5544</v>
      </c>
      <c r="E909" s="25">
        <f t="shared" si="179"/>
        <v>5123</v>
      </c>
      <c r="F909" s="25">
        <f t="shared" si="180"/>
        <v>5232</v>
      </c>
      <c r="G909" s="25">
        <f t="shared" si="169"/>
        <v>1.0596330275229358</v>
      </c>
      <c r="H909" s="25">
        <f t="shared" si="176"/>
        <v>0.99966434347522648</v>
      </c>
      <c r="I909" s="4">
        <f t="shared" si="170"/>
        <v>5545.8615045995093</v>
      </c>
      <c r="J909" s="25">
        <f t="shared" si="177"/>
        <v>4201.3735730943645</v>
      </c>
      <c r="K909" s="15">
        <f t="shared" si="171"/>
        <v>4199.9633546415444</v>
      </c>
      <c r="L909" s="36">
        <f t="shared" si="172"/>
        <v>1344.0366453584556</v>
      </c>
      <c r="M909" s="36">
        <f t="shared" si="173"/>
        <v>1344.0366453584556</v>
      </c>
      <c r="N909" s="36">
        <f t="shared" si="174"/>
        <v>0.24243085233738376</v>
      </c>
      <c r="O909" s="36">
        <f t="shared" si="175"/>
        <v>1806434.5040664112</v>
      </c>
      <c r="P909" s="35">
        <f t="shared" si="178"/>
        <v>1806434.5040664112</v>
      </c>
    </row>
    <row r="910" spans="1:16" x14ac:dyDescent="0.4">
      <c r="A910" s="1">
        <v>909</v>
      </c>
      <c r="B910" s="21">
        <v>40722</v>
      </c>
      <c r="C910" s="43">
        <v>1</v>
      </c>
      <c r="D910" s="23">
        <v>5744</v>
      </c>
      <c r="E910" s="25">
        <f t="shared" si="179"/>
        <v>5341</v>
      </c>
      <c r="F910" s="25">
        <f t="shared" si="180"/>
        <v>5374.75</v>
      </c>
      <c r="G910" s="25">
        <f t="shared" si="169"/>
        <v>1.0687008698078981</v>
      </c>
      <c r="H910" s="25">
        <f t="shared" si="176"/>
        <v>1.0014271034682889</v>
      </c>
      <c r="I910" s="4">
        <f t="shared" si="170"/>
        <v>5735.8143993771873</v>
      </c>
      <c r="J910" s="25">
        <f t="shared" si="177"/>
        <v>4201.2357103144805</v>
      </c>
      <c r="K910" s="15">
        <f t="shared" si="171"/>
        <v>4207.2313083677691</v>
      </c>
      <c r="L910" s="36">
        <f t="shared" si="172"/>
        <v>1536.7686916322309</v>
      </c>
      <c r="M910" s="36">
        <f t="shared" si="173"/>
        <v>1536.7686916322309</v>
      </c>
      <c r="N910" s="36">
        <f t="shared" si="174"/>
        <v>0.26754329589697612</v>
      </c>
      <c r="O910" s="36">
        <f t="shared" si="175"/>
        <v>2361658.0115810386</v>
      </c>
      <c r="P910" s="35">
        <f t="shared" si="178"/>
        <v>2361658.0115810386</v>
      </c>
    </row>
    <row r="911" spans="1:16" x14ac:dyDescent="0.4">
      <c r="A911" s="1">
        <v>910</v>
      </c>
      <c r="B911" s="21">
        <v>40723</v>
      </c>
      <c r="C911" s="43">
        <v>2</v>
      </c>
      <c r="D911" s="23">
        <v>5725</v>
      </c>
      <c r="E911" s="25">
        <f t="shared" si="179"/>
        <v>5408.5</v>
      </c>
      <c r="F911" s="25">
        <f t="shared" si="180"/>
        <v>5440.625</v>
      </c>
      <c r="G911" s="25">
        <f t="shared" si="169"/>
        <v>1.0522688110281448</v>
      </c>
      <c r="H911" s="25">
        <f t="shared" si="176"/>
        <v>0.99527237982370798</v>
      </c>
      <c r="I911" s="4">
        <f t="shared" si="170"/>
        <v>5752.194189307319</v>
      </c>
      <c r="J911" s="25">
        <f t="shared" si="177"/>
        <v>4201.0978475345973</v>
      </c>
      <c r="K911" s="15">
        <f t="shared" si="171"/>
        <v>4181.2366525880161</v>
      </c>
      <c r="L911" s="36">
        <f t="shared" si="172"/>
        <v>1543.7633474119839</v>
      </c>
      <c r="M911" s="36">
        <f t="shared" si="173"/>
        <v>1543.7633474119839</v>
      </c>
      <c r="N911" s="36">
        <f t="shared" si="174"/>
        <v>0.26965298644750813</v>
      </c>
      <c r="O911" s="36">
        <f t="shared" si="175"/>
        <v>2383205.2728126538</v>
      </c>
      <c r="P911" s="35">
        <f t="shared" si="178"/>
        <v>2383205.2728126538</v>
      </c>
    </row>
    <row r="912" spans="1:16" x14ac:dyDescent="0.4">
      <c r="A912" s="1">
        <v>911</v>
      </c>
      <c r="B912" s="21">
        <v>40724</v>
      </c>
      <c r="C912" s="43">
        <v>3</v>
      </c>
      <c r="D912" s="23">
        <v>4621</v>
      </c>
      <c r="E912" s="25">
        <f t="shared" si="179"/>
        <v>5472.75</v>
      </c>
      <c r="F912" s="25">
        <f t="shared" si="180"/>
        <v>5386.125</v>
      </c>
      <c r="G912" s="25">
        <f t="shared" si="169"/>
        <v>0.85794518322541713</v>
      </c>
      <c r="H912" s="25">
        <f t="shared" si="176"/>
        <v>1.0036361732327763</v>
      </c>
      <c r="I912" s="4">
        <f t="shared" si="170"/>
        <v>4604.2581198677435</v>
      </c>
      <c r="J912" s="25">
        <f t="shared" si="177"/>
        <v>4200.9599847547142</v>
      </c>
      <c r="K912" s="15">
        <f t="shared" si="171"/>
        <v>4216.2354030032438</v>
      </c>
      <c r="L912" s="36">
        <f t="shared" si="172"/>
        <v>404.76459699675615</v>
      </c>
      <c r="M912" s="36">
        <f t="shared" si="173"/>
        <v>404.76459699675615</v>
      </c>
      <c r="N912" s="36">
        <f t="shared" si="174"/>
        <v>8.7592425231931656E-2</v>
      </c>
      <c r="O912" s="36">
        <f t="shared" si="175"/>
        <v>163834.37898194641</v>
      </c>
      <c r="P912" s="35">
        <f t="shared" si="178"/>
        <v>163834.37898194641</v>
      </c>
    </row>
    <row r="913" spans="1:16" x14ac:dyDescent="0.4">
      <c r="A913" s="1">
        <v>912</v>
      </c>
      <c r="B913" s="21">
        <v>40725</v>
      </c>
      <c r="C913" s="43">
        <v>4</v>
      </c>
      <c r="D913" s="23">
        <v>5801</v>
      </c>
      <c r="E913" s="25">
        <f t="shared" si="179"/>
        <v>5299.5</v>
      </c>
      <c r="F913" s="25">
        <f t="shared" si="180"/>
        <v>5143.25</v>
      </c>
      <c r="G913" s="25">
        <f t="shared" si="169"/>
        <v>1.1278860642589803</v>
      </c>
      <c r="H913" s="25">
        <f t="shared" si="176"/>
        <v>0.99966434347522648</v>
      </c>
      <c r="I913" s="4">
        <f t="shared" si="170"/>
        <v>5802.9477972910809</v>
      </c>
      <c r="J913" s="25">
        <f t="shared" si="177"/>
        <v>4200.8221219748302</v>
      </c>
      <c r="K913" s="15">
        <f t="shared" si="171"/>
        <v>4199.4120886201763</v>
      </c>
      <c r="L913" s="36">
        <f t="shared" si="172"/>
        <v>1601.5879113798237</v>
      </c>
      <c r="M913" s="36">
        <f t="shared" si="173"/>
        <v>1601.5879113798237</v>
      </c>
      <c r="N913" s="36">
        <f t="shared" si="174"/>
        <v>0.27608824536800958</v>
      </c>
      <c r="O913" s="36">
        <f t="shared" si="175"/>
        <v>2565083.837877986</v>
      </c>
      <c r="P913" s="35">
        <f t="shared" si="178"/>
        <v>2565083.837877986</v>
      </c>
    </row>
    <row r="914" spans="1:16" x14ac:dyDescent="0.4">
      <c r="A914" s="1">
        <v>913</v>
      </c>
      <c r="B914" s="21">
        <v>40726</v>
      </c>
      <c r="C914" s="43">
        <v>1</v>
      </c>
      <c r="D914" s="23">
        <v>5051</v>
      </c>
      <c r="E914" s="25">
        <f t="shared" si="179"/>
        <v>4987</v>
      </c>
      <c r="F914" s="25">
        <f t="shared" si="180"/>
        <v>5112.375</v>
      </c>
      <c r="G914" s="25">
        <f t="shared" si="169"/>
        <v>0.98799481649918086</v>
      </c>
      <c r="H914" s="25">
        <f t="shared" si="176"/>
        <v>1.0014271034682889</v>
      </c>
      <c r="I914" s="4">
        <f t="shared" si="170"/>
        <v>5043.8019727113815</v>
      </c>
      <c r="J914" s="25">
        <f t="shared" si="177"/>
        <v>4200.6842591949471</v>
      </c>
      <c r="K914" s="15">
        <f t="shared" si="171"/>
        <v>4206.6790702704311</v>
      </c>
      <c r="L914" s="36">
        <f t="shared" si="172"/>
        <v>844.32092972956889</v>
      </c>
      <c r="M914" s="36">
        <f t="shared" si="173"/>
        <v>844.32092972956889</v>
      </c>
      <c r="N914" s="36">
        <f t="shared" si="174"/>
        <v>0.16715916248853077</v>
      </c>
      <c r="O914" s="36">
        <f t="shared" si="175"/>
        <v>712877.83237940364</v>
      </c>
      <c r="P914" s="35">
        <f t="shared" si="178"/>
        <v>712877.83237940364</v>
      </c>
    </row>
    <row r="915" spans="1:16" x14ac:dyDescent="0.4">
      <c r="A915" s="1">
        <v>914</v>
      </c>
      <c r="B915" s="21">
        <v>40727</v>
      </c>
      <c r="C915" s="43">
        <v>2</v>
      </c>
      <c r="D915" s="23">
        <v>4475</v>
      </c>
      <c r="E915" s="25">
        <f t="shared" si="179"/>
        <v>5237.75</v>
      </c>
      <c r="F915" s="25">
        <f t="shared" si="180"/>
        <v>5243</v>
      </c>
      <c r="G915" s="25">
        <f t="shared" si="169"/>
        <v>0.85351897768453178</v>
      </c>
      <c r="H915" s="25">
        <f t="shared" si="176"/>
        <v>0.99527237982370798</v>
      </c>
      <c r="I915" s="4">
        <f t="shared" si="170"/>
        <v>4496.2565933886908</v>
      </c>
      <c r="J915" s="25">
        <f t="shared" si="177"/>
        <v>4200.546396415064</v>
      </c>
      <c r="K915" s="15">
        <f t="shared" si="171"/>
        <v>4180.6878085199214</v>
      </c>
      <c r="L915" s="36">
        <f t="shared" si="172"/>
        <v>294.31219148007858</v>
      </c>
      <c r="M915" s="36">
        <f t="shared" si="173"/>
        <v>294.31219148007858</v>
      </c>
      <c r="N915" s="36">
        <f t="shared" si="174"/>
        <v>6.5768087481581805E-2</v>
      </c>
      <c r="O915" s="36">
        <f t="shared" si="175"/>
        <v>86619.666053806446</v>
      </c>
      <c r="P915" s="35">
        <f t="shared" si="178"/>
        <v>86619.666053806446</v>
      </c>
    </row>
    <row r="916" spans="1:16" x14ac:dyDescent="0.4">
      <c r="A916" s="1">
        <v>915</v>
      </c>
      <c r="B916" s="21">
        <v>40728</v>
      </c>
      <c r="C916" s="43">
        <v>3</v>
      </c>
      <c r="D916" s="23">
        <v>5624</v>
      </c>
      <c r="E916" s="25">
        <f t="shared" si="179"/>
        <v>5248.25</v>
      </c>
      <c r="F916" s="25">
        <f t="shared" si="180"/>
        <v>5346.125</v>
      </c>
      <c r="G916" s="25">
        <f t="shared" si="169"/>
        <v>1.0519768991559306</v>
      </c>
      <c r="H916" s="25">
        <f t="shared" si="176"/>
        <v>1.0036361732327763</v>
      </c>
      <c r="I916" s="4">
        <f t="shared" si="170"/>
        <v>5603.6242514901951</v>
      </c>
      <c r="J916" s="25">
        <f t="shared" si="177"/>
        <v>4200.40853363518</v>
      </c>
      <c r="K916" s="15">
        <f t="shared" si="171"/>
        <v>4215.6819467119094</v>
      </c>
      <c r="L916" s="36">
        <f t="shared" si="172"/>
        <v>1408.3180532880906</v>
      </c>
      <c r="M916" s="36">
        <f t="shared" si="173"/>
        <v>1408.3180532880906</v>
      </c>
      <c r="N916" s="36">
        <f t="shared" si="174"/>
        <v>0.25041217163728496</v>
      </c>
      <c r="O916" s="36">
        <f t="shared" si="175"/>
        <v>1983359.7392171572</v>
      </c>
      <c r="P916" s="35">
        <f t="shared" si="178"/>
        <v>1983359.7392171572</v>
      </c>
    </row>
    <row r="917" spans="1:16" x14ac:dyDescent="0.4">
      <c r="A917" s="1">
        <v>916</v>
      </c>
      <c r="B917" s="21">
        <v>40729</v>
      </c>
      <c r="C917" s="43">
        <v>4</v>
      </c>
      <c r="D917" s="23">
        <v>5843</v>
      </c>
      <c r="E917" s="25">
        <f t="shared" si="179"/>
        <v>5444</v>
      </c>
      <c r="F917" s="25">
        <f t="shared" si="180"/>
        <v>5463.875</v>
      </c>
      <c r="G917" s="25">
        <f t="shared" si="169"/>
        <v>1.0693875683466405</v>
      </c>
      <c r="H917" s="25">
        <f t="shared" si="176"/>
        <v>0.99966434347522648</v>
      </c>
      <c r="I917" s="4">
        <f t="shared" si="170"/>
        <v>5844.961899598653</v>
      </c>
      <c r="J917" s="25">
        <f t="shared" si="177"/>
        <v>4200.2706708552969</v>
      </c>
      <c r="K917" s="15">
        <f t="shared" si="171"/>
        <v>4198.8608225988091</v>
      </c>
      <c r="L917" s="36">
        <f t="shared" si="172"/>
        <v>1644.1391774011909</v>
      </c>
      <c r="M917" s="36">
        <f t="shared" si="173"/>
        <v>1644.1391774011909</v>
      </c>
      <c r="N917" s="36">
        <f t="shared" si="174"/>
        <v>0.28138613339058549</v>
      </c>
      <c r="O917" s="36">
        <f t="shared" si="175"/>
        <v>2703193.6346654645</v>
      </c>
      <c r="P917" s="35">
        <f t="shared" si="178"/>
        <v>2703193.6346654645</v>
      </c>
    </row>
    <row r="918" spans="1:16" x14ac:dyDescent="0.4">
      <c r="A918" s="1">
        <v>917</v>
      </c>
      <c r="B918" s="21">
        <v>40730</v>
      </c>
      <c r="C918" s="43">
        <v>1</v>
      </c>
      <c r="D918" s="23">
        <v>5834</v>
      </c>
      <c r="E918" s="25">
        <f t="shared" si="179"/>
        <v>5483.75</v>
      </c>
      <c r="F918" s="25">
        <f t="shared" si="180"/>
        <v>5500.5</v>
      </c>
      <c r="G918" s="25">
        <f t="shared" si="169"/>
        <v>1.0606308517407508</v>
      </c>
      <c r="H918" s="25">
        <f t="shared" si="176"/>
        <v>1.0014271034682889</v>
      </c>
      <c r="I918" s="4">
        <f t="shared" si="170"/>
        <v>5825.6861431000198</v>
      </c>
      <c r="J918" s="25">
        <f t="shared" si="177"/>
        <v>4200.1328080754129</v>
      </c>
      <c r="K918" s="15">
        <f t="shared" si="171"/>
        <v>4206.1268321730913</v>
      </c>
      <c r="L918" s="36">
        <f t="shared" si="172"/>
        <v>1627.8731678269087</v>
      </c>
      <c r="M918" s="36">
        <f t="shared" si="173"/>
        <v>1627.8731678269087</v>
      </c>
      <c r="N918" s="36">
        <f t="shared" si="174"/>
        <v>0.27903208224664189</v>
      </c>
      <c r="O918" s="36">
        <f t="shared" si="175"/>
        <v>2649971.050530815</v>
      </c>
      <c r="P918" s="35">
        <f t="shared" si="178"/>
        <v>2649971.050530815</v>
      </c>
    </row>
    <row r="919" spans="1:16" x14ac:dyDescent="0.4">
      <c r="A919" s="1">
        <v>918</v>
      </c>
      <c r="B919" s="21">
        <v>40731</v>
      </c>
      <c r="C919" s="43">
        <v>2</v>
      </c>
      <c r="D919" s="23">
        <v>4634</v>
      </c>
      <c r="E919" s="25">
        <f t="shared" si="179"/>
        <v>5517.25</v>
      </c>
      <c r="F919" s="25">
        <f t="shared" si="180"/>
        <v>5425.125</v>
      </c>
      <c r="G919" s="25">
        <f t="shared" si="169"/>
        <v>0.8541738669615907</v>
      </c>
      <c r="H919" s="25">
        <f t="shared" si="176"/>
        <v>0.99527237982370798</v>
      </c>
      <c r="I919" s="4">
        <f t="shared" si="170"/>
        <v>4656.0118555895397</v>
      </c>
      <c r="J919" s="25">
        <f t="shared" si="177"/>
        <v>4199.9949452955298</v>
      </c>
      <c r="K919" s="15">
        <f t="shared" si="171"/>
        <v>4180.1389644518258</v>
      </c>
      <c r="L919" s="36">
        <f t="shared" si="172"/>
        <v>453.86103554817419</v>
      </c>
      <c r="M919" s="36">
        <f t="shared" si="173"/>
        <v>453.86103554817419</v>
      </c>
      <c r="N919" s="36">
        <f t="shared" si="174"/>
        <v>9.7941526877033711E-2</v>
      </c>
      <c r="O919" s="36">
        <f t="shared" si="175"/>
        <v>205989.83958886104</v>
      </c>
      <c r="P919" s="35">
        <f t="shared" si="178"/>
        <v>205989.83958886104</v>
      </c>
    </row>
    <row r="920" spans="1:16" x14ac:dyDescent="0.4">
      <c r="A920" s="1">
        <v>919</v>
      </c>
      <c r="B920" s="21">
        <v>40732</v>
      </c>
      <c r="C920" s="43">
        <v>3</v>
      </c>
      <c r="D920" s="23">
        <v>5758</v>
      </c>
      <c r="E920" s="25">
        <f t="shared" si="179"/>
        <v>5333</v>
      </c>
      <c r="F920" s="25">
        <f t="shared" si="180"/>
        <v>5178.75</v>
      </c>
      <c r="G920" s="25">
        <f t="shared" si="169"/>
        <v>1.1118513154718803</v>
      </c>
      <c r="H920" s="25">
        <f t="shared" si="176"/>
        <v>1.0036361732327763</v>
      </c>
      <c r="I920" s="4">
        <f t="shared" si="170"/>
        <v>5737.1387695733538</v>
      </c>
      <c r="J920" s="25">
        <f t="shared" si="177"/>
        <v>4199.8570825156467</v>
      </c>
      <c r="K920" s="15">
        <f t="shared" si="171"/>
        <v>4215.1284904205759</v>
      </c>
      <c r="L920" s="36">
        <f t="shared" si="172"/>
        <v>1542.8715095794241</v>
      </c>
      <c r="M920" s="36">
        <f t="shared" si="173"/>
        <v>1542.8715095794241</v>
      </c>
      <c r="N920" s="36">
        <f t="shared" si="174"/>
        <v>0.26795267620344287</v>
      </c>
      <c r="O920" s="36">
        <f t="shared" si="175"/>
        <v>2380452.4950718912</v>
      </c>
      <c r="P920" s="35">
        <f t="shared" si="178"/>
        <v>2380452.4950718912</v>
      </c>
    </row>
    <row r="921" spans="1:16" x14ac:dyDescent="0.4">
      <c r="A921" s="1">
        <v>920</v>
      </c>
      <c r="B921" s="21">
        <v>40733</v>
      </c>
      <c r="C921" s="43">
        <v>4</v>
      </c>
      <c r="D921" s="23">
        <v>5106</v>
      </c>
      <c r="E921" s="25">
        <f t="shared" si="179"/>
        <v>5024.5</v>
      </c>
      <c r="F921" s="25">
        <f t="shared" si="180"/>
        <v>5193.375</v>
      </c>
      <c r="G921" s="25">
        <f t="shared" si="169"/>
        <v>0.98317568055455262</v>
      </c>
      <c r="H921" s="25">
        <f t="shared" si="176"/>
        <v>0.99966434347522648</v>
      </c>
      <c r="I921" s="4">
        <f t="shared" si="170"/>
        <v>5107.7144376776869</v>
      </c>
      <c r="J921" s="25">
        <f t="shared" si="177"/>
        <v>4199.7192197357626</v>
      </c>
      <c r="K921" s="15">
        <f t="shared" si="171"/>
        <v>4198.309556577442</v>
      </c>
      <c r="L921" s="36">
        <f t="shared" si="172"/>
        <v>907.69044342255802</v>
      </c>
      <c r="M921" s="36">
        <f t="shared" si="173"/>
        <v>907.69044342255802</v>
      </c>
      <c r="N921" s="36">
        <f t="shared" si="174"/>
        <v>0.17776937787359146</v>
      </c>
      <c r="O921" s="36">
        <f t="shared" si="175"/>
        <v>823901.94108063995</v>
      </c>
      <c r="P921" s="35">
        <f t="shared" si="178"/>
        <v>823901.94108063995</v>
      </c>
    </row>
    <row r="922" spans="1:16" x14ac:dyDescent="0.4">
      <c r="A922" s="1">
        <v>921</v>
      </c>
      <c r="B922" s="21">
        <v>40734</v>
      </c>
      <c r="C922" s="43">
        <v>1</v>
      </c>
      <c r="D922" s="23">
        <v>4600</v>
      </c>
      <c r="E922" s="25">
        <f t="shared" si="179"/>
        <v>5362.25</v>
      </c>
      <c r="F922" s="25">
        <f t="shared" si="180"/>
        <v>5412.875</v>
      </c>
      <c r="G922" s="25">
        <f t="shared" si="169"/>
        <v>0.84982564718379794</v>
      </c>
      <c r="H922" s="25">
        <f t="shared" si="176"/>
        <v>1.0014271034682889</v>
      </c>
      <c r="I922" s="4">
        <f t="shared" si="170"/>
        <v>4593.4446791669679</v>
      </c>
      <c r="J922" s="25">
        <f t="shared" si="177"/>
        <v>4199.5813569558795</v>
      </c>
      <c r="K922" s="15">
        <f t="shared" si="171"/>
        <v>4205.5745940757524</v>
      </c>
      <c r="L922" s="36">
        <f t="shared" si="172"/>
        <v>394.42540592424757</v>
      </c>
      <c r="M922" s="36">
        <f t="shared" si="173"/>
        <v>394.42540592424757</v>
      </c>
      <c r="N922" s="36">
        <f t="shared" si="174"/>
        <v>8.5744653461792955E-2</v>
      </c>
      <c r="O922" s="36">
        <f t="shared" si="175"/>
        <v>155571.40083850748</v>
      </c>
      <c r="P922" s="35">
        <f t="shared" si="178"/>
        <v>155571.40083850748</v>
      </c>
    </row>
    <row r="923" spans="1:16" x14ac:dyDescent="0.4">
      <c r="A923" s="1">
        <v>922</v>
      </c>
      <c r="B923" s="21">
        <v>40735</v>
      </c>
      <c r="C923" s="43">
        <v>2</v>
      </c>
      <c r="D923" s="23">
        <v>5985</v>
      </c>
      <c r="E923" s="25">
        <f t="shared" si="179"/>
        <v>5463.5</v>
      </c>
      <c r="F923" s="25">
        <f t="shared" si="180"/>
        <v>5601.125</v>
      </c>
      <c r="G923" s="25">
        <f t="shared" si="169"/>
        <v>1.0685353388828138</v>
      </c>
      <c r="H923" s="25">
        <f t="shared" si="176"/>
        <v>0.99527237982370798</v>
      </c>
      <c r="I923" s="4">
        <f t="shared" si="170"/>
        <v>6013.4292092583937</v>
      </c>
      <c r="J923" s="25">
        <f t="shared" si="177"/>
        <v>4199.4434941759964</v>
      </c>
      <c r="K923" s="15">
        <f t="shared" si="171"/>
        <v>4179.590120383732</v>
      </c>
      <c r="L923" s="36">
        <f t="shared" si="172"/>
        <v>1805.409879616268</v>
      </c>
      <c r="M923" s="36">
        <f t="shared" si="173"/>
        <v>1805.409879616268</v>
      </c>
      <c r="N923" s="36">
        <f t="shared" si="174"/>
        <v>0.30165578606788102</v>
      </c>
      <c r="O923" s="36">
        <f t="shared" si="175"/>
        <v>3259504.833416027</v>
      </c>
      <c r="P923" s="35">
        <f t="shared" si="178"/>
        <v>3259504.833416027</v>
      </c>
    </row>
    <row r="924" spans="1:16" x14ac:dyDescent="0.4">
      <c r="A924" s="1">
        <v>923</v>
      </c>
      <c r="B924" s="21">
        <v>40736</v>
      </c>
      <c r="C924" s="43">
        <v>3</v>
      </c>
      <c r="D924" s="23">
        <v>6163</v>
      </c>
      <c r="E924" s="25">
        <f t="shared" si="179"/>
        <v>5738.75</v>
      </c>
      <c r="F924" s="25">
        <f t="shared" si="180"/>
        <v>5781.625</v>
      </c>
      <c r="G924" s="25">
        <f t="shared" si="169"/>
        <v>1.065963288867749</v>
      </c>
      <c r="H924" s="25">
        <f t="shared" si="176"/>
        <v>1.0036361732327763</v>
      </c>
      <c r="I924" s="4">
        <f t="shared" si="170"/>
        <v>6140.6714548246928</v>
      </c>
      <c r="J924" s="25">
        <f t="shared" si="177"/>
        <v>4199.3056313961124</v>
      </c>
      <c r="K924" s="15">
        <f t="shared" si="171"/>
        <v>4214.5750341292414</v>
      </c>
      <c r="L924" s="36">
        <f t="shared" si="172"/>
        <v>1948.4249658707586</v>
      </c>
      <c r="M924" s="36">
        <f t="shared" si="173"/>
        <v>1948.4249658707586</v>
      </c>
      <c r="N924" s="36">
        <f t="shared" si="174"/>
        <v>0.31614878563536564</v>
      </c>
      <c r="O924" s="36">
        <f t="shared" si="175"/>
        <v>3796359.8476284668</v>
      </c>
      <c r="P924" s="35">
        <f t="shared" si="178"/>
        <v>3796359.8476284668</v>
      </c>
    </row>
    <row r="925" spans="1:16" x14ac:dyDescent="0.4">
      <c r="A925" s="1">
        <v>924</v>
      </c>
      <c r="B925" s="21">
        <v>40737</v>
      </c>
      <c r="C925" s="43">
        <v>4</v>
      </c>
      <c r="D925" s="23">
        <v>6207</v>
      </c>
      <c r="E925" s="25">
        <f t="shared" si="179"/>
        <v>5824.5</v>
      </c>
      <c r="F925" s="25">
        <f t="shared" si="180"/>
        <v>5840.75</v>
      </c>
      <c r="G925" s="25">
        <f t="shared" si="169"/>
        <v>1.0627059881008432</v>
      </c>
      <c r="H925" s="25">
        <f t="shared" si="176"/>
        <v>0.99966434347522648</v>
      </c>
      <c r="I925" s="4">
        <f t="shared" si="170"/>
        <v>6209.0841195976109</v>
      </c>
      <c r="J925" s="25">
        <f t="shared" si="177"/>
        <v>4199.1677686162293</v>
      </c>
      <c r="K925" s="15">
        <f t="shared" si="171"/>
        <v>4197.7582905560748</v>
      </c>
      <c r="L925" s="36">
        <f t="shared" si="172"/>
        <v>2009.2417094439252</v>
      </c>
      <c r="M925" s="36">
        <f t="shared" si="173"/>
        <v>2009.2417094439252</v>
      </c>
      <c r="N925" s="36">
        <f t="shared" si="174"/>
        <v>0.32370576920314564</v>
      </c>
      <c r="O925" s="36">
        <f t="shared" si="175"/>
        <v>4037052.2469691467</v>
      </c>
      <c r="P925" s="35">
        <f t="shared" si="178"/>
        <v>4037052.2469691467</v>
      </c>
    </row>
    <row r="926" spans="1:16" x14ac:dyDescent="0.4">
      <c r="A926" s="1">
        <v>925</v>
      </c>
      <c r="B926" s="21">
        <v>40738</v>
      </c>
      <c r="C926" s="43">
        <v>1</v>
      </c>
      <c r="D926" s="23">
        <v>4943</v>
      </c>
      <c r="E926" s="25">
        <f t="shared" si="179"/>
        <v>5857</v>
      </c>
      <c r="F926" s="25">
        <f t="shared" si="180"/>
        <v>5748.125</v>
      </c>
      <c r="G926" s="25">
        <f t="shared" si="169"/>
        <v>0.85993258671305861</v>
      </c>
      <c r="H926" s="25">
        <f t="shared" si="176"/>
        <v>1.0014271034682889</v>
      </c>
      <c r="I926" s="4">
        <f t="shared" si="170"/>
        <v>4935.9558802439833</v>
      </c>
      <c r="J926" s="25">
        <f t="shared" si="177"/>
        <v>4199.0299058363453</v>
      </c>
      <c r="K926" s="15">
        <f t="shared" si="171"/>
        <v>4205.0223559784135</v>
      </c>
      <c r="L926" s="36">
        <f t="shared" si="172"/>
        <v>737.97764402158646</v>
      </c>
      <c r="M926" s="36">
        <f t="shared" si="173"/>
        <v>737.97764402158646</v>
      </c>
      <c r="N926" s="36">
        <f t="shared" si="174"/>
        <v>0.14929752053845569</v>
      </c>
      <c r="O926" s="36">
        <f t="shared" si="175"/>
        <v>544611.00307565136</v>
      </c>
      <c r="P926" s="35">
        <f t="shared" si="178"/>
        <v>544611.00307565136</v>
      </c>
    </row>
    <row r="927" spans="1:16" x14ac:dyDescent="0.4">
      <c r="A927" s="1">
        <v>926</v>
      </c>
      <c r="B927" s="21">
        <v>40739</v>
      </c>
      <c r="C927" s="43">
        <v>2</v>
      </c>
      <c r="D927" s="23">
        <v>6115</v>
      </c>
      <c r="E927" s="25">
        <f t="shared" si="179"/>
        <v>5639.25</v>
      </c>
      <c r="F927" s="25">
        <f t="shared" si="180"/>
        <v>5451.875</v>
      </c>
      <c r="G927" s="25">
        <f t="shared" si="169"/>
        <v>1.121632465894761</v>
      </c>
      <c r="H927" s="25">
        <f t="shared" si="176"/>
        <v>0.99527237982370798</v>
      </c>
      <c r="I927" s="4">
        <f t="shared" si="170"/>
        <v>6144.0467192339311</v>
      </c>
      <c r="J927" s="25">
        <f t="shared" si="177"/>
        <v>4198.8920430564622</v>
      </c>
      <c r="K927" s="15">
        <f t="shared" si="171"/>
        <v>4179.0412763156364</v>
      </c>
      <c r="L927" s="36">
        <f t="shared" si="172"/>
        <v>1935.9587236843636</v>
      </c>
      <c r="M927" s="36">
        <f t="shared" si="173"/>
        <v>1935.9587236843636</v>
      </c>
      <c r="N927" s="36">
        <f t="shared" si="174"/>
        <v>0.31659177819858769</v>
      </c>
      <c r="O927" s="36">
        <f t="shared" si="175"/>
        <v>3747936.1798095899</v>
      </c>
      <c r="P927" s="35">
        <f t="shared" si="178"/>
        <v>3747936.1798095899</v>
      </c>
    </row>
    <row r="928" spans="1:16" x14ac:dyDescent="0.4">
      <c r="A928" s="1">
        <v>927</v>
      </c>
      <c r="B928" s="21">
        <v>40740</v>
      </c>
      <c r="C928" s="43">
        <v>3</v>
      </c>
      <c r="D928" s="23">
        <v>5292</v>
      </c>
      <c r="E928" s="25">
        <f t="shared" si="179"/>
        <v>5264.5</v>
      </c>
      <c r="F928" s="25">
        <f t="shared" si="180"/>
        <v>5404.875</v>
      </c>
      <c r="G928" s="25">
        <f t="shared" si="169"/>
        <v>0.97911607576493442</v>
      </c>
      <c r="H928" s="25">
        <f t="shared" si="176"/>
        <v>1.0036361732327763</v>
      </c>
      <c r="I928" s="4">
        <f t="shared" si="170"/>
        <v>5272.8270872841595</v>
      </c>
      <c r="J928" s="25">
        <f t="shared" si="177"/>
        <v>4198.7541802765791</v>
      </c>
      <c r="K928" s="15">
        <f t="shared" si="171"/>
        <v>4214.0215778379088</v>
      </c>
      <c r="L928" s="36">
        <f t="shared" si="172"/>
        <v>1077.9784221620912</v>
      </c>
      <c r="M928" s="36">
        <f t="shared" si="173"/>
        <v>1077.9784221620912</v>
      </c>
      <c r="N928" s="36">
        <f t="shared" si="174"/>
        <v>0.20369962625889856</v>
      </c>
      <c r="O928" s="36">
        <f t="shared" si="175"/>
        <v>1162037.4786470716</v>
      </c>
      <c r="P928" s="35">
        <f t="shared" si="178"/>
        <v>1162037.4786470716</v>
      </c>
    </row>
    <row r="929" spans="1:16" x14ac:dyDescent="0.4">
      <c r="A929" s="1">
        <v>928</v>
      </c>
      <c r="B929" s="21">
        <v>40741</v>
      </c>
      <c r="C929" s="43">
        <v>4</v>
      </c>
      <c r="D929" s="23">
        <v>4708</v>
      </c>
      <c r="E929" s="25">
        <f t="shared" si="179"/>
        <v>5545.25</v>
      </c>
      <c r="F929" s="25">
        <f t="shared" si="180"/>
        <v>5550.25</v>
      </c>
      <c r="G929" s="25">
        <f t="shared" si="169"/>
        <v>0.84825007882527814</v>
      </c>
      <c r="H929" s="25">
        <f t="shared" si="176"/>
        <v>0.99966434347522648</v>
      </c>
      <c r="I929" s="4">
        <f t="shared" si="170"/>
        <v>4709.5808015249804</v>
      </c>
      <c r="J929" s="25">
        <f t="shared" si="177"/>
        <v>4198.616317496695</v>
      </c>
      <c r="K929" s="15">
        <f t="shared" si="171"/>
        <v>4197.2070245347068</v>
      </c>
      <c r="L929" s="36">
        <f t="shared" si="172"/>
        <v>510.79297546529324</v>
      </c>
      <c r="M929" s="36">
        <f t="shared" si="173"/>
        <v>510.79297546529324</v>
      </c>
      <c r="N929" s="36">
        <f t="shared" si="174"/>
        <v>0.10849468467826959</v>
      </c>
      <c r="O929" s="36">
        <f t="shared" si="175"/>
        <v>260909.46378468766</v>
      </c>
      <c r="P929" s="35">
        <f t="shared" si="178"/>
        <v>260909.46378468766</v>
      </c>
    </row>
    <row r="930" spans="1:16" x14ac:dyDescent="0.4">
      <c r="A930" s="1">
        <v>929</v>
      </c>
      <c r="B930" s="21">
        <v>40742</v>
      </c>
      <c r="C930" s="43">
        <v>1</v>
      </c>
      <c r="D930" s="23">
        <v>6066</v>
      </c>
      <c r="E930" s="25">
        <f t="shared" si="179"/>
        <v>5555.25</v>
      </c>
      <c r="F930" s="25">
        <f t="shared" si="180"/>
        <v>5429.125</v>
      </c>
      <c r="G930" s="25">
        <f t="shared" si="169"/>
        <v>1.1173071167084936</v>
      </c>
      <c r="H930" s="25">
        <f t="shared" si="176"/>
        <v>1.0014271034682889</v>
      </c>
      <c r="I930" s="4">
        <f t="shared" si="170"/>
        <v>6057.3555269188755</v>
      </c>
      <c r="J930" s="25">
        <f t="shared" si="177"/>
        <v>4198.4784547168119</v>
      </c>
      <c r="K930" s="15">
        <f t="shared" si="171"/>
        <v>4204.4701178810747</v>
      </c>
      <c r="L930" s="36">
        <f t="shared" si="172"/>
        <v>1861.5298821189253</v>
      </c>
      <c r="M930" s="36">
        <f t="shared" si="173"/>
        <v>1861.5298821189253</v>
      </c>
      <c r="N930" s="36">
        <f t="shared" si="174"/>
        <v>0.30687930796553337</v>
      </c>
      <c r="O930" s="36">
        <f t="shared" si="175"/>
        <v>3465293.5020217001</v>
      </c>
      <c r="P930" s="35">
        <f t="shared" si="178"/>
        <v>3465293.5020217001</v>
      </c>
    </row>
    <row r="931" spans="1:16" x14ac:dyDescent="0.4">
      <c r="A931" s="1">
        <v>930</v>
      </c>
      <c r="B931" s="21">
        <v>40743</v>
      </c>
      <c r="C931" s="43">
        <v>2</v>
      </c>
      <c r="D931" s="23">
        <v>6155</v>
      </c>
      <c r="E931" s="25">
        <f t="shared" si="179"/>
        <v>5303</v>
      </c>
      <c r="F931" s="25">
        <f t="shared" si="180"/>
        <v>5107.375</v>
      </c>
      <c r="G931" s="25">
        <f t="shared" si="169"/>
        <v>1.2051200469908709</v>
      </c>
      <c r="H931" s="25">
        <f t="shared" si="176"/>
        <v>0.99527237982370798</v>
      </c>
      <c r="I931" s="4">
        <f t="shared" si="170"/>
        <v>6184.236722303327</v>
      </c>
      <c r="J931" s="25">
        <f t="shared" si="177"/>
        <v>4198.3405919369288</v>
      </c>
      <c r="K931" s="15">
        <f t="shared" si="171"/>
        <v>4178.4924322475417</v>
      </c>
      <c r="L931" s="36">
        <f t="shared" si="172"/>
        <v>1976.5075677524583</v>
      </c>
      <c r="M931" s="36">
        <f t="shared" si="173"/>
        <v>1976.5075677524583</v>
      </c>
      <c r="N931" s="36">
        <f t="shared" si="174"/>
        <v>0.32112226933427429</v>
      </c>
      <c r="O931" s="36">
        <f t="shared" si="175"/>
        <v>3906582.1653827382</v>
      </c>
      <c r="P931" s="35">
        <f t="shared" si="178"/>
        <v>3906582.1653827382</v>
      </c>
    </row>
    <row r="932" spans="1:16" x14ac:dyDescent="0.4">
      <c r="A932" s="1">
        <v>931</v>
      </c>
      <c r="B932" s="21">
        <v>40744</v>
      </c>
      <c r="C932" s="43">
        <v>3</v>
      </c>
      <c r="D932" s="23">
        <v>4283</v>
      </c>
      <c r="E932" s="25">
        <f t="shared" si="179"/>
        <v>4911.75</v>
      </c>
      <c r="F932" s="25">
        <f t="shared" si="180"/>
        <v>4865.5</v>
      </c>
      <c r="G932" s="25">
        <f t="shared" si="169"/>
        <v>0.88027951906278901</v>
      </c>
      <c r="H932" s="25">
        <f t="shared" si="176"/>
        <v>1.0036361732327763</v>
      </c>
      <c r="I932" s="4">
        <f t="shared" si="170"/>
        <v>4267.4826936579848</v>
      </c>
      <c r="J932" s="25">
        <f t="shared" si="177"/>
        <v>4198.2027291570448</v>
      </c>
      <c r="K932" s="15">
        <f t="shared" si="171"/>
        <v>4213.4681215465744</v>
      </c>
      <c r="L932" s="36">
        <f t="shared" si="172"/>
        <v>69.531878453425634</v>
      </c>
      <c r="M932" s="36">
        <f t="shared" si="173"/>
        <v>69.531878453425634</v>
      </c>
      <c r="N932" s="36">
        <f t="shared" si="174"/>
        <v>1.6234386750741452E-2</v>
      </c>
      <c r="O932" s="36">
        <f t="shared" si="175"/>
        <v>4834.6821212619561</v>
      </c>
      <c r="P932" s="35">
        <f t="shared" si="178"/>
        <v>4834.6821212619561</v>
      </c>
    </row>
    <row r="933" spans="1:16" x14ac:dyDescent="0.4">
      <c r="A933" s="1">
        <v>932</v>
      </c>
      <c r="B933" s="21">
        <v>40745</v>
      </c>
      <c r="C933" s="43">
        <v>4</v>
      </c>
      <c r="D933" s="23">
        <v>3143</v>
      </c>
      <c r="E933" s="25">
        <f t="shared" si="179"/>
        <v>4819.25</v>
      </c>
      <c r="F933" s="25">
        <f t="shared" si="180"/>
        <v>4355.375</v>
      </c>
      <c r="G933" s="25">
        <f t="shared" si="169"/>
        <v>0.72163705765864017</v>
      </c>
      <c r="H933" s="25">
        <f t="shared" si="176"/>
        <v>0.99966434347522648</v>
      </c>
      <c r="I933" s="4">
        <f t="shared" si="170"/>
        <v>3144.0553226833076</v>
      </c>
      <c r="J933" s="25">
        <f t="shared" si="177"/>
        <v>4198.0648663771617</v>
      </c>
      <c r="K933" s="15">
        <f t="shared" si="171"/>
        <v>4196.6557585133396</v>
      </c>
      <c r="L933" s="36">
        <f t="shared" si="172"/>
        <v>-1053.6557585133396</v>
      </c>
      <c r="M933" s="36">
        <f t="shared" si="173"/>
        <v>1053.6557585133396</v>
      </c>
      <c r="N933" s="36">
        <f t="shared" si="174"/>
        <v>0.33523886685120574</v>
      </c>
      <c r="O933" s="36">
        <f t="shared" si="175"/>
        <v>1110190.4574483209</v>
      </c>
      <c r="P933" s="35">
        <f t="shared" si="178"/>
        <v>1110190.4574483209</v>
      </c>
    </row>
    <row r="934" spans="1:16" x14ac:dyDescent="0.4">
      <c r="A934" s="1">
        <v>933</v>
      </c>
      <c r="B934" s="21">
        <v>40746</v>
      </c>
      <c r="C934" s="43">
        <v>1</v>
      </c>
      <c r="D934" s="23">
        <v>5696</v>
      </c>
      <c r="E934" s="25">
        <f t="shared" si="179"/>
        <v>3891.5</v>
      </c>
      <c r="F934" s="25">
        <f t="shared" si="180"/>
        <v>3898</v>
      </c>
      <c r="G934" s="25">
        <f t="shared" si="169"/>
        <v>1.4612621857362751</v>
      </c>
      <c r="H934" s="25">
        <f t="shared" si="176"/>
        <v>1.0014271034682889</v>
      </c>
      <c r="I934" s="4">
        <f t="shared" si="170"/>
        <v>5687.8828027250102</v>
      </c>
      <c r="J934" s="25">
        <f t="shared" si="177"/>
        <v>4197.9270035972777</v>
      </c>
      <c r="K934" s="15">
        <f t="shared" si="171"/>
        <v>4203.9178797837349</v>
      </c>
      <c r="L934" s="36">
        <f t="shared" si="172"/>
        <v>1492.0821202162651</v>
      </c>
      <c r="M934" s="36">
        <f t="shared" si="173"/>
        <v>1492.0821202162651</v>
      </c>
      <c r="N934" s="36">
        <f t="shared" si="174"/>
        <v>0.26195261941999037</v>
      </c>
      <c r="O934" s="36">
        <f t="shared" si="175"/>
        <v>2226309.0534690651</v>
      </c>
      <c r="P934" s="35">
        <f t="shared" si="178"/>
        <v>2226309.0534690651</v>
      </c>
    </row>
    <row r="935" spans="1:16" x14ac:dyDescent="0.4">
      <c r="A935" s="1">
        <v>934</v>
      </c>
      <c r="B935" s="21">
        <v>40747</v>
      </c>
      <c r="C935" s="43">
        <v>2</v>
      </c>
      <c r="D935" s="23">
        <v>2444</v>
      </c>
      <c r="E935" s="25">
        <f t="shared" si="179"/>
        <v>3904.5</v>
      </c>
      <c r="F935" s="25">
        <f t="shared" si="180"/>
        <v>4022.375</v>
      </c>
      <c r="G935" s="25">
        <f t="shared" si="169"/>
        <v>0.60760123061624038</v>
      </c>
      <c r="H935" s="25">
        <f t="shared" si="176"/>
        <v>0.99527237982370798</v>
      </c>
      <c r="I935" s="4">
        <f t="shared" si="170"/>
        <v>2455.6091875401025</v>
      </c>
      <c r="J935" s="25">
        <f t="shared" si="177"/>
        <v>4197.7891408173946</v>
      </c>
      <c r="K935" s="15">
        <f t="shared" si="171"/>
        <v>4177.943588179447</v>
      </c>
      <c r="L935" s="36">
        <f t="shared" si="172"/>
        <v>-1733.943588179447</v>
      </c>
      <c r="M935" s="36">
        <f t="shared" si="173"/>
        <v>1733.943588179447</v>
      </c>
      <c r="N935" s="36">
        <f t="shared" si="174"/>
        <v>0.7094695532649129</v>
      </c>
      <c r="O935" s="36">
        <f t="shared" si="175"/>
        <v>3006560.3669886156</v>
      </c>
      <c r="P935" s="35">
        <f t="shared" si="178"/>
        <v>3006560.3669886156</v>
      </c>
    </row>
    <row r="936" spans="1:16" x14ac:dyDescent="0.4">
      <c r="A936" s="1">
        <v>935</v>
      </c>
      <c r="B936" s="21">
        <v>40748</v>
      </c>
      <c r="C936" s="43">
        <v>3</v>
      </c>
      <c r="D936" s="23">
        <v>4335</v>
      </c>
      <c r="E936" s="25">
        <f t="shared" si="179"/>
        <v>4140.25</v>
      </c>
      <c r="F936" s="25">
        <f t="shared" si="180"/>
        <v>3819.5</v>
      </c>
      <c r="G936" s="25">
        <f t="shared" si="169"/>
        <v>1.1349653095954968</v>
      </c>
      <c r="H936" s="25">
        <f t="shared" si="176"/>
        <v>1.0036361732327763</v>
      </c>
      <c r="I936" s="4">
        <f t="shared" si="170"/>
        <v>4319.294297690255</v>
      </c>
      <c r="J936" s="25">
        <f t="shared" si="177"/>
        <v>4197.6512780375115</v>
      </c>
      <c r="K936" s="15">
        <f t="shared" si="171"/>
        <v>4212.9146652552408</v>
      </c>
      <c r="L936" s="36">
        <f t="shared" si="172"/>
        <v>122.08533474475917</v>
      </c>
      <c r="M936" s="36">
        <f t="shared" si="173"/>
        <v>122.08533474475917</v>
      </c>
      <c r="N936" s="36">
        <f t="shared" si="174"/>
        <v>2.8162706976876395E-2</v>
      </c>
      <c r="O936" s="36">
        <f t="shared" si="175"/>
        <v>14904.8289597399</v>
      </c>
      <c r="P936" s="35">
        <f t="shared" si="178"/>
        <v>14904.8289597399</v>
      </c>
    </row>
    <row r="937" spans="1:16" x14ac:dyDescent="0.4">
      <c r="A937" s="1">
        <v>936</v>
      </c>
      <c r="B937" s="21">
        <v>40749</v>
      </c>
      <c r="C937" s="43">
        <v>4</v>
      </c>
      <c r="D937" s="23">
        <v>4086</v>
      </c>
      <c r="E937" s="25">
        <f t="shared" si="179"/>
        <v>3498.75</v>
      </c>
      <c r="F937" s="25">
        <f t="shared" si="180"/>
        <v>3548.25</v>
      </c>
      <c r="G937" s="25">
        <f t="shared" si="169"/>
        <v>1.1515535827520609</v>
      </c>
      <c r="H937" s="25">
        <f t="shared" si="176"/>
        <v>0.99966434347522648</v>
      </c>
      <c r="I937" s="4">
        <f t="shared" si="170"/>
        <v>4087.3719530652224</v>
      </c>
      <c r="J937" s="25">
        <f t="shared" si="177"/>
        <v>4197.5134152576275</v>
      </c>
      <c r="K937" s="15">
        <f t="shared" si="171"/>
        <v>4196.1044924919715</v>
      </c>
      <c r="L937" s="36">
        <f t="shared" si="172"/>
        <v>-110.10449249197154</v>
      </c>
      <c r="M937" s="36">
        <f t="shared" si="173"/>
        <v>110.10449249197154</v>
      </c>
      <c r="N937" s="36">
        <f t="shared" si="174"/>
        <v>2.6946767619180505E-2</v>
      </c>
      <c r="O937" s="36">
        <f t="shared" si="175"/>
        <v>12122.999266914618</v>
      </c>
      <c r="P937" s="35">
        <f t="shared" si="178"/>
        <v>12122.999266914618</v>
      </c>
    </row>
    <row r="938" spans="1:16" x14ac:dyDescent="0.4">
      <c r="A938" s="1">
        <v>937</v>
      </c>
      <c r="B938" s="21">
        <v>40750</v>
      </c>
      <c r="C938" s="43">
        <v>1</v>
      </c>
      <c r="D938" s="23">
        <v>3130</v>
      </c>
      <c r="E938" s="25">
        <f t="shared" si="179"/>
        <v>3597.75</v>
      </c>
      <c r="F938" s="25">
        <f t="shared" si="180"/>
        <v>3757.25</v>
      </c>
      <c r="G938" s="25">
        <f t="shared" si="169"/>
        <v>0.83305609155632443</v>
      </c>
      <c r="H938" s="25">
        <f t="shared" si="176"/>
        <v>1.0014271034682889</v>
      </c>
      <c r="I938" s="4">
        <f t="shared" si="170"/>
        <v>3125.5395316940453</v>
      </c>
      <c r="J938" s="25">
        <f t="shared" si="177"/>
        <v>4197.3755524777443</v>
      </c>
      <c r="K938" s="15">
        <f t="shared" si="171"/>
        <v>4203.365641686396</v>
      </c>
      <c r="L938" s="36">
        <f t="shared" si="172"/>
        <v>-1073.365641686396</v>
      </c>
      <c r="M938" s="36">
        <f t="shared" si="173"/>
        <v>1073.365641686396</v>
      </c>
      <c r="N938" s="36">
        <f t="shared" si="174"/>
        <v>0.34292832002760254</v>
      </c>
      <c r="O938" s="36">
        <f t="shared" si="175"/>
        <v>1152113.8007528486</v>
      </c>
      <c r="P938" s="35">
        <f t="shared" si="178"/>
        <v>1152113.8007528486</v>
      </c>
    </row>
    <row r="939" spans="1:16" x14ac:dyDescent="0.4">
      <c r="A939" s="1">
        <v>938</v>
      </c>
      <c r="B939" s="21">
        <v>40751</v>
      </c>
      <c r="C939" s="43">
        <v>2</v>
      </c>
      <c r="D939" s="23">
        <v>2840</v>
      </c>
      <c r="E939" s="25">
        <f t="shared" si="179"/>
        <v>3916.75</v>
      </c>
      <c r="F939" s="25">
        <f t="shared" si="180"/>
        <v>4083.25</v>
      </c>
      <c r="G939" s="25">
        <f t="shared" si="169"/>
        <v>0.69552439845711134</v>
      </c>
      <c r="H939" s="25">
        <f t="shared" si="176"/>
        <v>0.99527237982370798</v>
      </c>
      <c r="I939" s="4">
        <f t="shared" si="170"/>
        <v>2853.4902179271244</v>
      </c>
      <c r="J939" s="25">
        <f t="shared" si="177"/>
        <v>4197.2376896978612</v>
      </c>
      <c r="K939" s="15">
        <f t="shared" si="171"/>
        <v>4177.3947441113523</v>
      </c>
      <c r="L939" s="36">
        <f t="shared" si="172"/>
        <v>-1337.3947441113523</v>
      </c>
      <c r="M939" s="36">
        <f t="shared" si="173"/>
        <v>1337.3947441113523</v>
      </c>
      <c r="N939" s="36">
        <f t="shared" si="174"/>
        <v>0.47091364229272969</v>
      </c>
      <c r="O939" s="36">
        <f t="shared" si="175"/>
        <v>1788624.7015766697</v>
      </c>
      <c r="P939" s="35">
        <f t="shared" si="178"/>
        <v>1788624.7015766697</v>
      </c>
    </row>
    <row r="940" spans="1:16" x14ac:dyDescent="0.4">
      <c r="A940" s="1">
        <v>939</v>
      </c>
      <c r="B940" s="21">
        <v>40752</v>
      </c>
      <c r="C940" s="43">
        <v>3</v>
      </c>
      <c r="D940" s="23">
        <v>5611</v>
      </c>
      <c r="E940" s="25">
        <f t="shared" si="179"/>
        <v>4249.75</v>
      </c>
      <c r="F940" s="25">
        <f t="shared" si="180"/>
        <v>4494.625</v>
      </c>
      <c r="G940" s="25">
        <f t="shared" si="169"/>
        <v>1.2483800094557389</v>
      </c>
      <c r="H940" s="25">
        <f t="shared" si="176"/>
        <v>1.0036361732327763</v>
      </c>
      <c r="I940" s="4">
        <f t="shared" si="170"/>
        <v>5590.6713504821273</v>
      </c>
      <c r="J940" s="25">
        <f t="shared" si="177"/>
        <v>4197.0998269179772</v>
      </c>
      <c r="K940" s="15">
        <f t="shared" si="171"/>
        <v>4212.3612089639064</v>
      </c>
      <c r="L940" s="36">
        <f t="shared" si="172"/>
        <v>1398.6387910360936</v>
      </c>
      <c r="M940" s="36">
        <f t="shared" si="173"/>
        <v>1398.6387910360936</v>
      </c>
      <c r="N940" s="36">
        <f t="shared" si="174"/>
        <v>0.24926729478454707</v>
      </c>
      <c r="O940" s="36">
        <f t="shared" si="175"/>
        <v>1956190.4677909056</v>
      </c>
      <c r="P940" s="35">
        <f t="shared" si="178"/>
        <v>1956190.4677909056</v>
      </c>
    </row>
    <row r="941" spans="1:16" x14ac:dyDescent="0.4">
      <c r="A941" s="1">
        <v>940</v>
      </c>
      <c r="B941" s="21">
        <v>40753</v>
      </c>
      <c r="C941" s="43">
        <v>4</v>
      </c>
      <c r="D941" s="23">
        <v>5418</v>
      </c>
      <c r="E941" s="25">
        <f t="shared" si="179"/>
        <v>4739.5</v>
      </c>
      <c r="F941" s="25">
        <f t="shared" si="180"/>
        <v>4784.125</v>
      </c>
      <c r="G941" s="25">
        <f t="shared" ref="G941:G1004" si="181">D941/F941</f>
        <v>1.1324954929062263</v>
      </c>
      <c r="H941" s="25">
        <f t="shared" si="176"/>
        <v>0.99966434347522648</v>
      </c>
      <c r="I941" s="4">
        <f t="shared" ref="I941:I1004" si="182">D941/H941</f>
        <v>5419.819197676793</v>
      </c>
      <c r="J941" s="25">
        <f t="shared" si="177"/>
        <v>4196.9619641380941</v>
      </c>
      <c r="K941" s="15">
        <f t="shared" ref="K941:K1004" si="183">H941*J941</f>
        <v>4195.5532264706053</v>
      </c>
      <c r="L941" s="36">
        <f t="shared" ref="L941:L1004" si="184">D941-K941</f>
        <v>1222.4467735293947</v>
      </c>
      <c r="M941" s="36">
        <f t="shared" ref="M941:M1004" si="185">ABS(L941)</f>
        <v>1222.4467735293947</v>
      </c>
      <c r="N941" s="36">
        <f t="shared" ref="N941:N1004" si="186">M941/D941</f>
        <v>0.22562694232731537</v>
      </c>
      <c r="O941" s="36">
        <f t="shared" ref="O941:O1004" si="187">L941^2</f>
        <v>1494376.1141124272</v>
      </c>
      <c r="P941" s="35">
        <f t="shared" si="178"/>
        <v>1494376.1141124272</v>
      </c>
    </row>
    <row r="942" spans="1:16" x14ac:dyDescent="0.4">
      <c r="A942" s="1">
        <v>941</v>
      </c>
      <c r="B942" s="21">
        <v>40754</v>
      </c>
      <c r="C942" s="43">
        <v>1</v>
      </c>
      <c r="D942" s="23">
        <v>5089</v>
      </c>
      <c r="E942" s="25">
        <f t="shared" si="179"/>
        <v>4828.75</v>
      </c>
      <c r="F942" s="25">
        <f t="shared" si="180"/>
        <v>4609.75</v>
      </c>
      <c r="G942" s="25">
        <f t="shared" si="181"/>
        <v>1.1039644232333641</v>
      </c>
      <c r="H942" s="25">
        <f t="shared" si="176"/>
        <v>1.0014271034682889</v>
      </c>
      <c r="I942" s="4">
        <f t="shared" si="182"/>
        <v>5081.7478200610212</v>
      </c>
      <c r="J942" s="25">
        <f t="shared" si="177"/>
        <v>4196.8241013582101</v>
      </c>
      <c r="K942" s="15">
        <f t="shared" si="183"/>
        <v>4202.8134035890571</v>
      </c>
      <c r="L942" s="36">
        <f t="shared" si="184"/>
        <v>886.18659641094291</v>
      </c>
      <c r="M942" s="36">
        <f t="shared" si="185"/>
        <v>886.18659641094291</v>
      </c>
      <c r="N942" s="36">
        <f t="shared" si="186"/>
        <v>0.17413766877794123</v>
      </c>
      <c r="O942" s="36">
        <f t="shared" si="187"/>
        <v>785326.68365841138</v>
      </c>
      <c r="P942" s="35">
        <f t="shared" si="178"/>
        <v>785326.68365841138</v>
      </c>
    </row>
    <row r="943" spans="1:16" x14ac:dyDescent="0.4">
      <c r="A943" s="1">
        <v>942</v>
      </c>
      <c r="B943" s="21">
        <v>40755</v>
      </c>
      <c r="C943" s="43">
        <v>2</v>
      </c>
      <c r="D943" s="23">
        <v>3197</v>
      </c>
      <c r="E943" s="25">
        <f t="shared" si="179"/>
        <v>4390.75</v>
      </c>
      <c r="F943" s="25">
        <f t="shared" si="180"/>
        <v>4461.5</v>
      </c>
      <c r="G943" s="25">
        <f t="shared" si="181"/>
        <v>0.7165751428891628</v>
      </c>
      <c r="H943" s="25">
        <f t="shared" si="176"/>
        <v>0.99527237982370798</v>
      </c>
      <c r="I943" s="4">
        <f t="shared" si="182"/>
        <v>3212.1859953214844</v>
      </c>
      <c r="J943" s="25">
        <f t="shared" si="177"/>
        <v>4196.686238578327</v>
      </c>
      <c r="K943" s="15">
        <f t="shared" si="183"/>
        <v>4176.8459000432567</v>
      </c>
      <c r="L943" s="36">
        <f t="shared" si="184"/>
        <v>-979.84590004325673</v>
      </c>
      <c r="M943" s="36">
        <f t="shared" si="185"/>
        <v>979.84590004325673</v>
      </c>
      <c r="N943" s="36">
        <f t="shared" si="186"/>
        <v>0.30648917736729958</v>
      </c>
      <c r="O943" s="36">
        <f t="shared" si="187"/>
        <v>960097.98783157987</v>
      </c>
      <c r="P943" s="35">
        <f t="shared" si="178"/>
        <v>960097.98783157987</v>
      </c>
    </row>
    <row r="944" spans="1:16" x14ac:dyDescent="0.4">
      <c r="A944" s="1">
        <v>943</v>
      </c>
      <c r="B944" s="21">
        <v>40756</v>
      </c>
      <c r="C944" s="43">
        <v>3</v>
      </c>
      <c r="D944" s="23">
        <v>3859</v>
      </c>
      <c r="E944" s="25">
        <f t="shared" si="179"/>
        <v>4532.25</v>
      </c>
      <c r="F944" s="25">
        <f t="shared" si="180"/>
        <v>4268.125</v>
      </c>
      <c r="G944" s="25">
        <f t="shared" si="181"/>
        <v>0.90414409137501828</v>
      </c>
      <c r="H944" s="25">
        <f t="shared" si="176"/>
        <v>1.0036361732327763</v>
      </c>
      <c r="I944" s="4">
        <f t="shared" si="182"/>
        <v>3845.0188453948549</v>
      </c>
      <c r="J944" s="25">
        <f t="shared" si="177"/>
        <v>4196.5483757984439</v>
      </c>
      <c r="K944" s="15">
        <f t="shared" si="183"/>
        <v>4211.8077526725729</v>
      </c>
      <c r="L944" s="36">
        <f t="shared" si="184"/>
        <v>-352.80775267257286</v>
      </c>
      <c r="M944" s="36">
        <f t="shared" si="185"/>
        <v>352.80775267257286</v>
      </c>
      <c r="N944" s="36">
        <f t="shared" si="186"/>
        <v>9.1424657339355495E-2</v>
      </c>
      <c r="O944" s="36">
        <f t="shared" si="187"/>
        <v>124473.31034587134</v>
      </c>
      <c r="P944" s="35">
        <f t="shared" si="178"/>
        <v>124473.31034587134</v>
      </c>
    </row>
    <row r="945" spans="1:16" x14ac:dyDescent="0.4">
      <c r="A945" s="1">
        <v>944</v>
      </c>
      <c r="B945" s="21">
        <v>40757</v>
      </c>
      <c r="C945" s="43">
        <v>4</v>
      </c>
      <c r="D945" s="23">
        <v>5984</v>
      </c>
      <c r="E945" s="25">
        <f t="shared" si="179"/>
        <v>4004</v>
      </c>
      <c r="F945" s="25">
        <f t="shared" si="180"/>
        <v>4194</v>
      </c>
      <c r="G945" s="25">
        <f t="shared" si="181"/>
        <v>1.4268001907486887</v>
      </c>
      <c r="H945" s="25">
        <f t="shared" si="176"/>
        <v>0.99966434347522648</v>
      </c>
      <c r="I945" s="4">
        <f t="shared" si="182"/>
        <v>5986.0092430597879</v>
      </c>
      <c r="J945" s="25">
        <f t="shared" si="177"/>
        <v>4196.4105130185599</v>
      </c>
      <c r="K945" s="15">
        <f t="shared" si="183"/>
        <v>4195.0019604492372</v>
      </c>
      <c r="L945" s="36">
        <f t="shared" si="184"/>
        <v>1788.9980395507628</v>
      </c>
      <c r="M945" s="36">
        <f t="shared" si="185"/>
        <v>1788.9980395507628</v>
      </c>
      <c r="N945" s="36">
        <f t="shared" si="186"/>
        <v>0.29896357612813551</v>
      </c>
      <c r="O945" s="36">
        <f t="shared" si="187"/>
        <v>3200513.9855164727</v>
      </c>
      <c r="P945" s="35">
        <f t="shared" si="178"/>
        <v>3200513.9855164727</v>
      </c>
    </row>
    <row r="946" spans="1:16" x14ac:dyDescent="0.4">
      <c r="A946" s="1">
        <v>945</v>
      </c>
      <c r="B946" s="21">
        <v>40758</v>
      </c>
      <c r="C946" s="43">
        <v>1</v>
      </c>
      <c r="D946" s="23">
        <v>2976</v>
      </c>
      <c r="E946" s="25">
        <f t="shared" si="179"/>
        <v>4384</v>
      </c>
      <c r="F946" s="25">
        <f t="shared" si="180"/>
        <v>4428.375</v>
      </c>
      <c r="G946" s="25">
        <f t="shared" si="181"/>
        <v>0.67202980777373189</v>
      </c>
      <c r="H946" s="25">
        <f t="shared" si="176"/>
        <v>1.0014271034682889</v>
      </c>
      <c r="I946" s="4">
        <f t="shared" si="182"/>
        <v>2971.7589924349772</v>
      </c>
      <c r="J946" s="25">
        <f t="shared" si="177"/>
        <v>4196.2726502386768</v>
      </c>
      <c r="K946" s="15">
        <f t="shared" si="183"/>
        <v>4202.2611654917182</v>
      </c>
      <c r="L946" s="36">
        <f t="shared" si="184"/>
        <v>-1226.2611654917182</v>
      </c>
      <c r="M946" s="36">
        <f t="shared" si="185"/>
        <v>1226.2611654917182</v>
      </c>
      <c r="N946" s="36">
        <f t="shared" si="186"/>
        <v>0.41205012281307735</v>
      </c>
      <c r="O946" s="36">
        <f t="shared" si="187"/>
        <v>1503716.445993107</v>
      </c>
      <c r="P946" s="35">
        <f t="shared" si="178"/>
        <v>1503716.445993107</v>
      </c>
    </row>
    <row r="947" spans="1:16" x14ac:dyDescent="0.4">
      <c r="A947" s="1">
        <v>946</v>
      </c>
      <c r="B947" s="21">
        <v>40759</v>
      </c>
      <c r="C947" s="43">
        <v>2</v>
      </c>
      <c r="D947" s="23">
        <v>4717</v>
      </c>
      <c r="E947" s="25">
        <f t="shared" si="179"/>
        <v>4472.75</v>
      </c>
      <c r="F947" s="25">
        <f t="shared" si="180"/>
        <v>4083.5</v>
      </c>
      <c r="G947" s="25">
        <f t="shared" si="181"/>
        <v>1.1551365250397942</v>
      </c>
      <c r="H947" s="25">
        <f t="shared" si="176"/>
        <v>0.99527237982370798</v>
      </c>
      <c r="I947" s="4">
        <f t="shared" si="182"/>
        <v>4739.4061119585367</v>
      </c>
      <c r="J947" s="25">
        <f t="shared" si="177"/>
        <v>4196.1347874587937</v>
      </c>
      <c r="K947" s="15">
        <f t="shared" si="183"/>
        <v>4176.2970559751629</v>
      </c>
      <c r="L947" s="36">
        <f t="shared" si="184"/>
        <v>540.70294402483705</v>
      </c>
      <c r="M947" s="36">
        <f t="shared" si="185"/>
        <v>540.70294402483705</v>
      </c>
      <c r="N947" s="36">
        <f t="shared" si="186"/>
        <v>0.11462856561900298</v>
      </c>
      <c r="O947" s="36">
        <f t="shared" si="187"/>
        <v>292359.67367712606</v>
      </c>
      <c r="P947" s="35">
        <f t="shared" si="178"/>
        <v>292359.67367712606</v>
      </c>
    </row>
    <row r="948" spans="1:16" x14ac:dyDescent="0.4">
      <c r="A948" s="1">
        <v>947</v>
      </c>
      <c r="B948" s="21">
        <v>40760</v>
      </c>
      <c r="C948" s="43">
        <v>3</v>
      </c>
      <c r="D948" s="23">
        <v>4214</v>
      </c>
      <c r="E948" s="25">
        <f t="shared" si="179"/>
        <v>3694.25</v>
      </c>
      <c r="F948" s="25">
        <f t="shared" si="180"/>
        <v>3605</v>
      </c>
      <c r="G948" s="25">
        <f t="shared" si="181"/>
        <v>1.1689320388349516</v>
      </c>
      <c r="H948" s="25">
        <f t="shared" si="176"/>
        <v>1.0036361732327763</v>
      </c>
      <c r="I948" s="4">
        <f t="shared" si="182"/>
        <v>4198.7326806151641</v>
      </c>
      <c r="J948" s="25">
        <f t="shared" si="177"/>
        <v>4195.9969246789096</v>
      </c>
      <c r="K948" s="15">
        <f t="shared" si="183"/>
        <v>4211.2542963812384</v>
      </c>
      <c r="L948" s="36">
        <f t="shared" si="184"/>
        <v>2.7457036187615813</v>
      </c>
      <c r="M948" s="36">
        <f t="shared" si="185"/>
        <v>2.7457036187615813</v>
      </c>
      <c r="N948" s="36">
        <f t="shared" si="186"/>
        <v>6.5156706662590914E-4</v>
      </c>
      <c r="O948" s="36">
        <f t="shared" si="187"/>
        <v>7.538888362080443</v>
      </c>
      <c r="P948" s="35">
        <f t="shared" si="178"/>
        <v>7.538888362080443</v>
      </c>
    </row>
    <row r="949" spans="1:16" x14ac:dyDescent="0.4">
      <c r="A949" s="1">
        <v>948</v>
      </c>
      <c r="B949" s="21">
        <v>40761</v>
      </c>
      <c r="C949" s="43">
        <v>4</v>
      </c>
      <c r="D949" s="23">
        <v>2870</v>
      </c>
      <c r="E949" s="25">
        <f t="shared" si="179"/>
        <v>3515.75</v>
      </c>
      <c r="F949" s="25">
        <f t="shared" si="180"/>
        <v>3773.375</v>
      </c>
      <c r="G949" s="25">
        <f t="shared" si="181"/>
        <v>0.76059230794712951</v>
      </c>
      <c r="H949" s="25">
        <f t="shared" si="176"/>
        <v>0.99966434347522648</v>
      </c>
      <c r="I949" s="4">
        <f t="shared" si="182"/>
        <v>2870.9636576840894</v>
      </c>
      <c r="J949" s="25">
        <f t="shared" si="177"/>
        <v>4195.8590618990265</v>
      </c>
      <c r="K949" s="15">
        <f t="shared" si="183"/>
        <v>4194.4506944278701</v>
      </c>
      <c r="L949" s="36">
        <f t="shared" si="184"/>
        <v>-1324.4506944278701</v>
      </c>
      <c r="M949" s="36">
        <f t="shared" si="185"/>
        <v>1324.4506944278701</v>
      </c>
      <c r="N949" s="36">
        <f t="shared" si="186"/>
        <v>0.46148107819786416</v>
      </c>
      <c r="O949" s="36">
        <f t="shared" si="187"/>
        <v>1754169.6419704673</v>
      </c>
      <c r="P949" s="35">
        <f t="shared" si="178"/>
        <v>1754169.6419704673</v>
      </c>
    </row>
    <row r="950" spans="1:16" x14ac:dyDescent="0.4">
      <c r="A950" s="1">
        <v>949</v>
      </c>
      <c r="B950" s="21">
        <v>40762</v>
      </c>
      <c r="C950" s="43">
        <v>1</v>
      </c>
      <c r="D950" s="23">
        <v>2262</v>
      </c>
      <c r="E950" s="25">
        <f t="shared" si="179"/>
        <v>4031</v>
      </c>
      <c r="F950" s="25">
        <f t="shared" si="180"/>
        <v>4189.375</v>
      </c>
      <c r="G950" s="25">
        <f t="shared" si="181"/>
        <v>0.53993734148888561</v>
      </c>
      <c r="H950" s="25">
        <f t="shared" si="176"/>
        <v>1.0014271034682889</v>
      </c>
      <c r="I950" s="4">
        <f t="shared" si="182"/>
        <v>2258.7764922338438</v>
      </c>
      <c r="J950" s="25">
        <f t="shared" si="177"/>
        <v>4195.7211991191425</v>
      </c>
      <c r="K950" s="15">
        <f t="shared" si="183"/>
        <v>4201.7089273943784</v>
      </c>
      <c r="L950" s="36">
        <f t="shared" si="184"/>
        <v>-1939.7089273943784</v>
      </c>
      <c r="M950" s="36">
        <f t="shared" si="185"/>
        <v>1939.7089273943784</v>
      </c>
      <c r="N950" s="36">
        <f t="shared" si="186"/>
        <v>0.85751941971457935</v>
      </c>
      <c r="O950" s="36">
        <f t="shared" si="187"/>
        <v>3762470.7230134499</v>
      </c>
      <c r="P950" s="35">
        <f t="shared" si="178"/>
        <v>3762470.7230134499</v>
      </c>
    </row>
    <row r="951" spans="1:16" x14ac:dyDescent="0.4">
      <c r="A951" s="1">
        <v>950</v>
      </c>
      <c r="B951" s="21">
        <v>40763</v>
      </c>
      <c r="C951" s="43">
        <v>2</v>
      </c>
      <c r="D951" s="23">
        <v>6778</v>
      </c>
      <c r="E951" s="25">
        <f t="shared" si="179"/>
        <v>4347.75</v>
      </c>
      <c r="F951" s="25">
        <f t="shared" si="180"/>
        <v>4716</v>
      </c>
      <c r="G951" s="25">
        <f t="shared" si="181"/>
        <v>1.4372349448685326</v>
      </c>
      <c r="H951" s="25">
        <f t="shared" si="176"/>
        <v>0.99527237982370798</v>
      </c>
      <c r="I951" s="4">
        <f t="shared" si="182"/>
        <v>6810.1960201091715</v>
      </c>
      <c r="J951" s="25">
        <f t="shared" si="177"/>
        <v>4195.5833363392594</v>
      </c>
      <c r="K951" s="15">
        <f t="shared" si="183"/>
        <v>4175.7482119070673</v>
      </c>
      <c r="L951" s="36">
        <f t="shared" si="184"/>
        <v>2602.2517880929327</v>
      </c>
      <c r="M951" s="36">
        <f t="shared" si="185"/>
        <v>2602.2517880929327</v>
      </c>
      <c r="N951" s="36">
        <f t="shared" si="186"/>
        <v>0.38392620066286998</v>
      </c>
      <c r="O951" s="36">
        <f t="shared" si="187"/>
        <v>6771714.3686328651</v>
      </c>
      <c r="P951" s="35">
        <f t="shared" si="178"/>
        <v>6771714.3686328651</v>
      </c>
    </row>
    <row r="952" spans="1:16" x14ac:dyDescent="0.4">
      <c r="A952" s="1">
        <v>951</v>
      </c>
      <c r="B952" s="21">
        <v>40764</v>
      </c>
      <c r="C952" s="43">
        <v>3</v>
      </c>
      <c r="D952" s="23">
        <v>5481</v>
      </c>
      <c r="E952" s="25">
        <f t="shared" si="179"/>
        <v>5084.25</v>
      </c>
      <c r="F952" s="25">
        <f t="shared" si="180"/>
        <v>5074.5</v>
      </c>
      <c r="G952" s="25">
        <f t="shared" si="181"/>
        <v>1.0801064144250665</v>
      </c>
      <c r="H952" s="25">
        <f t="shared" si="176"/>
        <v>1.0036361732327763</v>
      </c>
      <c r="I952" s="4">
        <f t="shared" si="182"/>
        <v>5461.1423404014504</v>
      </c>
      <c r="J952" s="25">
        <f t="shared" si="177"/>
        <v>4195.4454735593763</v>
      </c>
      <c r="K952" s="15">
        <f t="shared" si="183"/>
        <v>4210.7008400899058</v>
      </c>
      <c r="L952" s="36">
        <f t="shared" si="184"/>
        <v>1270.2991599100942</v>
      </c>
      <c r="M952" s="36">
        <f t="shared" si="185"/>
        <v>1270.2991599100942</v>
      </c>
      <c r="N952" s="36">
        <f t="shared" si="186"/>
        <v>0.23176412331875465</v>
      </c>
      <c r="O952" s="36">
        <f t="shared" si="187"/>
        <v>1613659.9556682911</v>
      </c>
      <c r="P952" s="35">
        <f t="shared" si="178"/>
        <v>1613659.9556682911</v>
      </c>
    </row>
    <row r="953" spans="1:16" x14ac:dyDescent="0.4">
      <c r="A953" s="1">
        <v>952</v>
      </c>
      <c r="B953" s="21">
        <v>40765</v>
      </c>
      <c r="C953" s="43">
        <v>4</v>
      </c>
      <c r="D953" s="23">
        <v>5816</v>
      </c>
      <c r="E953" s="25">
        <f t="shared" si="179"/>
        <v>5064.75</v>
      </c>
      <c r="F953" s="25">
        <f t="shared" si="180"/>
        <v>4724.5</v>
      </c>
      <c r="G953" s="25">
        <f t="shared" si="181"/>
        <v>1.2310297385966769</v>
      </c>
      <c r="H953" s="25">
        <f t="shared" si="176"/>
        <v>0.99966434347522648</v>
      </c>
      <c r="I953" s="4">
        <f t="shared" si="182"/>
        <v>5817.9528338294995</v>
      </c>
      <c r="J953" s="25">
        <f t="shared" si="177"/>
        <v>4195.3076107794923</v>
      </c>
      <c r="K953" s="15">
        <f t="shared" si="183"/>
        <v>4193.899428406502</v>
      </c>
      <c r="L953" s="36">
        <f t="shared" si="184"/>
        <v>1622.100571593498</v>
      </c>
      <c r="M953" s="36">
        <f t="shared" si="185"/>
        <v>1622.100571593498</v>
      </c>
      <c r="N953" s="36">
        <f t="shared" si="186"/>
        <v>0.27890312441428783</v>
      </c>
      <c r="O953" s="36">
        <f t="shared" si="187"/>
        <v>2631210.2643639529</v>
      </c>
      <c r="P953" s="35">
        <f t="shared" si="178"/>
        <v>2631210.2643639529</v>
      </c>
    </row>
    <row r="954" spans="1:16" x14ac:dyDescent="0.4">
      <c r="A954" s="1">
        <v>953</v>
      </c>
      <c r="B954" s="21">
        <v>40766</v>
      </c>
      <c r="C954" s="43">
        <v>1</v>
      </c>
      <c r="D954" s="23">
        <v>2184</v>
      </c>
      <c r="E954" s="25">
        <f t="shared" si="179"/>
        <v>4384.25</v>
      </c>
      <c r="F954" s="25">
        <f t="shared" si="180"/>
        <v>3850.75</v>
      </c>
      <c r="G954" s="25">
        <f t="shared" si="181"/>
        <v>0.56716224112185942</v>
      </c>
      <c r="H954" s="25">
        <f t="shared" si="176"/>
        <v>1.0014271034682889</v>
      </c>
      <c r="I954" s="4">
        <f t="shared" si="182"/>
        <v>2180.8876476740561</v>
      </c>
      <c r="J954" s="25">
        <f t="shared" si="177"/>
        <v>4195.1697479996092</v>
      </c>
      <c r="K954" s="15">
        <f t="shared" si="183"/>
        <v>4201.1566892970404</v>
      </c>
      <c r="L954" s="36">
        <f t="shared" si="184"/>
        <v>-2017.1566892970404</v>
      </c>
      <c r="M954" s="36">
        <f t="shared" si="185"/>
        <v>2017.1566892970404</v>
      </c>
      <c r="N954" s="36">
        <f t="shared" si="186"/>
        <v>0.92360654271842513</v>
      </c>
      <c r="O954" s="36">
        <f t="shared" si="187"/>
        <v>4068921.1091757971</v>
      </c>
      <c r="P954" s="35">
        <f t="shared" si="178"/>
        <v>4068921.1091757971</v>
      </c>
    </row>
    <row r="955" spans="1:16" x14ac:dyDescent="0.4">
      <c r="A955" s="1">
        <v>954</v>
      </c>
      <c r="B955" s="21">
        <v>40767</v>
      </c>
      <c r="C955" s="43">
        <v>2</v>
      </c>
      <c r="D955" s="23">
        <v>4056</v>
      </c>
      <c r="E955" s="25">
        <f t="shared" si="179"/>
        <v>3317.25</v>
      </c>
      <c r="F955" s="25">
        <f t="shared" si="180"/>
        <v>3122</v>
      </c>
      <c r="G955" s="25">
        <f t="shared" si="181"/>
        <v>1.2991672005124919</v>
      </c>
      <c r="H955" s="25">
        <f t="shared" si="176"/>
        <v>0.99527237982370798</v>
      </c>
      <c r="I955" s="4">
        <f t="shared" si="182"/>
        <v>4075.2663112367659</v>
      </c>
      <c r="J955" s="25">
        <f t="shared" si="177"/>
        <v>4195.0318852197261</v>
      </c>
      <c r="K955" s="15">
        <f t="shared" si="183"/>
        <v>4175.1993678389726</v>
      </c>
      <c r="L955" s="36">
        <f t="shared" si="184"/>
        <v>-119.19936783897265</v>
      </c>
      <c r="M955" s="36">
        <f t="shared" si="185"/>
        <v>119.19936783897265</v>
      </c>
      <c r="N955" s="36">
        <f t="shared" si="186"/>
        <v>2.9388404299549468E-2</v>
      </c>
      <c r="O955" s="36">
        <f t="shared" si="187"/>
        <v>14208.489293210707</v>
      </c>
      <c r="P955" s="35">
        <f t="shared" si="178"/>
        <v>14208.489293210707</v>
      </c>
    </row>
    <row r="956" spans="1:16" x14ac:dyDescent="0.4">
      <c r="A956" s="1">
        <v>955</v>
      </c>
      <c r="B956" s="21">
        <v>40768</v>
      </c>
      <c r="C956" s="43">
        <v>3</v>
      </c>
      <c r="D956" s="23">
        <v>1213</v>
      </c>
      <c r="E956" s="25">
        <f t="shared" si="179"/>
        <v>2926.75</v>
      </c>
      <c r="F956" s="25">
        <f t="shared" si="180"/>
        <v>2949.25</v>
      </c>
      <c r="G956" s="25">
        <f t="shared" si="181"/>
        <v>0.4112910061880139</v>
      </c>
      <c r="H956" s="25">
        <f t="shared" si="176"/>
        <v>1.0036361732327763</v>
      </c>
      <c r="I956" s="4">
        <f t="shared" si="182"/>
        <v>1208.6053017527749</v>
      </c>
      <c r="J956" s="25">
        <f t="shared" si="177"/>
        <v>4194.894022439842</v>
      </c>
      <c r="K956" s="15">
        <f t="shared" si="183"/>
        <v>4210.1473837985714</v>
      </c>
      <c r="L956" s="36">
        <f t="shared" si="184"/>
        <v>-2997.1473837985714</v>
      </c>
      <c r="M956" s="36">
        <f t="shared" si="185"/>
        <v>2997.1473837985714</v>
      </c>
      <c r="N956" s="36">
        <f t="shared" si="186"/>
        <v>2.4708552215981627</v>
      </c>
      <c r="O956" s="36">
        <f t="shared" si="187"/>
        <v>8982892.4402106199</v>
      </c>
      <c r="P956" s="35">
        <f t="shared" si="178"/>
        <v>8982892.4402106199</v>
      </c>
    </row>
    <row r="957" spans="1:16" x14ac:dyDescent="0.4">
      <c r="A957" s="1">
        <v>956</v>
      </c>
      <c r="B957" s="21">
        <v>40769</v>
      </c>
      <c r="C957" s="43">
        <v>4</v>
      </c>
      <c r="D957" s="23">
        <v>4254</v>
      </c>
      <c r="E957" s="25">
        <f t="shared" si="179"/>
        <v>2971.75</v>
      </c>
      <c r="F957" s="25">
        <f t="shared" si="180"/>
        <v>2995.125</v>
      </c>
      <c r="G957" s="25">
        <f t="shared" si="181"/>
        <v>1.4203080005008137</v>
      </c>
      <c r="H957" s="25">
        <f t="shared" si="176"/>
        <v>0.99966434347522648</v>
      </c>
      <c r="I957" s="4">
        <f t="shared" si="182"/>
        <v>4255.4283622955109</v>
      </c>
      <c r="J957" s="25">
        <f t="shared" si="177"/>
        <v>4194.7561596599589</v>
      </c>
      <c r="K957" s="15">
        <f t="shared" si="183"/>
        <v>4193.3481623851349</v>
      </c>
      <c r="L957" s="36">
        <f t="shared" si="184"/>
        <v>60.651837614865144</v>
      </c>
      <c r="M957" s="36">
        <f t="shared" si="185"/>
        <v>60.651837614865144</v>
      </c>
      <c r="N957" s="36">
        <f t="shared" si="186"/>
        <v>1.4257601696019074E-2</v>
      </c>
      <c r="O957" s="36">
        <f t="shared" si="187"/>
        <v>3678.6454060599704</v>
      </c>
      <c r="P957" s="35">
        <f t="shared" si="178"/>
        <v>3678.6454060599704</v>
      </c>
    </row>
    <row r="958" spans="1:16" x14ac:dyDescent="0.4">
      <c r="A958" s="1">
        <v>957</v>
      </c>
      <c r="B958" s="21">
        <v>40770</v>
      </c>
      <c r="C958" s="43">
        <v>1</v>
      </c>
      <c r="D958" s="23">
        <v>2364</v>
      </c>
      <c r="E958" s="25">
        <f t="shared" si="179"/>
        <v>3018.5</v>
      </c>
      <c r="F958" s="25">
        <f t="shared" si="180"/>
        <v>3310.875</v>
      </c>
      <c r="G958" s="25">
        <f t="shared" si="181"/>
        <v>0.71401064673235926</v>
      </c>
      <c r="H958" s="25">
        <f t="shared" si="176"/>
        <v>1.0014271034682889</v>
      </c>
      <c r="I958" s="4">
        <f t="shared" si="182"/>
        <v>2360.6311351197201</v>
      </c>
      <c r="J958" s="25">
        <f t="shared" si="177"/>
        <v>4194.6182968800749</v>
      </c>
      <c r="K958" s="15">
        <f t="shared" si="183"/>
        <v>4200.6044511997006</v>
      </c>
      <c r="L958" s="36">
        <f t="shared" si="184"/>
        <v>-1836.6044511997006</v>
      </c>
      <c r="M958" s="36">
        <f t="shared" si="185"/>
        <v>1836.6044511997006</v>
      </c>
      <c r="N958" s="36">
        <f t="shared" si="186"/>
        <v>0.77690543620968722</v>
      </c>
      <c r="O958" s="36">
        <f t="shared" si="187"/>
        <v>3373115.9101665537</v>
      </c>
      <c r="P958" s="35">
        <f t="shared" si="178"/>
        <v>3373115.9101665537</v>
      </c>
    </row>
    <row r="959" spans="1:16" x14ac:dyDescent="0.4">
      <c r="A959" s="1">
        <v>958</v>
      </c>
      <c r="B959" s="21">
        <v>40771</v>
      </c>
      <c r="C959" s="43">
        <v>2</v>
      </c>
      <c r="D959" s="23">
        <v>4243</v>
      </c>
      <c r="E959" s="25">
        <f t="shared" si="179"/>
        <v>3603.25</v>
      </c>
      <c r="F959" s="25">
        <f t="shared" si="180"/>
        <v>3345.875</v>
      </c>
      <c r="G959" s="25">
        <f t="shared" si="181"/>
        <v>1.2681286658945716</v>
      </c>
      <c r="H959" s="25">
        <f t="shared" si="176"/>
        <v>0.99527237982370798</v>
      </c>
      <c r="I959" s="4">
        <f t="shared" si="182"/>
        <v>4263.1545755861925</v>
      </c>
      <c r="J959" s="25">
        <f t="shared" si="177"/>
        <v>4194.4804341001918</v>
      </c>
      <c r="K959" s="15">
        <f t="shared" si="183"/>
        <v>4174.650523770878</v>
      </c>
      <c r="L959" s="36">
        <f t="shared" si="184"/>
        <v>68.349476229122047</v>
      </c>
      <c r="M959" s="36">
        <f t="shared" si="185"/>
        <v>68.349476229122047</v>
      </c>
      <c r="N959" s="36">
        <f t="shared" si="186"/>
        <v>1.6108761779194448E-2</v>
      </c>
      <c r="O959" s="36">
        <f t="shared" si="187"/>
        <v>4671.65090079532</v>
      </c>
      <c r="P959" s="35">
        <f t="shared" si="178"/>
        <v>4671.65090079532</v>
      </c>
    </row>
    <row r="960" spans="1:16" x14ac:dyDescent="0.4">
      <c r="A960" s="1">
        <v>959</v>
      </c>
      <c r="B960" s="21">
        <v>40772</v>
      </c>
      <c r="C960" s="43">
        <v>3</v>
      </c>
      <c r="D960" s="23">
        <v>3552</v>
      </c>
      <c r="E960" s="25">
        <f t="shared" si="179"/>
        <v>3088.5</v>
      </c>
      <c r="F960" s="25">
        <f t="shared" si="180"/>
        <v>3088.875</v>
      </c>
      <c r="G960" s="25">
        <f t="shared" si="181"/>
        <v>1.1499332281170329</v>
      </c>
      <c r="H960" s="25">
        <f t="shared" si="176"/>
        <v>1.0036361732327763</v>
      </c>
      <c r="I960" s="4">
        <f t="shared" si="182"/>
        <v>3539.1311062043337</v>
      </c>
      <c r="J960" s="25">
        <f t="shared" si="177"/>
        <v>4194.3425713203087</v>
      </c>
      <c r="K960" s="15">
        <f t="shared" si="183"/>
        <v>4209.5939275072378</v>
      </c>
      <c r="L960" s="36">
        <f t="shared" si="184"/>
        <v>-657.59392750723782</v>
      </c>
      <c r="M960" s="36">
        <f t="shared" si="185"/>
        <v>657.59392750723782</v>
      </c>
      <c r="N960" s="36">
        <f t="shared" si="186"/>
        <v>0.18513342553694759</v>
      </c>
      <c r="O960" s="36">
        <f t="shared" si="187"/>
        <v>432429.77349439438</v>
      </c>
      <c r="P960" s="35">
        <f t="shared" si="178"/>
        <v>432429.77349439438</v>
      </c>
    </row>
    <row r="961" spans="1:16" x14ac:dyDescent="0.4">
      <c r="A961" s="1">
        <v>960</v>
      </c>
      <c r="B961" s="21">
        <v>40773</v>
      </c>
      <c r="C961" s="43">
        <v>4</v>
      </c>
      <c r="D961" s="23">
        <v>2195</v>
      </c>
      <c r="E961" s="25">
        <f t="shared" si="179"/>
        <v>3089.25</v>
      </c>
      <c r="F961" s="25">
        <f t="shared" si="180"/>
        <v>3243.5</v>
      </c>
      <c r="G961" s="25">
        <f t="shared" si="181"/>
        <v>0.67673809156775089</v>
      </c>
      <c r="H961" s="25">
        <f t="shared" si="176"/>
        <v>0.99966434347522648</v>
      </c>
      <c r="I961" s="4">
        <f t="shared" si="182"/>
        <v>2195.737013455253</v>
      </c>
      <c r="J961" s="25">
        <f t="shared" si="177"/>
        <v>4194.2047085404247</v>
      </c>
      <c r="K961" s="15">
        <f t="shared" si="183"/>
        <v>4192.7968963637677</v>
      </c>
      <c r="L961" s="36">
        <f t="shared" si="184"/>
        <v>-1997.7968963637677</v>
      </c>
      <c r="M961" s="36">
        <f t="shared" si="185"/>
        <v>1997.7968963637677</v>
      </c>
      <c r="N961" s="36">
        <f t="shared" si="186"/>
        <v>0.91015803934568007</v>
      </c>
      <c r="O961" s="36">
        <f t="shared" si="187"/>
        <v>3991192.4391207029</v>
      </c>
      <c r="P961" s="35">
        <f t="shared" si="178"/>
        <v>3991192.4391207029</v>
      </c>
    </row>
    <row r="962" spans="1:16" x14ac:dyDescent="0.4">
      <c r="A962" s="1">
        <v>961</v>
      </c>
      <c r="B962" s="21">
        <v>40774</v>
      </c>
      <c r="C962" s="43">
        <v>1</v>
      </c>
      <c r="D962" s="23">
        <v>2367</v>
      </c>
      <c r="E962" s="25">
        <f t="shared" si="179"/>
        <v>3397.75</v>
      </c>
      <c r="F962" s="25">
        <f t="shared" si="180"/>
        <v>3461.75</v>
      </c>
      <c r="G962" s="25">
        <f t="shared" si="181"/>
        <v>0.68375821477576371</v>
      </c>
      <c r="H962" s="25">
        <f t="shared" ref="H962:H1025" si="188">VLOOKUP(C962,$Q$38:$S$42,3,FALSE)</f>
        <v>1.0014271034682889</v>
      </c>
      <c r="I962" s="4">
        <f t="shared" si="182"/>
        <v>2363.626859910481</v>
      </c>
      <c r="J962" s="25">
        <f t="shared" si="177"/>
        <v>4194.0668457605416</v>
      </c>
      <c r="K962" s="15">
        <f t="shared" si="183"/>
        <v>4200.0522131023617</v>
      </c>
      <c r="L962" s="36">
        <f t="shared" si="184"/>
        <v>-1833.0522131023617</v>
      </c>
      <c r="M962" s="36">
        <f t="shared" si="185"/>
        <v>1833.0522131023617</v>
      </c>
      <c r="N962" s="36">
        <f t="shared" si="186"/>
        <v>0.77442003088397204</v>
      </c>
      <c r="O962" s="36">
        <f t="shared" si="187"/>
        <v>3360080.4159594662</v>
      </c>
      <c r="P962" s="35">
        <f t="shared" si="178"/>
        <v>3360080.4159594662</v>
      </c>
    </row>
    <row r="963" spans="1:16" x14ac:dyDescent="0.4">
      <c r="A963" s="1">
        <v>962</v>
      </c>
      <c r="B963" s="21">
        <v>40775</v>
      </c>
      <c r="C963" s="43">
        <v>2</v>
      </c>
      <c r="D963" s="23">
        <v>5477</v>
      </c>
      <c r="E963" s="25">
        <f t="shared" si="179"/>
        <v>3525.75</v>
      </c>
      <c r="F963" s="25">
        <f t="shared" si="180"/>
        <v>3927.625</v>
      </c>
      <c r="G963" s="25">
        <f t="shared" si="181"/>
        <v>1.394481397791286</v>
      </c>
      <c r="H963" s="25">
        <f t="shared" si="188"/>
        <v>0.99527237982370798</v>
      </c>
      <c r="I963" s="4">
        <f t="shared" si="182"/>
        <v>5503.0161702770629</v>
      </c>
      <c r="J963" s="25">
        <f t="shared" ref="J963:J1026" si="189">INTERCEPT($I$2:$I$3896,$A$2:$A$3896)+SLOPE($I$2:$I$3896,$A$2:$A$3896)*A963</f>
        <v>4193.9289829806585</v>
      </c>
      <c r="K963" s="15">
        <f t="shared" si="183"/>
        <v>4174.1016797027833</v>
      </c>
      <c r="L963" s="36">
        <f t="shared" si="184"/>
        <v>1302.8983202972167</v>
      </c>
      <c r="M963" s="36">
        <f t="shared" si="185"/>
        <v>1302.8983202972167</v>
      </c>
      <c r="N963" s="36">
        <f t="shared" si="186"/>
        <v>0.2378853971694754</v>
      </c>
      <c r="O963" s="36">
        <f t="shared" si="187"/>
        <v>1697544.0330333088</v>
      </c>
      <c r="P963" s="35">
        <f t="shared" ref="P963:P1026" si="190">(D963-K963)^2</f>
        <v>1697544.0330333088</v>
      </c>
    </row>
    <row r="964" spans="1:16" x14ac:dyDescent="0.4">
      <c r="A964" s="1">
        <v>963</v>
      </c>
      <c r="B964" s="21">
        <v>40776</v>
      </c>
      <c r="C964" s="43">
        <v>3</v>
      </c>
      <c r="D964" s="23">
        <v>4064</v>
      </c>
      <c r="E964" s="25">
        <f t="shared" si="179"/>
        <v>4329.5</v>
      </c>
      <c r="F964" s="25">
        <f t="shared" si="180"/>
        <v>4738.875</v>
      </c>
      <c r="G964" s="25">
        <f t="shared" si="181"/>
        <v>0.85758750758355096</v>
      </c>
      <c r="H964" s="25">
        <f t="shared" si="188"/>
        <v>1.0036361732327763</v>
      </c>
      <c r="I964" s="4">
        <f t="shared" si="182"/>
        <v>4049.2761305220756</v>
      </c>
      <c r="J964" s="25">
        <f t="shared" si="189"/>
        <v>4193.7911202007745</v>
      </c>
      <c r="K964" s="15">
        <f t="shared" si="183"/>
        <v>4209.0404712159034</v>
      </c>
      <c r="L964" s="36">
        <f t="shared" si="184"/>
        <v>-145.04047121590338</v>
      </c>
      <c r="M964" s="36">
        <f t="shared" si="185"/>
        <v>145.04047121590338</v>
      </c>
      <c r="N964" s="36">
        <f t="shared" si="186"/>
        <v>3.5689092326747877E-2</v>
      </c>
      <c r="O964" s="36">
        <f t="shared" si="187"/>
        <v>21036.738290531299</v>
      </c>
      <c r="P964" s="35">
        <f t="shared" si="190"/>
        <v>21036.738290531299</v>
      </c>
    </row>
    <row r="965" spans="1:16" x14ac:dyDescent="0.4">
      <c r="A965" s="1">
        <v>964</v>
      </c>
      <c r="B965" s="21">
        <v>40777</v>
      </c>
      <c r="C965" s="43">
        <v>4</v>
      </c>
      <c r="D965" s="23">
        <v>5410</v>
      </c>
      <c r="E965" s="25">
        <f t="shared" ref="E965:E1028" si="191">AVERAGE(D963:D966)</f>
        <v>5148.25</v>
      </c>
      <c r="F965" s="25">
        <f t="shared" ref="F965:F1028" si="192">AVERAGE(E965:E966)</f>
        <v>5186.875</v>
      </c>
      <c r="G965" s="25">
        <f t="shared" si="181"/>
        <v>1.0430172309916856</v>
      </c>
      <c r="H965" s="25">
        <f t="shared" si="188"/>
        <v>0.99966434347522648</v>
      </c>
      <c r="I965" s="4">
        <f t="shared" si="182"/>
        <v>5411.8165115229694</v>
      </c>
      <c r="J965" s="25">
        <f t="shared" si="189"/>
        <v>4193.6532574208914</v>
      </c>
      <c r="K965" s="15">
        <f t="shared" si="183"/>
        <v>4192.2456303424005</v>
      </c>
      <c r="L965" s="36">
        <f t="shared" si="184"/>
        <v>1217.7543696575995</v>
      </c>
      <c r="M965" s="36">
        <f t="shared" si="185"/>
        <v>1217.7543696575995</v>
      </c>
      <c r="N965" s="36">
        <f t="shared" si="186"/>
        <v>0.22509322914188529</v>
      </c>
      <c r="O965" s="36">
        <f t="shared" si="187"/>
        <v>1482925.7048201773</v>
      </c>
      <c r="P965" s="35">
        <f t="shared" si="190"/>
        <v>1482925.7048201773</v>
      </c>
    </row>
    <row r="966" spans="1:16" x14ac:dyDescent="0.4">
      <c r="A966" s="1">
        <v>965</v>
      </c>
      <c r="B966" s="21">
        <v>40778</v>
      </c>
      <c r="C966" s="43">
        <v>1</v>
      </c>
      <c r="D966" s="23">
        <v>5642</v>
      </c>
      <c r="E966" s="25">
        <f t="shared" si="191"/>
        <v>5225.5</v>
      </c>
      <c r="F966" s="25">
        <f t="shared" si="192"/>
        <v>5117.75</v>
      </c>
      <c r="G966" s="25">
        <f t="shared" si="181"/>
        <v>1.1024375946460847</v>
      </c>
      <c r="H966" s="25">
        <f t="shared" si="188"/>
        <v>1.0014271034682889</v>
      </c>
      <c r="I966" s="4">
        <f t="shared" si="182"/>
        <v>5633.9597564913111</v>
      </c>
      <c r="J966" s="25">
        <f t="shared" si="189"/>
        <v>4193.5153946410082</v>
      </c>
      <c r="K966" s="15">
        <f t="shared" si="183"/>
        <v>4199.4999750050229</v>
      </c>
      <c r="L966" s="36">
        <f t="shared" si="184"/>
        <v>1442.5000249949771</v>
      </c>
      <c r="M966" s="36">
        <f t="shared" si="185"/>
        <v>1442.5000249949771</v>
      </c>
      <c r="N966" s="36">
        <f t="shared" si="186"/>
        <v>0.25567175203739401</v>
      </c>
      <c r="O966" s="36">
        <f t="shared" si="187"/>
        <v>2080806.3221105097</v>
      </c>
      <c r="P966" s="35">
        <f t="shared" si="190"/>
        <v>2080806.3221105097</v>
      </c>
    </row>
    <row r="967" spans="1:16" x14ac:dyDescent="0.4">
      <c r="A967" s="1">
        <v>966</v>
      </c>
      <c r="B967" s="21">
        <v>40779</v>
      </c>
      <c r="C967" s="43">
        <v>2</v>
      </c>
      <c r="D967" s="23">
        <v>5786</v>
      </c>
      <c r="E967" s="25">
        <f t="shared" si="191"/>
        <v>5010</v>
      </c>
      <c r="F967" s="25">
        <f t="shared" si="192"/>
        <v>4499.625</v>
      </c>
      <c r="G967" s="25">
        <f t="shared" si="181"/>
        <v>1.2858849348556824</v>
      </c>
      <c r="H967" s="25">
        <f t="shared" si="188"/>
        <v>0.99527237982370798</v>
      </c>
      <c r="I967" s="4">
        <f t="shared" si="182"/>
        <v>5813.483943988148</v>
      </c>
      <c r="J967" s="25">
        <f t="shared" si="189"/>
        <v>4193.3775318611242</v>
      </c>
      <c r="K967" s="15">
        <f t="shared" si="183"/>
        <v>4173.5528356346877</v>
      </c>
      <c r="L967" s="36">
        <f t="shared" si="184"/>
        <v>1612.4471643653123</v>
      </c>
      <c r="M967" s="36">
        <f t="shared" si="185"/>
        <v>1612.4471643653123</v>
      </c>
      <c r="N967" s="36">
        <f t="shared" si="186"/>
        <v>0.27868080960340691</v>
      </c>
      <c r="O967" s="36">
        <f t="shared" si="187"/>
        <v>2599985.8578697364</v>
      </c>
      <c r="P967" s="35">
        <f t="shared" si="190"/>
        <v>2599985.8578697364</v>
      </c>
    </row>
    <row r="968" spans="1:16" x14ac:dyDescent="0.4">
      <c r="A968" s="1">
        <v>967</v>
      </c>
      <c r="B968" s="21">
        <v>40780</v>
      </c>
      <c r="C968" s="43">
        <v>3</v>
      </c>
      <c r="D968" s="23">
        <v>3202</v>
      </c>
      <c r="E968" s="25">
        <f t="shared" si="191"/>
        <v>3989.25</v>
      </c>
      <c r="F968" s="25">
        <f t="shared" si="192"/>
        <v>3879.875</v>
      </c>
      <c r="G968" s="25">
        <f t="shared" si="181"/>
        <v>0.82528431972679528</v>
      </c>
      <c r="H968" s="25">
        <f t="shared" si="188"/>
        <v>1.0036361732327763</v>
      </c>
      <c r="I968" s="4">
        <f t="shared" si="182"/>
        <v>3190.3991559871274</v>
      </c>
      <c r="J968" s="25">
        <f t="shared" si="189"/>
        <v>4193.2396690812411</v>
      </c>
      <c r="K968" s="15">
        <f t="shared" si="183"/>
        <v>4208.4870149245698</v>
      </c>
      <c r="L968" s="36">
        <f t="shared" si="184"/>
        <v>-1006.4870149245698</v>
      </c>
      <c r="M968" s="36">
        <f t="shared" si="185"/>
        <v>1006.4870149245698</v>
      </c>
      <c r="N968" s="36">
        <f t="shared" si="186"/>
        <v>0.31433073545426915</v>
      </c>
      <c r="O968" s="36">
        <f t="shared" si="187"/>
        <v>1013016.1112117713</v>
      </c>
      <c r="P968" s="35">
        <f t="shared" si="190"/>
        <v>1013016.1112117713</v>
      </c>
    </row>
    <row r="969" spans="1:16" x14ac:dyDescent="0.4">
      <c r="A969" s="1">
        <v>968</v>
      </c>
      <c r="B969" s="21">
        <v>40781</v>
      </c>
      <c r="C969" s="43">
        <v>4</v>
      </c>
      <c r="D969" s="23">
        <v>1327</v>
      </c>
      <c r="E969" s="25">
        <f t="shared" si="191"/>
        <v>3770.5</v>
      </c>
      <c r="F969" s="25">
        <f t="shared" si="192"/>
        <v>3318.625</v>
      </c>
      <c r="G969" s="25">
        <f t="shared" si="181"/>
        <v>0.39986440167237935</v>
      </c>
      <c r="H969" s="25">
        <f t="shared" si="188"/>
        <v>0.99966434347522648</v>
      </c>
      <c r="I969" s="4">
        <f t="shared" si="182"/>
        <v>1327.445565765431</v>
      </c>
      <c r="J969" s="25">
        <f t="shared" si="189"/>
        <v>4193.1018063013571</v>
      </c>
      <c r="K969" s="15">
        <f t="shared" si="183"/>
        <v>4191.6943643210325</v>
      </c>
      <c r="L969" s="36">
        <f t="shared" si="184"/>
        <v>-2864.6943643210325</v>
      </c>
      <c r="M969" s="36">
        <f t="shared" si="185"/>
        <v>2864.6943643210325</v>
      </c>
      <c r="N969" s="36">
        <f t="shared" si="186"/>
        <v>2.1587749542735737</v>
      </c>
      <c r="O969" s="36">
        <f t="shared" si="187"/>
        <v>8206473.8009726843</v>
      </c>
      <c r="P969" s="35">
        <f t="shared" si="190"/>
        <v>8206473.8009726843</v>
      </c>
    </row>
    <row r="970" spans="1:16" x14ac:dyDescent="0.4">
      <c r="A970" s="1">
        <v>969</v>
      </c>
      <c r="B970" s="21">
        <v>40782</v>
      </c>
      <c r="C970" s="43">
        <v>1</v>
      </c>
      <c r="D970" s="23">
        <v>4767</v>
      </c>
      <c r="E970" s="25">
        <f t="shared" si="191"/>
        <v>2866.75</v>
      </c>
      <c r="F970" s="25">
        <f t="shared" si="192"/>
        <v>3151</v>
      </c>
      <c r="G970" s="25">
        <f t="shared" si="181"/>
        <v>1.5128530625198349</v>
      </c>
      <c r="H970" s="25">
        <f t="shared" si="188"/>
        <v>1.0014271034682889</v>
      </c>
      <c r="I970" s="4">
        <f t="shared" si="182"/>
        <v>4760.206692519334</v>
      </c>
      <c r="J970" s="25">
        <f t="shared" si="189"/>
        <v>4192.963943521474</v>
      </c>
      <c r="K970" s="15">
        <f t="shared" si="183"/>
        <v>4198.947736907684</v>
      </c>
      <c r="L970" s="36">
        <f t="shared" si="184"/>
        <v>568.05226309231602</v>
      </c>
      <c r="M970" s="36">
        <f t="shared" si="185"/>
        <v>568.05226309231602</v>
      </c>
      <c r="N970" s="36">
        <f t="shared" si="186"/>
        <v>0.1191634703361267</v>
      </c>
      <c r="O970" s="36">
        <f t="shared" si="187"/>
        <v>322683.37360430183</v>
      </c>
      <c r="P970" s="35">
        <f t="shared" si="190"/>
        <v>322683.37360430183</v>
      </c>
    </row>
    <row r="971" spans="1:16" x14ac:dyDescent="0.4">
      <c r="A971" s="1">
        <v>970</v>
      </c>
      <c r="B971" s="21">
        <v>40783</v>
      </c>
      <c r="C971" s="43">
        <v>2</v>
      </c>
      <c r="D971" s="23">
        <v>2171</v>
      </c>
      <c r="E971" s="25">
        <f t="shared" si="191"/>
        <v>3435.25</v>
      </c>
      <c r="F971" s="25">
        <f t="shared" si="192"/>
        <v>3807.5</v>
      </c>
      <c r="G971" s="25">
        <f t="shared" si="181"/>
        <v>0.57019041365725542</v>
      </c>
      <c r="H971" s="25">
        <f t="shared" si="188"/>
        <v>0.99527237982370798</v>
      </c>
      <c r="I971" s="4">
        <f t="shared" si="182"/>
        <v>2181.3124165914742</v>
      </c>
      <c r="J971" s="25">
        <f t="shared" si="189"/>
        <v>4192.8260807415909</v>
      </c>
      <c r="K971" s="15">
        <f t="shared" si="183"/>
        <v>4173.0039915665939</v>
      </c>
      <c r="L971" s="36">
        <f t="shared" si="184"/>
        <v>-2002.0039915665939</v>
      </c>
      <c r="M971" s="36">
        <f t="shared" si="185"/>
        <v>2002.0039915665939</v>
      </c>
      <c r="N971" s="36">
        <f t="shared" si="186"/>
        <v>0.92215752720709065</v>
      </c>
      <c r="O971" s="36">
        <f t="shared" si="187"/>
        <v>4008019.9822485745</v>
      </c>
      <c r="P971" s="35">
        <f t="shared" si="190"/>
        <v>4008019.9822485745</v>
      </c>
    </row>
    <row r="972" spans="1:16" x14ac:dyDescent="0.4">
      <c r="A972" s="1">
        <v>971</v>
      </c>
      <c r="B972" s="21">
        <v>40784</v>
      </c>
      <c r="C972" s="43">
        <v>3</v>
      </c>
      <c r="D972" s="23">
        <v>5476</v>
      </c>
      <c r="E972" s="25">
        <f t="shared" si="191"/>
        <v>4179.75</v>
      </c>
      <c r="F972" s="25">
        <f t="shared" si="192"/>
        <v>4002</v>
      </c>
      <c r="G972" s="25">
        <f t="shared" si="181"/>
        <v>1.3683158420789605</v>
      </c>
      <c r="H972" s="25">
        <f t="shared" si="188"/>
        <v>1.0036361732327763</v>
      </c>
      <c r="I972" s="4">
        <f t="shared" si="182"/>
        <v>5456.1604553983479</v>
      </c>
      <c r="J972" s="25">
        <f t="shared" si="189"/>
        <v>4192.6882179617069</v>
      </c>
      <c r="K972" s="15">
        <f t="shared" si="183"/>
        <v>4207.9335586332363</v>
      </c>
      <c r="L972" s="36">
        <f t="shared" si="184"/>
        <v>1268.0664413667637</v>
      </c>
      <c r="M972" s="36">
        <f t="shared" si="185"/>
        <v>1268.0664413667637</v>
      </c>
      <c r="N972" s="36">
        <f t="shared" si="186"/>
        <v>0.23156801339787503</v>
      </c>
      <c r="O972" s="36">
        <f t="shared" si="187"/>
        <v>1607992.4997205678</v>
      </c>
      <c r="P972" s="35">
        <f t="shared" si="190"/>
        <v>1607992.4997205678</v>
      </c>
    </row>
    <row r="973" spans="1:16" x14ac:dyDescent="0.4">
      <c r="A973" s="1">
        <v>972</v>
      </c>
      <c r="B973" s="21">
        <v>40785</v>
      </c>
      <c r="C973" s="43">
        <v>4</v>
      </c>
      <c r="D973" s="23">
        <v>4305</v>
      </c>
      <c r="E973" s="25">
        <f t="shared" si="191"/>
        <v>3824.25</v>
      </c>
      <c r="F973" s="25">
        <f t="shared" si="192"/>
        <v>3818.125</v>
      </c>
      <c r="G973" s="25">
        <f t="shared" si="181"/>
        <v>1.1275167785234899</v>
      </c>
      <c r="H973" s="25">
        <f t="shared" si="188"/>
        <v>0.99966434347522648</v>
      </c>
      <c r="I973" s="4">
        <f t="shared" si="182"/>
        <v>4306.4454865261341</v>
      </c>
      <c r="J973" s="25">
        <f t="shared" si="189"/>
        <v>4192.5503551818238</v>
      </c>
      <c r="K973" s="15">
        <f t="shared" si="183"/>
        <v>4191.1430982996653</v>
      </c>
      <c r="L973" s="36">
        <f t="shared" si="184"/>
        <v>113.85690170033467</v>
      </c>
      <c r="M973" s="36">
        <f t="shared" si="185"/>
        <v>113.85690170033467</v>
      </c>
      <c r="N973" s="36">
        <f t="shared" si="186"/>
        <v>2.6447596213782735E-2</v>
      </c>
      <c r="O973" s="36">
        <f t="shared" si="187"/>
        <v>12963.394064799673</v>
      </c>
      <c r="P973" s="35">
        <f t="shared" si="190"/>
        <v>12963.394064799673</v>
      </c>
    </row>
    <row r="974" spans="1:16" x14ac:dyDescent="0.4">
      <c r="A974" s="1">
        <v>973</v>
      </c>
      <c r="B974" s="21">
        <v>40786</v>
      </c>
      <c r="C974" s="43">
        <v>1</v>
      </c>
      <c r="D974" s="23">
        <v>3345</v>
      </c>
      <c r="E974" s="25">
        <f t="shared" si="191"/>
        <v>3812</v>
      </c>
      <c r="F974" s="25">
        <f t="shared" si="192"/>
        <v>3957.5</v>
      </c>
      <c r="G974" s="25">
        <f t="shared" si="181"/>
        <v>0.84523057485786479</v>
      </c>
      <c r="H974" s="25">
        <f t="shared" si="188"/>
        <v>1.0014271034682889</v>
      </c>
      <c r="I974" s="4">
        <f t="shared" si="182"/>
        <v>3340.2331416985885</v>
      </c>
      <c r="J974" s="25">
        <f t="shared" si="189"/>
        <v>4192.4124924019407</v>
      </c>
      <c r="K974" s="15">
        <f t="shared" si="183"/>
        <v>4198.3954988103451</v>
      </c>
      <c r="L974" s="36">
        <f t="shared" si="184"/>
        <v>-853.39549881034509</v>
      </c>
      <c r="M974" s="36">
        <f t="shared" si="185"/>
        <v>853.39549881034509</v>
      </c>
      <c r="N974" s="36">
        <f t="shared" si="186"/>
        <v>0.25512570965929598</v>
      </c>
      <c r="O974" s="36">
        <f t="shared" si="187"/>
        <v>728283.87738975766</v>
      </c>
      <c r="P974" s="35">
        <f t="shared" si="190"/>
        <v>728283.87738975766</v>
      </c>
    </row>
    <row r="975" spans="1:16" x14ac:dyDescent="0.4">
      <c r="A975" s="1">
        <v>974</v>
      </c>
      <c r="B975" s="21">
        <v>40787</v>
      </c>
      <c r="C975" s="43">
        <v>2</v>
      </c>
      <c r="D975" s="23">
        <v>2122</v>
      </c>
      <c r="E975" s="25">
        <f t="shared" si="191"/>
        <v>4103</v>
      </c>
      <c r="F975" s="25">
        <f t="shared" si="192"/>
        <v>4148.25</v>
      </c>
      <c r="G975" s="25">
        <f t="shared" si="181"/>
        <v>0.51154101126981255</v>
      </c>
      <c r="H975" s="25">
        <f t="shared" si="188"/>
        <v>0.99527237982370798</v>
      </c>
      <c r="I975" s="4">
        <f t="shared" si="182"/>
        <v>2132.0796628314638</v>
      </c>
      <c r="J975" s="25">
        <f t="shared" si="189"/>
        <v>4192.2746296220566</v>
      </c>
      <c r="K975" s="15">
        <f t="shared" si="183"/>
        <v>4172.4551474984983</v>
      </c>
      <c r="L975" s="36">
        <f t="shared" si="184"/>
        <v>-2050.4551474984983</v>
      </c>
      <c r="M975" s="36">
        <f t="shared" si="185"/>
        <v>2050.4551474984983</v>
      </c>
      <c r="N975" s="36">
        <f t="shared" si="186"/>
        <v>0.96628423539043273</v>
      </c>
      <c r="O975" s="36">
        <f t="shared" si="187"/>
        <v>4204366.3119030884</v>
      </c>
      <c r="P975" s="35">
        <f t="shared" si="190"/>
        <v>4204366.3119030884</v>
      </c>
    </row>
    <row r="976" spans="1:16" x14ac:dyDescent="0.4">
      <c r="A976" s="1">
        <v>975</v>
      </c>
      <c r="B976" s="21">
        <v>40788</v>
      </c>
      <c r="C976" s="43">
        <v>3</v>
      </c>
      <c r="D976" s="23">
        <v>6640</v>
      </c>
      <c r="E976" s="25">
        <f t="shared" si="191"/>
        <v>4193.5</v>
      </c>
      <c r="F976" s="25">
        <f t="shared" si="192"/>
        <v>4345.125</v>
      </c>
      <c r="G976" s="25">
        <f t="shared" si="181"/>
        <v>1.5281493627916343</v>
      </c>
      <c r="H976" s="25">
        <f t="shared" si="188"/>
        <v>1.0036361732327763</v>
      </c>
      <c r="I976" s="4">
        <f t="shared" si="182"/>
        <v>6615.9432841207145</v>
      </c>
      <c r="J976" s="25">
        <f t="shared" si="189"/>
        <v>4192.1367668421735</v>
      </c>
      <c r="K976" s="15">
        <f t="shared" si="183"/>
        <v>4207.3801023419028</v>
      </c>
      <c r="L976" s="36">
        <f t="shared" si="184"/>
        <v>2432.6198976580972</v>
      </c>
      <c r="M976" s="36">
        <f t="shared" si="185"/>
        <v>2432.6198976580972</v>
      </c>
      <c r="N976" s="36">
        <f t="shared" si="186"/>
        <v>0.36635841832200261</v>
      </c>
      <c r="O976" s="36">
        <f t="shared" si="187"/>
        <v>5917639.5664820913</v>
      </c>
      <c r="P976" s="35">
        <f t="shared" si="190"/>
        <v>5917639.5664820913</v>
      </c>
    </row>
    <row r="977" spans="1:16" x14ac:dyDescent="0.4">
      <c r="A977" s="1">
        <v>976</v>
      </c>
      <c r="B977" s="21">
        <v>40789</v>
      </c>
      <c r="C977" s="43">
        <v>4</v>
      </c>
      <c r="D977" s="23">
        <v>4667</v>
      </c>
      <c r="E977" s="25">
        <f t="shared" si="191"/>
        <v>4496.75</v>
      </c>
      <c r="F977" s="25">
        <f t="shared" si="192"/>
        <v>4964.125</v>
      </c>
      <c r="G977" s="25">
        <f t="shared" si="181"/>
        <v>0.94014554428021047</v>
      </c>
      <c r="H977" s="25">
        <f t="shared" si="188"/>
        <v>0.99966434347522648</v>
      </c>
      <c r="I977" s="4">
        <f t="shared" si="182"/>
        <v>4668.5670349866359</v>
      </c>
      <c r="J977" s="25">
        <f t="shared" si="189"/>
        <v>4191.9989040622895</v>
      </c>
      <c r="K977" s="15">
        <f t="shared" si="183"/>
        <v>4190.5918322782973</v>
      </c>
      <c r="L977" s="36">
        <f t="shared" si="184"/>
        <v>476.40816772170274</v>
      </c>
      <c r="M977" s="36">
        <f t="shared" si="185"/>
        <v>476.40816772170274</v>
      </c>
      <c r="N977" s="36">
        <f t="shared" si="186"/>
        <v>0.10208017307085981</v>
      </c>
      <c r="O977" s="36">
        <f t="shared" si="187"/>
        <v>226964.74227195006</v>
      </c>
      <c r="P977" s="35">
        <f t="shared" si="190"/>
        <v>226964.74227195006</v>
      </c>
    </row>
    <row r="978" spans="1:16" x14ac:dyDescent="0.4">
      <c r="A978" s="1">
        <v>977</v>
      </c>
      <c r="B978" s="21">
        <v>40790</v>
      </c>
      <c r="C978" s="43">
        <v>1</v>
      </c>
      <c r="D978" s="23">
        <v>4558</v>
      </c>
      <c r="E978" s="25">
        <f t="shared" si="191"/>
        <v>5431.5</v>
      </c>
      <c r="F978" s="25">
        <f t="shared" si="192"/>
        <v>5359.25</v>
      </c>
      <c r="G978" s="25">
        <f t="shared" si="181"/>
        <v>0.85049213975836169</v>
      </c>
      <c r="H978" s="25">
        <f t="shared" si="188"/>
        <v>1.0014271034682889</v>
      </c>
      <c r="I978" s="4">
        <f t="shared" si="182"/>
        <v>4551.5045320963127</v>
      </c>
      <c r="J978" s="25">
        <f t="shared" si="189"/>
        <v>4191.8610412824064</v>
      </c>
      <c r="K978" s="15">
        <f t="shared" si="183"/>
        <v>4197.8432607130053</v>
      </c>
      <c r="L978" s="36">
        <f t="shared" si="184"/>
        <v>360.15673928699471</v>
      </c>
      <c r="M978" s="36">
        <f t="shared" si="185"/>
        <v>360.15673928699471</v>
      </c>
      <c r="N978" s="36">
        <f t="shared" si="186"/>
        <v>7.9016397386352508E-2</v>
      </c>
      <c r="O978" s="36">
        <f t="shared" si="187"/>
        <v>129712.87685384028</v>
      </c>
      <c r="P978" s="35">
        <f t="shared" si="190"/>
        <v>129712.87685384028</v>
      </c>
    </row>
    <row r="979" spans="1:16" x14ac:dyDescent="0.4">
      <c r="A979" s="1">
        <v>978</v>
      </c>
      <c r="B979" s="21">
        <v>40791</v>
      </c>
      <c r="C979" s="43">
        <v>2</v>
      </c>
      <c r="D979" s="23">
        <v>5861</v>
      </c>
      <c r="E979" s="25">
        <f t="shared" si="191"/>
        <v>5287</v>
      </c>
      <c r="F979" s="25">
        <f t="shared" si="192"/>
        <v>5585.875</v>
      </c>
      <c r="G979" s="25">
        <f t="shared" si="181"/>
        <v>1.0492536979434735</v>
      </c>
      <c r="H979" s="25">
        <f t="shared" si="188"/>
        <v>0.99527237982370798</v>
      </c>
      <c r="I979" s="4">
        <f t="shared" si="182"/>
        <v>5888.8401997432657</v>
      </c>
      <c r="J979" s="25">
        <f t="shared" si="189"/>
        <v>4191.7231785025233</v>
      </c>
      <c r="K979" s="15">
        <f t="shared" si="183"/>
        <v>4171.9063034304036</v>
      </c>
      <c r="L979" s="36">
        <f t="shared" si="184"/>
        <v>1689.0936965695964</v>
      </c>
      <c r="M979" s="36">
        <f t="shared" si="185"/>
        <v>1689.0936965695964</v>
      </c>
      <c r="N979" s="36">
        <f t="shared" si="186"/>
        <v>0.28819206561501387</v>
      </c>
      <c r="O979" s="36">
        <f t="shared" si="187"/>
        <v>2853037.5157911438</v>
      </c>
      <c r="P979" s="35">
        <f t="shared" si="190"/>
        <v>2853037.5157911438</v>
      </c>
    </row>
    <row r="980" spans="1:16" x14ac:dyDescent="0.4">
      <c r="A980" s="1">
        <v>979</v>
      </c>
      <c r="B980" s="21">
        <v>40792</v>
      </c>
      <c r="C980" s="43">
        <v>3</v>
      </c>
      <c r="D980" s="23">
        <v>6062</v>
      </c>
      <c r="E980" s="25">
        <f t="shared" si="191"/>
        <v>5884.75</v>
      </c>
      <c r="F980" s="25">
        <f t="shared" si="192"/>
        <v>5869.625</v>
      </c>
      <c r="G980" s="25">
        <f t="shared" si="181"/>
        <v>1.0327746661839556</v>
      </c>
      <c r="H980" s="25">
        <f t="shared" si="188"/>
        <v>1.0036361732327763</v>
      </c>
      <c r="I980" s="4">
        <f t="shared" si="182"/>
        <v>6040.0373777620134</v>
      </c>
      <c r="J980" s="25">
        <f t="shared" si="189"/>
        <v>4191.5853157226393</v>
      </c>
      <c r="K980" s="15">
        <f t="shared" si="183"/>
        <v>4206.8266460505683</v>
      </c>
      <c r="L980" s="36">
        <f t="shared" si="184"/>
        <v>1855.1733539494317</v>
      </c>
      <c r="M980" s="36">
        <f t="shared" si="185"/>
        <v>1855.1733539494317</v>
      </c>
      <c r="N980" s="36">
        <f t="shared" si="186"/>
        <v>0.30603321576203096</v>
      </c>
      <c r="O980" s="36">
        <f t="shared" si="187"/>
        <v>3441668.1732039833</v>
      </c>
      <c r="P980" s="35">
        <f t="shared" si="190"/>
        <v>3441668.1732039833</v>
      </c>
    </row>
    <row r="981" spans="1:16" x14ac:dyDescent="0.4">
      <c r="A981" s="1">
        <v>980</v>
      </c>
      <c r="B981" s="21">
        <v>40793</v>
      </c>
      <c r="C981" s="43">
        <v>4</v>
      </c>
      <c r="D981" s="23">
        <v>7058</v>
      </c>
      <c r="E981" s="25">
        <f t="shared" si="191"/>
        <v>5854.5</v>
      </c>
      <c r="F981" s="25">
        <f t="shared" si="192"/>
        <v>5846.5</v>
      </c>
      <c r="G981" s="25">
        <f t="shared" si="181"/>
        <v>1.2072179936714273</v>
      </c>
      <c r="H981" s="25">
        <f t="shared" si="188"/>
        <v>0.99966434347522648</v>
      </c>
      <c r="I981" s="4">
        <f t="shared" si="182"/>
        <v>7060.3698592105584</v>
      </c>
      <c r="J981" s="25">
        <f t="shared" si="189"/>
        <v>4191.4474529427562</v>
      </c>
      <c r="K981" s="15">
        <f t="shared" si="183"/>
        <v>4190.040566256931</v>
      </c>
      <c r="L981" s="36">
        <f t="shared" si="184"/>
        <v>2867.959433743069</v>
      </c>
      <c r="M981" s="36">
        <f t="shared" si="185"/>
        <v>2867.959433743069</v>
      </c>
      <c r="N981" s="36">
        <f t="shared" si="186"/>
        <v>0.40634165964055952</v>
      </c>
      <c r="O981" s="36">
        <f t="shared" si="187"/>
        <v>8225191.3135958649</v>
      </c>
      <c r="P981" s="35">
        <f t="shared" si="190"/>
        <v>8225191.3135958649</v>
      </c>
    </row>
    <row r="982" spans="1:16" x14ac:dyDescent="0.4">
      <c r="A982" s="1">
        <v>981</v>
      </c>
      <c r="B982" s="21">
        <v>40794</v>
      </c>
      <c r="C982" s="43">
        <v>1</v>
      </c>
      <c r="D982" s="23">
        <v>4437</v>
      </c>
      <c r="E982" s="25">
        <f t="shared" si="191"/>
        <v>5838.5</v>
      </c>
      <c r="F982" s="25">
        <f t="shared" si="192"/>
        <v>5522.25</v>
      </c>
      <c r="G982" s="25">
        <f t="shared" si="181"/>
        <v>0.80347684367784866</v>
      </c>
      <c r="H982" s="25">
        <f t="shared" si="188"/>
        <v>1.0014271034682889</v>
      </c>
      <c r="I982" s="4">
        <f t="shared" si="182"/>
        <v>4430.6769655356165</v>
      </c>
      <c r="J982" s="25">
        <f t="shared" si="189"/>
        <v>4191.3095901628731</v>
      </c>
      <c r="K982" s="15">
        <f t="shared" si="183"/>
        <v>4197.2910226156673</v>
      </c>
      <c r="L982" s="36">
        <f t="shared" si="184"/>
        <v>239.70897738433268</v>
      </c>
      <c r="M982" s="36">
        <f t="shared" si="185"/>
        <v>239.70897738433268</v>
      </c>
      <c r="N982" s="36">
        <f t="shared" si="186"/>
        <v>5.4025011806250321E-2</v>
      </c>
      <c r="O982" s="36">
        <f t="shared" si="187"/>
        <v>57460.393838642522</v>
      </c>
      <c r="P982" s="35">
        <f t="shared" si="190"/>
        <v>57460.393838642522</v>
      </c>
    </row>
    <row r="983" spans="1:16" x14ac:dyDescent="0.4">
      <c r="A983" s="1">
        <v>982</v>
      </c>
      <c r="B983" s="21">
        <v>40795</v>
      </c>
      <c r="C983" s="43">
        <v>2</v>
      </c>
      <c r="D983" s="23">
        <v>5797</v>
      </c>
      <c r="E983" s="25">
        <f t="shared" si="191"/>
        <v>5206</v>
      </c>
      <c r="F983" s="25">
        <f t="shared" si="192"/>
        <v>4806.125</v>
      </c>
      <c r="G983" s="25">
        <f t="shared" si="181"/>
        <v>1.206169211162839</v>
      </c>
      <c r="H983" s="25">
        <f t="shared" si="188"/>
        <v>0.99527237982370798</v>
      </c>
      <c r="I983" s="4">
        <f t="shared" si="182"/>
        <v>5824.5361948322325</v>
      </c>
      <c r="J983" s="25">
        <f t="shared" si="189"/>
        <v>4191.171727382989</v>
      </c>
      <c r="K983" s="15">
        <f t="shared" si="183"/>
        <v>4171.3574593623089</v>
      </c>
      <c r="L983" s="36">
        <f t="shared" si="184"/>
        <v>1625.6425406376911</v>
      </c>
      <c r="M983" s="36">
        <f t="shared" si="185"/>
        <v>1625.6425406376911</v>
      </c>
      <c r="N983" s="36">
        <f t="shared" si="186"/>
        <v>0.28042824575430242</v>
      </c>
      <c r="O983" s="36">
        <f t="shared" si="187"/>
        <v>2642713.669930967</v>
      </c>
      <c r="P983" s="35">
        <f t="shared" si="190"/>
        <v>2642713.669930967</v>
      </c>
    </row>
    <row r="984" spans="1:16" x14ac:dyDescent="0.4">
      <c r="A984" s="1">
        <v>983</v>
      </c>
      <c r="B984" s="21">
        <v>40796</v>
      </c>
      <c r="C984" s="43">
        <v>3</v>
      </c>
      <c r="D984" s="23">
        <v>3532</v>
      </c>
      <c r="E984" s="25">
        <f t="shared" si="191"/>
        <v>4406.25</v>
      </c>
      <c r="F984" s="25">
        <f t="shared" si="192"/>
        <v>4476.5</v>
      </c>
      <c r="G984" s="25">
        <f t="shared" si="181"/>
        <v>0.78900927063554116</v>
      </c>
      <c r="H984" s="25">
        <f t="shared" si="188"/>
        <v>1.0036361732327763</v>
      </c>
      <c r="I984" s="4">
        <f t="shared" si="182"/>
        <v>3519.2035661919222</v>
      </c>
      <c r="J984" s="25">
        <f t="shared" si="189"/>
        <v>4191.0338646031059</v>
      </c>
      <c r="K984" s="15">
        <f t="shared" si="183"/>
        <v>4206.2731897592348</v>
      </c>
      <c r="L984" s="36">
        <f t="shared" si="184"/>
        <v>-674.27318975923481</v>
      </c>
      <c r="M984" s="36">
        <f t="shared" si="185"/>
        <v>674.27318975923481</v>
      </c>
      <c r="N984" s="36">
        <f t="shared" si="186"/>
        <v>0.19090407411076862</v>
      </c>
      <c r="O984" s="36">
        <f t="shared" si="187"/>
        <v>454644.33442809305</v>
      </c>
      <c r="P984" s="35">
        <f t="shared" si="190"/>
        <v>454644.33442809305</v>
      </c>
    </row>
    <row r="985" spans="1:16" x14ac:dyDescent="0.4">
      <c r="A985" s="1">
        <v>984</v>
      </c>
      <c r="B985" s="21">
        <v>40797</v>
      </c>
      <c r="C985" s="43">
        <v>4</v>
      </c>
      <c r="D985" s="23">
        <v>3859</v>
      </c>
      <c r="E985" s="25">
        <f t="shared" si="191"/>
        <v>4546.75</v>
      </c>
      <c r="F985" s="25">
        <f t="shared" si="192"/>
        <v>4145.875</v>
      </c>
      <c r="G985" s="25">
        <f t="shared" si="181"/>
        <v>0.93080471553049715</v>
      </c>
      <c r="H985" s="25">
        <f t="shared" si="188"/>
        <v>0.99966434347522648</v>
      </c>
      <c r="I985" s="4">
        <f t="shared" si="182"/>
        <v>3860.2957334504881</v>
      </c>
      <c r="J985" s="25">
        <f t="shared" si="189"/>
        <v>4190.8960018232219</v>
      </c>
      <c r="K985" s="15">
        <f t="shared" si="183"/>
        <v>4189.489300235563</v>
      </c>
      <c r="L985" s="36">
        <f t="shared" si="184"/>
        <v>-330.48930023556295</v>
      </c>
      <c r="M985" s="36">
        <f t="shared" si="185"/>
        <v>330.48930023556295</v>
      </c>
      <c r="N985" s="36">
        <f t="shared" si="186"/>
        <v>8.5641176531630725E-2</v>
      </c>
      <c r="O985" s="36">
        <f t="shared" si="187"/>
        <v>109223.17757019207</v>
      </c>
      <c r="P985" s="35">
        <f t="shared" si="190"/>
        <v>109223.17757019207</v>
      </c>
    </row>
    <row r="986" spans="1:16" x14ac:dyDescent="0.4">
      <c r="A986" s="1">
        <v>985</v>
      </c>
      <c r="B986" s="21">
        <v>40798</v>
      </c>
      <c r="C986" s="43">
        <v>1</v>
      </c>
      <c r="D986" s="23">
        <v>4999</v>
      </c>
      <c r="E986" s="25">
        <f t="shared" si="191"/>
        <v>3745</v>
      </c>
      <c r="F986" s="25">
        <f t="shared" si="192"/>
        <v>3941</v>
      </c>
      <c r="G986" s="25">
        <f t="shared" si="181"/>
        <v>1.2684597817812737</v>
      </c>
      <c r="H986" s="25">
        <f t="shared" si="188"/>
        <v>1.0014271034682889</v>
      </c>
      <c r="I986" s="4">
        <f t="shared" si="182"/>
        <v>4991.8760763381897</v>
      </c>
      <c r="J986" s="25">
        <f t="shared" si="189"/>
        <v>4190.7581390433388</v>
      </c>
      <c r="K986" s="15">
        <f t="shared" si="183"/>
        <v>4196.7387845183275</v>
      </c>
      <c r="L986" s="36">
        <f t="shared" si="184"/>
        <v>802.26121548167248</v>
      </c>
      <c r="M986" s="36">
        <f t="shared" si="185"/>
        <v>802.26121548167248</v>
      </c>
      <c r="N986" s="36">
        <f t="shared" si="186"/>
        <v>0.16048433996432737</v>
      </c>
      <c r="O986" s="36">
        <f t="shared" si="187"/>
        <v>643623.05786613049</v>
      </c>
      <c r="P986" s="35">
        <f t="shared" si="190"/>
        <v>643623.05786613049</v>
      </c>
    </row>
    <row r="987" spans="1:16" x14ac:dyDescent="0.4">
      <c r="A987" s="1">
        <v>986</v>
      </c>
      <c r="B987" s="21">
        <v>40799</v>
      </c>
      <c r="C987" s="43">
        <v>2</v>
      </c>
      <c r="D987" s="23">
        <v>2590</v>
      </c>
      <c r="E987" s="25">
        <f t="shared" si="191"/>
        <v>4137</v>
      </c>
      <c r="F987" s="25">
        <f t="shared" si="192"/>
        <v>4025</v>
      </c>
      <c r="G987" s="25">
        <f t="shared" si="181"/>
        <v>0.64347826086956517</v>
      </c>
      <c r="H987" s="25">
        <f t="shared" si="188"/>
        <v>0.99527237982370798</v>
      </c>
      <c r="I987" s="4">
        <f t="shared" si="182"/>
        <v>2602.3026987433987</v>
      </c>
      <c r="J987" s="25">
        <f t="shared" si="189"/>
        <v>4190.6202762634557</v>
      </c>
      <c r="K987" s="15">
        <f t="shared" si="183"/>
        <v>4170.8086152942142</v>
      </c>
      <c r="L987" s="36">
        <f t="shared" si="184"/>
        <v>-1580.8086152942142</v>
      </c>
      <c r="M987" s="36">
        <f t="shared" si="185"/>
        <v>1580.8086152942142</v>
      </c>
      <c r="N987" s="36">
        <f t="shared" si="186"/>
        <v>0.61035081671591285</v>
      </c>
      <c r="O987" s="36">
        <f t="shared" si="187"/>
        <v>2498955.8781884108</v>
      </c>
      <c r="P987" s="35">
        <f t="shared" si="190"/>
        <v>2498955.8781884108</v>
      </c>
    </row>
    <row r="988" spans="1:16" x14ac:dyDescent="0.4">
      <c r="A988" s="1">
        <v>987</v>
      </c>
      <c r="B988" s="21">
        <v>40800</v>
      </c>
      <c r="C988" s="43">
        <v>3</v>
      </c>
      <c r="D988" s="23">
        <v>5100</v>
      </c>
      <c r="E988" s="25">
        <f t="shared" si="191"/>
        <v>3913</v>
      </c>
      <c r="F988" s="25">
        <f t="shared" si="192"/>
        <v>4036.5</v>
      </c>
      <c r="G988" s="25">
        <f t="shared" si="181"/>
        <v>1.2634708286882199</v>
      </c>
      <c r="H988" s="25">
        <f t="shared" si="188"/>
        <v>1.0036361732327763</v>
      </c>
      <c r="I988" s="4">
        <f t="shared" si="182"/>
        <v>5081.5227031650065</v>
      </c>
      <c r="J988" s="25">
        <f t="shared" si="189"/>
        <v>4190.4824134835717</v>
      </c>
      <c r="K988" s="15">
        <f t="shared" si="183"/>
        <v>4205.7197334679004</v>
      </c>
      <c r="L988" s="36">
        <f t="shared" si="184"/>
        <v>894.28026653209963</v>
      </c>
      <c r="M988" s="36">
        <f t="shared" si="185"/>
        <v>894.28026653209963</v>
      </c>
      <c r="N988" s="36">
        <f t="shared" si="186"/>
        <v>0.17534907186903914</v>
      </c>
      <c r="O988" s="36">
        <f t="shared" si="187"/>
        <v>799737.19510872313</v>
      </c>
      <c r="P988" s="35">
        <f t="shared" si="190"/>
        <v>799737.19510872313</v>
      </c>
    </row>
    <row r="989" spans="1:16" x14ac:dyDescent="0.4">
      <c r="A989" s="1">
        <v>988</v>
      </c>
      <c r="B989" s="21">
        <v>40801</v>
      </c>
      <c r="C989" s="43">
        <v>4</v>
      </c>
      <c r="D989" s="23">
        <v>2963</v>
      </c>
      <c r="E989" s="25">
        <f t="shared" si="191"/>
        <v>4160</v>
      </c>
      <c r="F989" s="25">
        <f t="shared" si="192"/>
        <v>4357.375</v>
      </c>
      <c r="G989" s="25">
        <f t="shared" si="181"/>
        <v>0.67999655756045785</v>
      </c>
      <c r="H989" s="25">
        <f t="shared" si="188"/>
        <v>0.99966434347522648</v>
      </c>
      <c r="I989" s="4">
        <f t="shared" si="182"/>
        <v>2963.9948842222843</v>
      </c>
      <c r="J989" s="25">
        <f t="shared" si="189"/>
        <v>4190.3445507036886</v>
      </c>
      <c r="K989" s="15">
        <f t="shared" si="183"/>
        <v>4188.9380342141958</v>
      </c>
      <c r="L989" s="36">
        <f t="shared" si="184"/>
        <v>-1225.9380342141958</v>
      </c>
      <c r="M989" s="36">
        <f t="shared" si="185"/>
        <v>1225.9380342141958</v>
      </c>
      <c r="N989" s="36">
        <f t="shared" si="186"/>
        <v>0.41374891468585751</v>
      </c>
      <c r="O989" s="36">
        <f t="shared" si="187"/>
        <v>1502924.0637329668</v>
      </c>
      <c r="P989" s="35">
        <f t="shared" si="190"/>
        <v>1502924.0637329668</v>
      </c>
    </row>
    <row r="990" spans="1:16" x14ac:dyDescent="0.4">
      <c r="A990" s="1">
        <v>989</v>
      </c>
      <c r="B990" s="21">
        <v>40802</v>
      </c>
      <c r="C990" s="43">
        <v>1</v>
      </c>
      <c r="D990" s="23">
        <v>5987</v>
      </c>
      <c r="E990" s="25">
        <f t="shared" si="191"/>
        <v>4554.75</v>
      </c>
      <c r="F990" s="25">
        <f t="shared" si="192"/>
        <v>4425.25</v>
      </c>
      <c r="G990" s="25">
        <f t="shared" si="181"/>
        <v>1.3529179142421333</v>
      </c>
      <c r="H990" s="25">
        <f t="shared" si="188"/>
        <v>1.0014271034682889</v>
      </c>
      <c r="I990" s="4">
        <f t="shared" si="182"/>
        <v>5978.4681074288337</v>
      </c>
      <c r="J990" s="25">
        <f t="shared" si="189"/>
        <v>4190.2066879238055</v>
      </c>
      <c r="K990" s="15">
        <f t="shared" si="183"/>
        <v>4196.1865464209886</v>
      </c>
      <c r="L990" s="36">
        <f t="shared" si="184"/>
        <v>1790.8134535790114</v>
      </c>
      <c r="M990" s="36">
        <f t="shared" si="185"/>
        <v>1790.8134535790114</v>
      </c>
      <c r="N990" s="36">
        <f t="shared" si="186"/>
        <v>0.29911699575396883</v>
      </c>
      <c r="O990" s="36">
        <f t="shared" si="187"/>
        <v>3207012.825519586</v>
      </c>
      <c r="P990" s="35">
        <f t="shared" si="190"/>
        <v>3207012.825519586</v>
      </c>
    </row>
    <row r="991" spans="1:16" x14ac:dyDescent="0.4">
      <c r="A991" s="1">
        <v>990</v>
      </c>
      <c r="B991" s="21">
        <v>40803</v>
      </c>
      <c r="C991" s="43">
        <v>2</v>
      </c>
      <c r="D991" s="23">
        <v>4169</v>
      </c>
      <c r="E991" s="25">
        <f t="shared" si="191"/>
        <v>4295.75</v>
      </c>
      <c r="F991" s="25">
        <f t="shared" si="192"/>
        <v>4380.75</v>
      </c>
      <c r="G991" s="25">
        <f t="shared" si="181"/>
        <v>0.95166352793471443</v>
      </c>
      <c r="H991" s="25">
        <f t="shared" si="188"/>
        <v>0.99527237982370798</v>
      </c>
      <c r="I991" s="4">
        <f t="shared" si="182"/>
        <v>4188.8030699078099</v>
      </c>
      <c r="J991" s="25">
        <f t="shared" si="189"/>
        <v>4190.0688251439215</v>
      </c>
      <c r="K991" s="15">
        <f t="shared" si="183"/>
        <v>4170.2597712261186</v>
      </c>
      <c r="L991" s="36">
        <f t="shared" si="184"/>
        <v>-1.2597712261185734</v>
      </c>
      <c r="M991" s="36">
        <f t="shared" si="185"/>
        <v>1.2597712261185734</v>
      </c>
      <c r="N991" s="36">
        <f t="shared" si="186"/>
        <v>3.0217587577802195E-4</v>
      </c>
      <c r="O991" s="36">
        <f t="shared" si="187"/>
        <v>1.5870235421562937</v>
      </c>
      <c r="P991" s="35">
        <f t="shared" si="190"/>
        <v>1.5870235421562937</v>
      </c>
    </row>
    <row r="992" spans="1:16" x14ac:dyDescent="0.4">
      <c r="A992" s="1">
        <v>991</v>
      </c>
      <c r="B992" s="21">
        <v>40804</v>
      </c>
      <c r="C992" s="43">
        <v>3</v>
      </c>
      <c r="D992" s="23">
        <v>4064</v>
      </c>
      <c r="E992" s="25">
        <f t="shared" si="191"/>
        <v>4465.75</v>
      </c>
      <c r="F992" s="25">
        <f t="shared" si="192"/>
        <v>3874.625</v>
      </c>
      <c r="G992" s="25">
        <f t="shared" si="181"/>
        <v>1.0488756976481595</v>
      </c>
      <c r="H992" s="25">
        <f t="shared" si="188"/>
        <v>1.0036361732327763</v>
      </c>
      <c r="I992" s="4">
        <f t="shared" si="182"/>
        <v>4049.2761305220756</v>
      </c>
      <c r="J992" s="25">
        <f t="shared" si="189"/>
        <v>4189.9309623640384</v>
      </c>
      <c r="K992" s="15">
        <f t="shared" si="183"/>
        <v>4205.1662771765668</v>
      </c>
      <c r="L992" s="36">
        <f t="shared" si="184"/>
        <v>-141.16627717656684</v>
      </c>
      <c r="M992" s="36">
        <f t="shared" si="185"/>
        <v>141.16627717656684</v>
      </c>
      <c r="N992" s="36">
        <f t="shared" si="186"/>
        <v>3.4735796549352077E-2</v>
      </c>
      <c r="O992" s="36">
        <f t="shared" si="187"/>
        <v>19927.917811891293</v>
      </c>
      <c r="P992" s="35">
        <f t="shared" si="190"/>
        <v>19927.917811891293</v>
      </c>
    </row>
    <row r="993" spans="1:16" x14ac:dyDescent="0.4">
      <c r="A993" s="1">
        <v>992</v>
      </c>
      <c r="B993" s="21">
        <v>40805</v>
      </c>
      <c r="C993" s="43">
        <v>4</v>
      </c>
      <c r="D993" s="23">
        <v>3643</v>
      </c>
      <c r="E993" s="25">
        <f t="shared" si="191"/>
        <v>3283.5</v>
      </c>
      <c r="F993" s="25">
        <f t="shared" si="192"/>
        <v>3400.5</v>
      </c>
      <c r="G993" s="25">
        <f t="shared" si="181"/>
        <v>1.0713130421996766</v>
      </c>
      <c r="H993" s="25">
        <f t="shared" si="188"/>
        <v>0.99966434347522648</v>
      </c>
      <c r="I993" s="4">
        <f t="shared" si="182"/>
        <v>3644.2232072972606</v>
      </c>
      <c r="J993" s="25">
        <f t="shared" si="189"/>
        <v>4189.7930995841543</v>
      </c>
      <c r="K993" s="15">
        <f t="shared" si="183"/>
        <v>4188.3867681928277</v>
      </c>
      <c r="L993" s="36">
        <f t="shared" si="184"/>
        <v>-545.38676819282773</v>
      </c>
      <c r="M993" s="36">
        <f t="shared" si="185"/>
        <v>545.38676819282773</v>
      </c>
      <c r="N993" s="36">
        <f t="shared" si="186"/>
        <v>0.14970814389042761</v>
      </c>
      <c r="O993" s="36">
        <f t="shared" si="187"/>
        <v>297446.72691981721</v>
      </c>
      <c r="P993" s="35">
        <f t="shared" si="190"/>
        <v>297446.72691981721</v>
      </c>
    </row>
    <row r="994" spans="1:16" x14ac:dyDescent="0.4">
      <c r="A994" s="1">
        <v>993</v>
      </c>
      <c r="B994" s="21">
        <v>40806</v>
      </c>
      <c r="C994" s="43">
        <v>1</v>
      </c>
      <c r="D994" s="23">
        <v>1258</v>
      </c>
      <c r="E994" s="25">
        <f t="shared" si="191"/>
        <v>3517.5</v>
      </c>
      <c r="F994" s="25">
        <f t="shared" si="192"/>
        <v>3263.75</v>
      </c>
      <c r="G994" s="25">
        <f t="shared" si="181"/>
        <v>0.38544618919954038</v>
      </c>
      <c r="H994" s="25">
        <f t="shared" si="188"/>
        <v>1.0014271034682889</v>
      </c>
      <c r="I994" s="4">
        <f t="shared" si="182"/>
        <v>1256.2072622591402</v>
      </c>
      <c r="J994" s="25">
        <f t="shared" si="189"/>
        <v>4189.6552368042712</v>
      </c>
      <c r="K994" s="15">
        <f t="shared" si="183"/>
        <v>4195.6343083236497</v>
      </c>
      <c r="L994" s="36">
        <f t="shared" si="184"/>
        <v>-2937.6343083236497</v>
      </c>
      <c r="M994" s="36">
        <f t="shared" si="185"/>
        <v>2937.6343083236497</v>
      </c>
      <c r="N994" s="36">
        <f t="shared" si="186"/>
        <v>2.3351624072525037</v>
      </c>
      <c r="O994" s="36">
        <f t="shared" si="187"/>
        <v>8629695.3294401672</v>
      </c>
      <c r="P994" s="35">
        <f t="shared" si="190"/>
        <v>8629695.3294401672</v>
      </c>
    </row>
    <row r="995" spans="1:16" x14ac:dyDescent="0.4">
      <c r="A995" s="1">
        <v>994</v>
      </c>
      <c r="B995" s="21">
        <v>40807</v>
      </c>
      <c r="C995" s="43">
        <v>2</v>
      </c>
      <c r="D995" s="23">
        <v>5105</v>
      </c>
      <c r="E995" s="25">
        <f t="shared" si="191"/>
        <v>3010</v>
      </c>
      <c r="F995" s="25">
        <f t="shared" si="192"/>
        <v>3184</v>
      </c>
      <c r="G995" s="25">
        <f t="shared" si="181"/>
        <v>1.6033291457286432</v>
      </c>
      <c r="H995" s="25">
        <f t="shared" si="188"/>
        <v>0.99527237982370798</v>
      </c>
      <c r="I995" s="4">
        <f t="shared" si="182"/>
        <v>5129.2491417316796</v>
      </c>
      <c r="J995" s="25">
        <f t="shared" si="189"/>
        <v>4189.5173740243881</v>
      </c>
      <c r="K995" s="15">
        <f t="shared" si="183"/>
        <v>4169.7109271580248</v>
      </c>
      <c r="L995" s="36">
        <f t="shared" si="184"/>
        <v>935.28907284197521</v>
      </c>
      <c r="M995" s="36">
        <f t="shared" si="185"/>
        <v>935.28907284197521</v>
      </c>
      <c r="N995" s="36">
        <f t="shared" si="186"/>
        <v>0.18321039624720376</v>
      </c>
      <c r="O995" s="36">
        <f t="shared" si="187"/>
        <v>874765.64977760159</v>
      </c>
      <c r="P995" s="35">
        <f t="shared" si="190"/>
        <v>874765.64977760159</v>
      </c>
    </row>
    <row r="996" spans="1:16" x14ac:dyDescent="0.4">
      <c r="A996" s="1">
        <v>995</v>
      </c>
      <c r="B996" s="21">
        <v>40808</v>
      </c>
      <c r="C996" s="43">
        <v>3</v>
      </c>
      <c r="D996" s="23">
        <v>2034</v>
      </c>
      <c r="E996" s="25">
        <f t="shared" si="191"/>
        <v>3358</v>
      </c>
      <c r="F996" s="25">
        <f t="shared" si="192"/>
        <v>3602</v>
      </c>
      <c r="G996" s="25">
        <f t="shared" si="181"/>
        <v>0.56468628539700172</v>
      </c>
      <c r="H996" s="25">
        <f t="shared" si="188"/>
        <v>1.0036361732327763</v>
      </c>
      <c r="I996" s="4">
        <f t="shared" si="182"/>
        <v>2026.6308192622789</v>
      </c>
      <c r="J996" s="25">
        <f t="shared" si="189"/>
        <v>4189.3795112445041</v>
      </c>
      <c r="K996" s="15">
        <f t="shared" si="183"/>
        <v>4204.6128208852333</v>
      </c>
      <c r="L996" s="36">
        <f t="shared" si="184"/>
        <v>-2170.6128208852333</v>
      </c>
      <c r="M996" s="36">
        <f t="shared" si="185"/>
        <v>2170.6128208852333</v>
      </c>
      <c r="N996" s="36">
        <f t="shared" si="186"/>
        <v>1.0671646120379712</v>
      </c>
      <c r="O996" s="36">
        <f t="shared" si="187"/>
        <v>4711560.0181913497</v>
      </c>
      <c r="P996" s="35">
        <f t="shared" si="190"/>
        <v>4711560.0181913497</v>
      </c>
    </row>
    <row r="997" spans="1:16" x14ac:dyDescent="0.4">
      <c r="A997" s="1">
        <v>996</v>
      </c>
      <c r="B997" s="21">
        <v>40809</v>
      </c>
      <c r="C997" s="43">
        <v>4</v>
      </c>
      <c r="D997" s="23">
        <v>5035</v>
      </c>
      <c r="E997" s="25">
        <f t="shared" si="191"/>
        <v>3846</v>
      </c>
      <c r="F997" s="25">
        <f t="shared" si="192"/>
        <v>3474</v>
      </c>
      <c r="G997" s="25">
        <f t="shared" si="181"/>
        <v>1.4493379389752448</v>
      </c>
      <c r="H997" s="25">
        <f t="shared" si="188"/>
        <v>0.99966434347522648</v>
      </c>
      <c r="I997" s="4">
        <f t="shared" si="182"/>
        <v>5036.6905980625052</v>
      </c>
      <c r="J997" s="25">
        <f t="shared" si="189"/>
        <v>4189.241648464621</v>
      </c>
      <c r="K997" s="15">
        <f t="shared" si="183"/>
        <v>4187.8355021714606</v>
      </c>
      <c r="L997" s="36">
        <f t="shared" si="184"/>
        <v>847.16449782853942</v>
      </c>
      <c r="M997" s="36">
        <f t="shared" si="185"/>
        <v>847.16449782853942</v>
      </c>
      <c r="N997" s="36">
        <f t="shared" si="186"/>
        <v>0.16825511376932262</v>
      </c>
      <c r="O997" s="36">
        <f t="shared" si="187"/>
        <v>717687.68638108135</v>
      </c>
      <c r="P997" s="35">
        <f t="shared" si="190"/>
        <v>717687.68638108135</v>
      </c>
    </row>
    <row r="998" spans="1:16" x14ac:dyDescent="0.4">
      <c r="A998" s="1">
        <v>997</v>
      </c>
      <c r="B998" s="21">
        <v>40810</v>
      </c>
      <c r="C998" s="43">
        <v>1</v>
      </c>
      <c r="D998" s="23">
        <v>3210</v>
      </c>
      <c r="E998" s="25">
        <f t="shared" si="191"/>
        <v>3102</v>
      </c>
      <c r="F998" s="25">
        <f t="shared" si="192"/>
        <v>3143.125</v>
      </c>
      <c r="G998" s="25">
        <f t="shared" si="181"/>
        <v>1.0212765957446808</v>
      </c>
      <c r="H998" s="25">
        <f t="shared" si="188"/>
        <v>1.0014271034682889</v>
      </c>
      <c r="I998" s="4">
        <f t="shared" si="182"/>
        <v>3205.4255261143403</v>
      </c>
      <c r="J998" s="25">
        <f t="shared" si="189"/>
        <v>4189.1037856847379</v>
      </c>
      <c r="K998" s="15">
        <f t="shared" si="183"/>
        <v>4195.0820702263109</v>
      </c>
      <c r="L998" s="36">
        <f t="shared" si="184"/>
        <v>-985.08207022631086</v>
      </c>
      <c r="M998" s="36">
        <f t="shared" si="185"/>
        <v>985.08207022631086</v>
      </c>
      <c r="N998" s="36">
        <f t="shared" si="186"/>
        <v>0.30687914960321211</v>
      </c>
      <c r="O998" s="36">
        <f t="shared" si="187"/>
        <v>970386.68508135446</v>
      </c>
      <c r="P998" s="35">
        <f t="shared" si="190"/>
        <v>970386.68508135446</v>
      </c>
    </row>
    <row r="999" spans="1:16" x14ac:dyDescent="0.4">
      <c r="A999" s="1">
        <v>998</v>
      </c>
      <c r="B999" s="21">
        <v>40811</v>
      </c>
      <c r="C999" s="43">
        <v>2</v>
      </c>
      <c r="D999" s="23">
        <v>2129</v>
      </c>
      <c r="E999" s="25">
        <f t="shared" si="191"/>
        <v>3184.25</v>
      </c>
      <c r="F999" s="25">
        <f t="shared" si="192"/>
        <v>2710.875</v>
      </c>
      <c r="G999" s="25">
        <f t="shared" si="181"/>
        <v>0.78535528196615489</v>
      </c>
      <c r="H999" s="25">
        <f t="shared" si="188"/>
        <v>0.99527237982370798</v>
      </c>
      <c r="I999" s="4">
        <f t="shared" si="182"/>
        <v>2139.1129133686081</v>
      </c>
      <c r="J999" s="25">
        <f t="shared" si="189"/>
        <v>4188.9659229048539</v>
      </c>
      <c r="K999" s="15">
        <f t="shared" si="183"/>
        <v>4169.1620830899292</v>
      </c>
      <c r="L999" s="36">
        <f t="shared" si="184"/>
        <v>-2040.1620830899292</v>
      </c>
      <c r="M999" s="36">
        <f t="shared" si="185"/>
        <v>2040.1620830899292</v>
      </c>
      <c r="N999" s="36">
        <f t="shared" si="186"/>
        <v>0.95827246739780614</v>
      </c>
      <c r="O999" s="36">
        <f t="shared" si="187"/>
        <v>4162261.3252778393</v>
      </c>
      <c r="P999" s="35">
        <f t="shared" si="190"/>
        <v>4162261.3252778393</v>
      </c>
    </row>
    <row r="1000" spans="1:16" x14ac:dyDescent="0.4">
      <c r="A1000" s="1">
        <v>999</v>
      </c>
      <c r="B1000" s="21">
        <v>40812</v>
      </c>
      <c r="C1000" s="43">
        <v>3</v>
      </c>
      <c r="D1000" s="23">
        <v>2363</v>
      </c>
      <c r="E1000" s="25">
        <f t="shared" si="191"/>
        <v>2237.5</v>
      </c>
      <c r="F1000" s="25">
        <f t="shared" si="192"/>
        <v>2463</v>
      </c>
      <c r="G1000" s="25">
        <f t="shared" si="181"/>
        <v>0.95939910678034912</v>
      </c>
      <c r="H1000" s="25">
        <f t="shared" si="188"/>
        <v>1.0036361732327763</v>
      </c>
      <c r="I1000" s="4">
        <f t="shared" si="182"/>
        <v>2354.4388524664528</v>
      </c>
      <c r="J1000" s="25">
        <f t="shared" si="189"/>
        <v>4188.8280601249708</v>
      </c>
      <c r="K1000" s="15">
        <f t="shared" si="183"/>
        <v>4204.0593645938998</v>
      </c>
      <c r="L1000" s="36">
        <f t="shared" si="184"/>
        <v>-1841.0593645938998</v>
      </c>
      <c r="M1000" s="36">
        <f t="shared" si="185"/>
        <v>1841.0593645938998</v>
      </c>
      <c r="N1000" s="36">
        <f t="shared" si="186"/>
        <v>0.77911949411506554</v>
      </c>
      <c r="O1000" s="36">
        <f t="shared" si="187"/>
        <v>3389499.583958894</v>
      </c>
      <c r="P1000" s="35">
        <f t="shared" si="190"/>
        <v>3389499.583958894</v>
      </c>
    </row>
    <row r="1001" spans="1:16" x14ac:dyDescent="0.4">
      <c r="A1001" s="1">
        <v>1000</v>
      </c>
      <c r="B1001" s="21">
        <v>40813</v>
      </c>
      <c r="C1001" s="43">
        <v>4</v>
      </c>
      <c r="D1001" s="23">
        <v>1248</v>
      </c>
      <c r="E1001" s="25">
        <f t="shared" si="191"/>
        <v>2688.5</v>
      </c>
      <c r="F1001" s="25">
        <f t="shared" si="192"/>
        <v>2673.875</v>
      </c>
      <c r="G1001" s="25">
        <f t="shared" si="181"/>
        <v>0.4667383479033238</v>
      </c>
      <c r="H1001" s="25">
        <f t="shared" si="188"/>
        <v>0.99966434347522648</v>
      </c>
      <c r="I1001" s="4">
        <f t="shared" si="182"/>
        <v>1248.4190399964264</v>
      </c>
      <c r="J1001" s="25">
        <f t="shared" si="189"/>
        <v>4188.6901973450867</v>
      </c>
      <c r="K1001" s="15">
        <f t="shared" si="183"/>
        <v>4187.2842361500934</v>
      </c>
      <c r="L1001" s="36">
        <f t="shared" si="184"/>
        <v>-2939.2842361500934</v>
      </c>
      <c r="M1001" s="36">
        <f t="shared" si="185"/>
        <v>2939.2842361500934</v>
      </c>
      <c r="N1001" s="36">
        <f t="shared" si="186"/>
        <v>2.3551957020433441</v>
      </c>
      <c r="O1001" s="36">
        <f t="shared" si="187"/>
        <v>8639391.8208804373</v>
      </c>
      <c r="P1001" s="35">
        <f t="shared" si="190"/>
        <v>8639391.8208804373</v>
      </c>
    </row>
    <row r="1002" spans="1:16" x14ac:dyDescent="0.4">
      <c r="A1002" s="1">
        <v>1001</v>
      </c>
      <c r="B1002" s="21">
        <v>40814</v>
      </c>
      <c r="C1002" s="43">
        <v>1</v>
      </c>
      <c r="D1002" s="23">
        <v>5014</v>
      </c>
      <c r="E1002" s="25">
        <f t="shared" si="191"/>
        <v>2659.25</v>
      </c>
      <c r="F1002" s="25">
        <f t="shared" si="192"/>
        <v>2992.25</v>
      </c>
      <c r="G1002" s="25">
        <f t="shared" si="181"/>
        <v>1.6756621271618348</v>
      </c>
      <c r="H1002" s="25">
        <f t="shared" si="188"/>
        <v>1.0014271034682889</v>
      </c>
      <c r="I1002" s="4">
        <f t="shared" si="182"/>
        <v>5006.854700291995</v>
      </c>
      <c r="J1002" s="25">
        <f t="shared" si="189"/>
        <v>4188.5523345652036</v>
      </c>
      <c r="K1002" s="15">
        <f t="shared" si="183"/>
        <v>4194.5298321289711</v>
      </c>
      <c r="L1002" s="36">
        <f t="shared" si="184"/>
        <v>819.47016787102893</v>
      </c>
      <c r="M1002" s="36">
        <f t="shared" si="185"/>
        <v>819.47016787102893</v>
      </c>
      <c r="N1002" s="36">
        <f t="shared" si="186"/>
        <v>0.16343641162166511</v>
      </c>
      <c r="O1002" s="36">
        <f t="shared" si="187"/>
        <v>671531.35603057232</v>
      </c>
      <c r="P1002" s="35">
        <f t="shared" si="190"/>
        <v>671531.35603057232</v>
      </c>
    </row>
    <row r="1003" spans="1:16" x14ac:dyDescent="0.4">
      <c r="A1003" s="1">
        <v>1002</v>
      </c>
      <c r="B1003" s="21">
        <v>40815</v>
      </c>
      <c r="C1003" s="43">
        <v>2</v>
      </c>
      <c r="D1003" s="23">
        <v>2012</v>
      </c>
      <c r="E1003" s="25">
        <f t="shared" si="191"/>
        <v>3325.25</v>
      </c>
      <c r="F1003" s="25">
        <f t="shared" si="192"/>
        <v>3578.875</v>
      </c>
      <c r="G1003" s="25">
        <f t="shared" si="181"/>
        <v>0.56218783835702557</v>
      </c>
      <c r="H1003" s="25">
        <f t="shared" si="188"/>
        <v>0.99527237982370798</v>
      </c>
      <c r="I1003" s="4">
        <f t="shared" si="182"/>
        <v>2021.5571543906246</v>
      </c>
      <c r="J1003" s="25">
        <f t="shared" si="189"/>
        <v>4188.4144717853205</v>
      </c>
      <c r="K1003" s="15">
        <f t="shared" si="183"/>
        <v>4168.6132390218345</v>
      </c>
      <c r="L1003" s="36">
        <f t="shared" si="184"/>
        <v>-2156.6132390218345</v>
      </c>
      <c r="M1003" s="36">
        <f t="shared" si="185"/>
        <v>2156.6132390218345</v>
      </c>
      <c r="N1003" s="36">
        <f t="shared" si="186"/>
        <v>1.0718753673070749</v>
      </c>
      <c r="O1003" s="36">
        <f t="shared" si="187"/>
        <v>4650980.6627242481</v>
      </c>
      <c r="P1003" s="35">
        <f t="shared" si="190"/>
        <v>4650980.6627242481</v>
      </c>
    </row>
    <row r="1004" spans="1:16" x14ac:dyDescent="0.4">
      <c r="A1004" s="1">
        <v>1003</v>
      </c>
      <c r="B1004" s="21">
        <v>40816</v>
      </c>
      <c r="C1004" s="43">
        <v>3</v>
      </c>
      <c r="D1004" s="23">
        <v>5027</v>
      </c>
      <c r="E1004" s="25">
        <f t="shared" si="191"/>
        <v>3832.5</v>
      </c>
      <c r="F1004" s="25">
        <f t="shared" si="192"/>
        <v>3815.875</v>
      </c>
      <c r="G1004" s="25">
        <f t="shared" si="181"/>
        <v>1.3173911619222327</v>
      </c>
      <c r="H1004" s="25">
        <f t="shared" si="188"/>
        <v>1.0036361732327763</v>
      </c>
      <c r="I1004" s="4">
        <f t="shared" si="182"/>
        <v>5008.7871821197032</v>
      </c>
      <c r="J1004" s="25">
        <f t="shared" si="189"/>
        <v>4188.2766090054365</v>
      </c>
      <c r="K1004" s="15">
        <f t="shared" si="183"/>
        <v>4203.5059083025653</v>
      </c>
      <c r="L1004" s="36">
        <f t="shared" si="184"/>
        <v>823.49409169743467</v>
      </c>
      <c r="M1004" s="36">
        <f t="shared" si="185"/>
        <v>823.49409169743467</v>
      </c>
      <c r="N1004" s="36">
        <f t="shared" si="186"/>
        <v>0.16381422154315389</v>
      </c>
      <c r="O1004" s="36">
        <f t="shared" si="187"/>
        <v>678142.51906058297</v>
      </c>
      <c r="P1004" s="35">
        <f t="shared" si="190"/>
        <v>678142.51906058297</v>
      </c>
    </row>
    <row r="1005" spans="1:16" x14ac:dyDescent="0.4">
      <c r="A1005" s="1">
        <v>1004</v>
      </c>
      <c r="B1005" s="21">
        <v>40817</v>
      </c>
      <c r="C1005" s="43">
        <v>4</v>
      </c>
      <c r="D1005" s="23">
        <v>3277</v>
      </c>
      <c r="E1005" s="25">
        <f t="shared" si="191"/>
        <v>3799.25</v>
      </c>
      <c r="F1005" s="25">
        <f t="shared" si="192"/>
        <v>4168.125</v>
      </c>
      <c r="G1005" s="25">
        <f t="shared" ref="G1005:G1068" si="193">D1005/F1005</f>
        <v>0.78620482831009142</v>
      </c>
      <c r="H1005" s="25">
        <f t="shared" si="188"/>
        <v>0.99966434347522648</v>
      </c>
      <c r="I1005" s="4">
        <f t="shared" ref="I1005:I1068" si="194">D1005/H1005</f>
        <v>3278.100315759847</v>
      </c>
      <c r="J1005" s="25">
        <f t="shared" si="189"/>
        <v>4188.1387462255534</v>
      </c>
      <c r="K1005" s="15">
        <f t="shared" ref="K1005:K1068" si="195">H1005*J1005</f>
        <v>4186.7329701287263</v>
      </c>
      <c r="L1005" s="36">
        <f t="shared" ref="L1005:L1068" si="196">D1005-K1005</f>
        <v>-909.73297012872627</v>
      </c>
      <c r="M1005" s="36">
        <f t="shared" ref="M1005:M1068" si="197">ABS(L1005)</f>
        <v>909.73297012872627</v>
      </c>
      <c r="N1005" s="36">
        <f t="shared" ref="N1005:N1068" si="198">M1005/D1005</f>
        <v>0.27761152582506143</v>
      </c>
      <c r="O1005" s="36">
        <f t="shared" ref="O1005:O1068" si="199">L1005^2</f>
        <v>827614.07693923393</v>
      </c>
      <c r="P1005" s="35">
        <f t="shared" si="190"/>
        <v>827614.07693923393</v>
      </c>
    </row>
    <row r="1006" spans="1:16" x14ac:dyDescent="0.4">
      <c r="A1006" s="1">
        <v>1005</v>
      </c>
      <c r="B1006" s="21">
        <v>40818</v>
      </c>
      <c r="C1006" s="43">
        <v>1</v>
      </c>
      <c r="D1006" s="23">
        <v>4881</v>
      </c>
      <c r="E1006" s="25">
        <f t="shared" si="191"/>
        <v>4537</v>
      </c>
      <c r="F1006" s="25">
        <f t="shared" si="192"/>
        <v>4589.625</v>
      </c>
      <c r="G1006" s="25">
        <f t="shared" si="193"/>
        <v>1.063485578887164</v>
      </c>
      <c r="H1006" s="25">
        <f t="shared" si="188"/>
        <v>1.0014271034682889</v>
      </c>
      <c r="I1006" s="4">
        <f t="shared" si="194"/>
        <v>4874.0442345682541</v>
      </c>
      <c r="J1006" s="25">
        <f t="shared" si="189"/>
        <v>4188.0008834456703</v>
      </c>
      <c r="K1006" s="15">
        <f t="shared" si="195"/>
        <v>4193.9775940316322</v>
      </c>
      <c r="L1006" s="36">
        <f t="shared" si="196"/>
        <v>687.02240596836782</v>
      </c>
      <c r="M1006" s="36">
        <f t="shared" si="197"/>
        <v>687.02240596836782</v>
      </c>
      <c r="N1006" s="36">
        <f t="shared" si="198"/>
        <v>0.14075443678925789</v>
      </c>
      <c r="O1006" s="36">
        <f t="shared" si="199"/>
        <v>471999.78630256478</v>
      </c>
      <c r="P1006" s="35">
        <f t="shared" si="190"/>
        <v>471999.78630256478</v>
      </c>
    </row>
    <row r="1007" spans="1:16" x14ac:dyDescent="0.4">
      <c r="A1007" s="1">
        <v>1006</v>
      </c>
      <c r="B1007" s="21">
        <v>40819</v>
      </c>
      <c r="C1007" s="43">
        <v>2</v>
      </c>
      <c r="D1007" s="23">
        <v>4963</v>
      </c>
      <c r="E1007" s="25">
        <f t="shared" si="191"/>
        <v>4642.25</v>
      </c>
      <c r="F1007" s="25">
        <f t="shared" si="192"/>
        <v>4696.75</v>
      </c>
      <c r="G1007" s="25">
        <f t="shared" si="193"/>
        <v>1.0566881354127855</v>
      </c>
      <c r="H1007" s="25">
        <f t="shared" si="188"/>
        <v>0.99527237982370798</v>
      </c>
      <c r="I1007" s="4">
        <f t="shared" si="194"/>
        <v>4986.5746308353228</v>
      </c>
      <c r="J1007" s="25">
        <f t="shared" si="189"/>
        <v>4187.8630206657863</v>
      </c>
      <c r="K1007" s="15">
        <f t="shared" si="195"/>
        <v>4168.0643949537398</v>
      </c>
      <c r="L1007" s="36">
        <f t="shared" si="196"/>
        <v>794.93560504626021</v>
      </c>
      <c r="M1007" s="36">
        <f t="shared" si="197"/>
        <v>794.93560504626021</v>
      </c>
      <c r="N1007" s="36">
        <f t="shared" si="198"/>
        <v>0.16017239674516628</v>
      </c>
      <c r="O1007" s="36">
        <f t="shared" si="199"/>
        <v>631922.61617026385</v>
      </c>
      <c r="P1007" s="35">
        <f t="shared" si="190"/>
        <v>631922.61617026385</v>
      </c>
    </row>
    <row r="1008" spans="1:16" x14ac:dyDescent="0.4">
      <c r="A1008" s="1">
        <v>1007</v>
      </c>
      <c r="B1008" s="21">
        <v>40820</v>
      </c>
      <c r="C1008" s="43">
        <v>3</v>
      </c>
      <c r="D1008" s="23">
        <v>5448</v>
      </c>
      <c r="E1008" s="25">
        <f t="shared" si="191"/>
        <v>4751.25</v>
      </c>
      <c r="F1008" s="25">
        <f t="shared" si="192"/>
        <v>4638.625</v>
      </c>
      <c r="G1008" s="25">
        <f t="shared" si="193"/>
        <v>1.174485973752998</v>
      </c>
      <c r="H1008" s="25">
        <f t="shared" si="188"/>
        <v>1.0036361732327763</v>
      </c>
      <c r="I1008" s="4">
        <f t="shared" si="194"/>
        <v>5428.261899380971</v>
      </c>
      <c r="J1008" s="25">
        <f t="shared" si="189"/>
        <v>4187.7251578859032</v>
      </c>
      <c r="K1008" s="15">
        <f t="shared" si="195"/>
        <v>4202.9524520112318</v>
      </c>
      <c r="L1008" s="36">
        <f t="shared" si="196"/>
        <v>1245.0475479887682</v>
      </c>
      <c r="M1008" s="36">
        <f t="shared" si="197"/>
        <v>1245.0475479887682</v>
      </c>
      <c r="N1008" s="36">
        <f t="shared" si="198"/>
        <v>0.22853295667928933</v>
      </c>
      <c r="O1008" s="36">
        <f t="shared" si="199"/>
        <v>1550143.3967528441</v>
      </c>
      <c r="P1008" s="35">
        <f t="shared" si="190"/>
        <v>1550143.3967528441</v>
      </c>
    </row>
    <row r="1009" spans="1:16" x14ac:dyDescent="0.4">
      <c r="A1009" s="1">
        <v>1008</v>
      </c>
      <c r="B1009" s="21">
        <v>40821</v>
      </c>
      <c r="C1009" s="43">
        <v>4</v>
      </c>
      <c r="D1009" s="23">
        <v>3713</v>
      </c>
      <c r="E1009" s="25">
        <f t="shared" si="191"/>
        <v>4526</v>
      </c>
      <c r="F1009" s="25">
        <f t="shared" si="192"/>
        <v>4517.125</v>
      </c>
      <c r="G1009" s="25">
        <f t="shared" si="193"/>
        <v>0.82198300910424216</v>
      </c>
      <c r="H1009" s="25">
        <f t="shared" si="188"/>
        <v>0.99966434347522648</v>
      </c>
      <c r="I1009" s="4">
        <f t="shared" si="194"/>
        <v>3714.2467111432138</v>
      </c>
      <c r="J1009" s="25">
        <f t="shared" si="189"/>
        <v>4187.5872951060192</v>
      </c>
      <c r="K1009" s="15">
        <f t="shared" si="195"/>
        <v>4186.1817041073582</v>
      </c>
      <c r="L1009" s="36">
        <f t="shared" si="196"/>
        <v>-473.1817041073582</v>
      </c>
      <c r="M1009" s="36">
        <f t="shared" si="197"/>
        <v>473.1817041073582</v>
      </c>
      <c r="N1009" s="36">
        <f t="shared" si="198"/>
        <v>0.12743918774773988</v>
      </c>
      <c r="O1009" s="36">
        <f t="shared" si="199"/>
        <v>223900.92510194349</v>
      </c>
      <c r="P1009" s="35">
        <f t="shared" si="190"/>
        <v>223900.92510194349</v>
      </c>
    </row>
    <row r="1010" spans="1:16" x14ac:dyDescent="0.4">
      <c r="A1010" s="1">
        <v>1009</v>
      </c>
      <c r="B1010" s="21">
        <v>40822</v>
      </c>
      <c r="C1010" s="43">
        <v>1</v>
      </c>
      <c r="D1010" s="23">
        <v>3980</v>
      </c>
      <c r="E1010" s="25">
        <f t="shared" si="191"/>
        <v>4508.25</v>
      </c>
      <c r="F1010" s="25">
        <f t="shared" si="192"/>
        <v>4093.875</v>
      </c>
      <c r="G1010" s="25">
        <f t="shared" si="193"/>
        <v>0.97218405544868858</v>
      </c>
      <c r="H1010" s="25">
        <f t="shared" si="188"/>
        <v>1.0014271034682889</v>
      </c>
      <c r="I1010" s="4">
        <f t="shared" si="194"/>
        <v>3974.3282224096806</v>
      </c>
      <c r="J1010" s="25">
        <f t="shared" si="189"/>
        <v>4187.449432326136</v>
      </c>
      <c r="K1010" s="15">
        <f t="shared" si="195"/>
        <v>4193.4253559342933</v>
      </c>
      <c r="L1010" s="36">
        <f t="shared" si="196"/>
        <v>-213.42535593429329</v>
      </c>
      <c r="M1010" s="36">
        <f t="shared" si="197"/>
        <v>213.42535593429329</v>
      </c>
      <c r="N1010" s="36">
        <f t="shared" si="198"/>
        <v>5.3624461290023441E-2</v>
      </c>
      <c r="O1010" s="36">
        <f t="shared" si="199"/>
        <v>45550.382555679782</v>
      </c>
      <c r="P1010" s="35">
        <f t="shared" si="190"/>
        <v>45550.382555679782</v>
      </c>
    </row>
    <row r="1011" spans="1:16" x14ac:dyDescent="0.4">
      <c r="A1011" s="1">
        <v>1010</v>
      </c>
      <c r="B1011" s="21">
        <v>40823</v>
      </c>
      <c r="C1011" s="43">
        <v>2</v>
      </c>
      <c r="D1011" s="23">
        <v>4892</v>
      </c>
      <c r="E1011" s="25">
        <f t="shared" si="191"/>
        <v>3679.5</v>
      </c>
      <c r="F1011" s="25">
        <f t="shared" si="192"/>
        <v>3708.875</v>
      </c>
      <c r="G1011" s="25">
        <f t="shared" si="193"/>
        <v>1.318998348555829</v>
      </c>
      <c r="H1011" s="25">
        <f t="shared" si="188"/>
        <v>0.99527237982370798</v>
      </c>
      <c r="I1011" s="4">
        <f t="shared" si="194"/>
        <v>4915.2373753871452</v>
      </c>
      <c r="J1011" s="25">
        <f t="shared" si="189"/>
        <v>4187.3115695462529</v>
      </c>
      <c r="K1011" s="15">
        <f t="shared" si="195"/>
        <v>4167.5155508856451</v>
      </c>
      <c r="L1011" s="36">
        <f t="shared" si="196"/>
        <v>724.4844491143549</v>
      </c>
      <c r="M1011" s="36">
        <f t="shared" si="197"/>
        <v>724.4844491143549</v>
      </c>
      <c r="N1011" s="36">
        <f t="shared" si="198"/>
        <v>0.14809575819999077</v>
      </c>
      <c r="O1011" s="36">
        <f t="shared" si="199"/>
        <v>524877.71700853028</v>
      </c>
      <c r="P1011" s="35">
        <f t="shared" si="190"/>
        <v>524877.71700853028</v>
      </c>
    </row>
    <row r="1012" spans="1:16" x14ac:dyDescent="0.4">
      <c r="A1012" s="1">
        <v>1011</v>
      </c>
      <c r="B1012" s="21">
        <v>40824</v>
      </c>
      <c r="C1012" s="43">
        <v>3</v>
      </c>
      <c r="D1012" s="23">
        <v>2133</v>
      </c>
      <c r="E1012" s="25">
        <f t="shared" si="191"/>
        <v>3738.25</v>
      </c>
      <c r="F1012" s="25">
        <f t="shared" si="192"/>
        <v>3829.75</v>
      </c>
      <c r="G1012" s="25">
        <f t="shared" si="193"/>
        <v>0.55695541484431099</v>
      </c>
      <c r="H1012" s="25">
        <f t="shared" si="188"/>
        <v>1.0036361732327763</v>
      </c>
      <c r="I1012" s="4">
        <f t="shared" si="194"/>
        <v>2125.2721423237172</v>
      </c>
      <c r="J1012" s="25">
        <f t="shared" si="189"/>
        <v>4187.1737067663689</v>
      </c>
      <c r="K1012" s="15">
        <f t="shared" si="195"/>
        <v>4202.3989957198974</v>
      </c>
      <c r="L1012" s="36">
        <f t="shared" si="196"/>
        <v>-2069.3989957198974</v>
      </c>
      <c r="M1012" s="36">
        <f t="shared" si="197"/>
        <v>2069.3989957198974</v>
      </c>
      <c r="N1012" s="36">
        <f t="shared" si="198"/>
        <v>0.97018237023905174</v>
      </c>
      <c r="O1012" s="36">
        <f t="shared" si="199"/>
        <v>4282412.2034865199</v>
      </c>
      <c r="P1012" s="35">
        <f t="shared" si="190"/>
        <v>4282412.2034865199</v>
      </c>
    </row>
    <row r="1013" spans="1:16" x14ac:dyDescent="0.4">
      <c r="A1013" s="1">
        <v>1012</v>
      </c>
      <c r="B1013" s="21">
        <v>40825</v>
      </c>
      <c r="C1013" s="43">
        <v>4</v>
      </c>
      <c r="D1013" s="23">
        <v>3948</v>
      </c>
      <c r="E1013" s="25">
        <f t="shared" si="191"/>
        <v>3921.25</v>
      </c>
      <c r="F1013" s="25">
        <f t="shared" si="192"/>
        <v>3622.5</v>
      </c>
      <c r="G1013" s="25">
        <f t="shared" si="193"/>
        <v>1.0898550724637681</v>
      </c>
      <c r="H1013" s="25">
        <f t="shared" si="188"/>
        <v>0.99966434347522648</v>
      </c>
      <c r="I1013" s="4">
        <f t="shared" si="194"/>
        <v>3949.3256169117717</v>
      </c>
      <c r="J1013" s="25">
        <f t="shared" si="189"/>
        <v>4187.0358439864858</v>
      </c>
      <c r="K1013" s="15">
        <f t="shared" si="195"/>
        <v>4185.630438085991</v>
      </c>
      <c r="L1013" s="36">
        <f t="shared" si="196"/>
        <v>-237.63043808599105</v>
      </c>
      <c r="M1013" s="36">
        <f t="shared" si="197"/>
        <v>237.63043808599105</v>
      </c>
      <c r="N1013" s="36">
        <f t="shared" si="198"/>
        <v>6.0190080568893377E-2</v>
      </c>
      <c r="O1013" s="36">
        <f t="shared" si="199"/>
        <v>56468.225104940022</v>
      </c>
      <c r="P1013" s="35">
        <f t="shared" si="190"/>
        <v>56468.225104940022</v>
      </c>
    </row>
    <row r="1014" spans="1:16" x14ac:dyDescent="0.4">
      <c r="A1014" s="1">
        <v>1013</v>
      </c>
      <c r="B1014" s="21">
        <v>40826</v>
      </c>
      <c r="C1014" s="43">
        <v>1</v>
      </c>
      <c r="D1014" s="23">
        <v>4712</v>
      </c>
      <c r="E1014" s="25">
        <f t="shared" si="191"/>
        <v>3323.75</v>
      </c>
      <c r="F1014" s="25">
        <f t="shared" si="192"/>
        <v>3676.375</v>
      </c>
      <c r="G1014" s="25">
        <f t="shared" si="193"/>
        <v>1.2816973241304275</v>
      </c>
      <c r="H1014" s="25">
        <f t="shared" si="188"/>
        <v>1.0014271034682889</v>
      </c>
      <c r="I1014" s="4">
        <f t="shared" si="194"/>
        <v>4705.2850713553808</v>
      </c>
      <c r="J1014" s="25">
        <f t="shared" si="189"/>
        <v>4186.8979812066027</v>
      </c>
      <c r="K1014" s="15">
        <f t="shared" si="195"/>
        <v>4192.8731178369544</v>
      </c>
      <c r="L1014" s="36">
        <f t="shared" si="196"/>
        <v>519.12688216304559</v>
      </c>
      <c r="M1014" s="36">
        <f t="shared" si="197"/>
        <v>519.12688216304559</v>
      </c>
      <c r="N1014" s="36">
        <f t="shared" si="198"/>
        <v>0.11017123984784499</v>
      </c>
      <c r="O1014" s="36">
        <f t="shared" si="199"/>
        <v>269492.71978432464</v>
      </c>
      <c r="P1014" s="35">
        <f t="shared" si="190"/>
        <v>269492.71978432464</v>
      </c>
    </row>
    <row r="1015" spans="1:16" x14ac:dyDescent="0.4">
      <c r="A1015" s="1">
        <v>1014</v>
      </c>
      <c r="B1015" s="21">
        <v>40827</v>
      </c>
      <c r="C1015" s="43">
        <v>2</v>
      </c>
      <c r="D1015" s="23">
        <v>2502</v>
      </c>
      <c r="E1015" s="25">
        <f t="shared" si="191"/>
        <v>4029</v>
      </c>
      <c r="F1015" s="25">
        <f t="shared" si="192"/>
        <v>3835.125</v>
      </c>
      <c r="G1015" s="25">
        <f t="shared" si="193"/>
        <v>0.65239073041947782</v>
      </c>
      <c r="H1015" s="25">
        <f t="shared" si="188"/>
        <v>0.99527237982370798</v>
      </c>
      <c r="I1015" s="4">
        <f t="shared" si="194"/>
        <v>2513.8846919907269</v>
      </c>
      <c r="J1015" s="25">
        <f t="shared" si="189"/>
        <v>4186.7601184267187</v>
      </c>
      <c r="K1015" s="15">
        <f t="shared" si="195"/>
        <v>4166.9667068175495</v>
      </c>
      <c r="L1015" s="36">
        <f t="shared" si="196"/>
        <v>-1664.9667068175495</v>
      </c>
      <c r="M1015" s="36">
        <f t="shared" si="197"/>
        <v>1664.9667068175495</v>
      </c>
      <c r="N1015" s="36">
        <f t="shared" si="198"/>
        <v>0.66545431927160248</v>
      </c>
      <c r="O1015" s="36">
        <f t="shared" si="199"/>
        <v>2772114.1348108756</v>
      </c>
      <c r="P1015" s="35">
        <f t="shared" si="190"/>
        <v>2772114.1348108756</v>
      </c>
    </row>
    <row r="1016" spans="1:16" x14ac:dyDescent="0.4">
      <c r="A1016" s="1">
        <v>1015</v>
      </c>
      <c r="B1016" s="21">
        <v>40828</v>
      </c>
      <c r="C1016" s="43">
        <v>3</v>
      </c>
      <c r="D1016" s="23">
        <v>4954</v>
      </c>
      <c r="E1016" s="25">
        <f t="shared" si="191"/>
        <v>3641.25</v>
      </c>
      <c r="F1016" s="25">
        <f t="shared" si="192"/>
        <v>3721.25</v>
      </c>
      <c r="G1016" s="25">
        <f t="shared" si="193"/>
        <v>1.3312730937185087</v>
      </c>
      <c r="H1016" s="25">
        <f t="shared" si="188"/>
        <v>1.0036361732327763</v>
      </c>
      <c r="I1016" s="4">
        <f t="shared" si="194"/>
        <v>4936.0516610743998</v>
      </c>
      <c r="J1016" s="25">
        <f t="shared" si="189"/>
        <v>4186.6222556468356</v>
      </c>
      <c r="K1016" s="15">
        <f t="shared" si="195"/>
        <v>4201.8455394285638</v>
      </c>
      <c r="L1016" s="36">
        <f t="shared" si="196"/>
        <v>752.15446057143618</v>
      </c>
      <c r="M1016" s="36">
        <f t="shared" si="197"/>
        <v>752.15446057143618</v>
      </c>
      <c r="N1016" s="36">
        <f t="shared" si="198"/>
        <v>0.15182770701886075</v>
      </c>
      <c r="O1016" s="36">
        <f t="shared" si="199"/>
        <v>565736.33255750814</v>
      </c>
      <c r="P1016" s="35">
        <f t="shared" si="190"/>
        <v>565736.33255750814</v>
      </c>
    </row>
    <row r="1017" spans="1:16" x14ac:dyDescent="0.4">
      <c r="A1017" s="1">
        <v>1016</v>
      </c>
      <c r="B1017" s="21">
        <v>40829</v>
      </c>
      <c r="C1017" s="43">
        <v>4</v>
      </c>
      <c r="D1017" s="23">
        <v>2397</v>
      </c>
      <c r="E1017" s="25">
        <f t="shared" si="191"/>
        <v>3801.25</v>
      </c>
      <c r="F1017" s="25">
        <f t="shared" si="192"/>
        <v>3991.75</v>
      </c>
      <c r="G1017" s="25">
        <f t="shared" si="193"/>
        <v>0.60048850754681526</v>
      </c>
      <c r="H1017" s="25">
        <f t="shared" si="188"/>
        <v>0.99966434347522648</v>
      </c>
      <c r="I1017" s="4">
        <f t="shared" si="194"/>
        <v>2397.8048388392899</v>
      </c>
      <c r="J1017" s="25">
        <f t="shared" si="189"/>
        <v>4186.4843928669525</v>
      </c>
      <c r="K1017" s="15">
        <f t="shared" si="195"/>
        <v>4185.0791720646239</v>
      </c>
      <c r="L1017" s="36">
        <f t="shared" si="196"/>
        <v>-1788.0791720646239</v>
      </c>
      <c r="M1017" s="36">
        <f t="shared" si="197"/>
        <v>1788.0791720646239</v>
      </c>
      <c r="N1017" s="36">
        <f t="shared" si="198"/>
        <v>0.74596544516671837</v>
      </c>
      <c r="O1017" s="36">
        <f t="shared" si="199"/>
        <v>3197227.125571311</v>
      </c>
      <c r="P1017" s="35">
        <f t="shared" si="190"/>
        <v>3197227.125571311</v>
      </c>
    </row>
    <row r="1018" spans="1:16" x14ac:dyDescent="0.4">
      <c r="A1018" s="1">
        <v>1017</v>
      </c>
      <c r="B1018" s="21">
        <v>40830</v>
      </c>
      <c r="C1018" s="43">
        <v>1</v>
      </c>
      <c r="D1018" s="23">
        <v>5352</v>
      </c>
      <c r="E1018" s="25">
        <f t="shared" si="191"/>
        <v>4182.25</v>
      </c>
      <c r="F1018" s="25">
        <f t="shared" si="192"/>
        <v>4060.875</v>
      </c>
      <c r="G1018" s="25">
        <f t="shared" si="193"/>
        <v>1.3179425616400406</v>
      </c>
      <c r="H1018" s="25">
        <f t="shared" si="188"/>
        <v>1.0014271034682889</v>
      </c>
      <c r="I1018" s="4">
        <f t="shared" si="194"/>
        <v>5344.3730267177416</v>
      </c>
      <c r="J1018" s="25">
        <f t="shared" si="189"/>
        <v>4186.3465300870685</v>
      </c>
      <c r="K1018" s="15">
        <f t="shared" si="195"/>
        <v>4192.3208797396146</v>
      </c>
      <c r="L1018" s="36">
        <f t="shared" si="196"/>
        <v>1159.6791202603854</v>
      </c>
      <c r="M1018" s="36">
        <f t="shared" si="197"/>
        <v>1159.6791202603854</v>
      </c>
      <c r="N1018" s="36">
        <f t="shared" si="198"/>
        <v>0.21668144997391356</v>
      </c>
      <c r="O1018" s="36">
        <f t="shared" si="199"/>
        <v>1344855.6619679015</v>
      </c>
      <c r="P1018" s="35">
        <f t="shared" si="190"/>
        <v>1344855.6619679015</v>
      </c>
    </row>
    <row r="1019" spans="1:16" x14ac:dyDescent="0.4">
      <c r="A1019" s="1">
        <v>1018</v>
      </c>
      <c r="B1019" s="21">
        <v>40831</v>
      </c>
      <c r="C1019" s="43">
        <v>2</v>
      </c>
      <c r="D1019" s="23">
        <v>4026</v>
      </c>
      <c r="E1019" s="25">
        <f t="shared" si="191"/>
        <v>3939.5</v>
      </c>
      <c r="F1019" s="25">
        <f t="shared" si="192"/>
        <v>4082.875</v>
      </c>
      <c r="G1019" s="25">
        <f t="shared" si="193"/>
        <v>0.98606986498484528</v>
      </c>
      <c r="H1019" s="25">
        <f t="shared" si="188"/>
        <v>0.99527237982370798</v>
      </c>
      <c r="I1019" s="4">
        <f t="shared" si="194"/>
        <v>4045.1238089347189</v>
      </c>
      <c r="J1019" s="25">
        <f t="shared" si="189"/>
        <v>4186.2086673071854</v>
      </c>
      <c r="K1019" s="15">
        <f t="shared" si="195"/>
        <v>4166.4178627494557</v>
      </c>
      <c r="L1019" s="36">
        <f t="shared" si="196"/>
        <v>-140.41786274945571</v>
      </c>
      <c r="M1019" s="36">
        <f t="shared" si="197"/>
        <v>140.41786274945571</v>
      </c>
      <c r="N1019" s="36">
        <f t="shared" si="198"/>
        <v>3.4877760245766443E-2</v>
      </c>
      <c r="O1019" s="36">
        <f t="shared" si="199"/>
        <v>19717.176179124981</v>
      </c>
      <c r="P1019" s="35">
        <f t="shared" si="190"/>
        <v>19717.176179124981</v>
      </c>
    </row>
    <row r="1020" spans="1:16" x14ac:dyDescent="0.4">
      <c r="A1020" s="1">
        <v>1019</v>
      </c>
      <c r="B1020" s="21">
        <v>40832</v>
      </c>
      <c r="C1020" s="43">
        <v>3</v>
      </c>
      <c r="D1020" s="23">
        <v>3983</v>
      </c>
      <c r="E1020" s="25">
        <f t="shared" si="191"/>
        <v>4226.25</v>
      </c>
      <c r="F1020" s="25">
        <f t="shared" si="192"/>
        <v>3711.375</v>
      </c>
      <c r="G1020" s="25">
        <f t="shared" si="193"/>
        <v>1.0731871610925869</v>
      </c>
      <c r="H1020" s="25">
        <f t="shared" si="188"/>
        <v>1.0036361732327763</v>
      </c>
      <c r="I1020" s="4">
        <f t="shared" si="194"/>
        <v>3968.5695934718078</v>
      </c>
      <c r="J1020" s="25">
        <f t="shared" si="189"/>
        <v>4186.0708045273013</v>
      </c>
      <c r="K1020" s="15">
        <f t="shared" si="195"/>
        <v>4201.2920831372303</v>
      </c>
      <c r="L1020" s="36">
        <f t="shared" si="196"/>
        <v>-218.29208313723029</v>
      </c>
      <c r="M1020" s="36">
        <f t="shared" si="197"/>
        <v>218.29208313723029</v>
      </c>
      <c r="N1020" s="36">
        <f t="shared" si="198"/>
        <v>5.48059460550415E-2</v>
      </c>
      <c r="O1020" s="36">
        <f t="shared" si="199"/>
        <v>47651.433560391459</v>
      </c>
      <c r="P1020" s="35">
        <f t="shared" si="190"/>
        <v>47651.433560391459</v>
      </c>
    </row>
    <row r="1021" spans="1:16" x14ac:dyDescent="0.4">
      <c r="A1021" s="1">
        <v>1020</v>
      </c>
      <c r="B1021" s="21">
        <v>40833</v>
      </c>
      <c r="C1021" s="43">
        <v>4</v>
      </c>
      <c r="D1021" s="23">
        <v>3544</v>
      </c>
      <c r="E1021" s="25">
        <f t="shared" si="191"/>
        <v>3196.5</v>
      </c>
      <c r="F1021" s="25">
        <f t="shared" si="192"/>
        <v>3315.375</v>
      </c>
      <c r="G1021" s="25">
        <f t="shared" si="193"/>
        <v>1.0689590167024847</v>
      </c>
      <c r="H1021" s="25">
        <f t="shared" si="188"/>
        <v>0.99966434347522648</v>
      </c>
      <c r="I1021" s="4">
        <f t="shared" si="194"/>
        <v>3545.1899661436978</v>
      </c>
      <c r="J1021" s="25">
        <f t="shared" si="189"/>
        <v>4185.9329417474182</v>
      </c>
      <c r="K1021" s="15">
        <f t="shared" si="195"/>
        <v>4184.5279060432567</v>
      </c>
      <c r="L1021" s="36">
        <f t="shared" si="196"/>
        <v>-640.52790604325673</v>
      </c>
      <c r="M1021" s="36">
        <f t="shared" si="197"/>
        <v>640.52790604325673</v>
      </c>
      <c r="N1021" s="36">
        <f t="shared" si="198"/>
        <v>0.18073586513635911</v>
      </c>
      <c r="O1021" s="36">
        <f t="shared" si="199"/>
        <v>410275.9984201591</v>
      </c>
      <c r="P1021" s="35">
        <f t="shared" si="190"/>
        <v>410275.9984201591</v>
      </c>
    </row>
    <row r="1022" spans="1:16" x14ac:dyDescent="0.4">
      <c r="A1022" s="1">
        <v>1021</v>
      </c>
      <c r="B1022" s="21">
        <v>40834</v>
      </c>
      <c r="C1022" s="43">
        <v>1</v>
      </c>
      <c r="D1022" s="23">
        <v>1233</v>
      </c>
      <c r="E1022" s="25">
        <f t="shared" si="191"/>
        <v>3434.25</v>
      </c>
      <c r="F1022" s="25">
        <f t="shared" si="192"/>
        <v>3180.75</v>
      </c>
      <c r="G1022" s="25">
        <f t="shared" si="193"/>
        <v>0.38764442348502709</v>
      </c>
      <c r="H1022" s="25">
        <f t="shared" si="188"/>
        <v>1.0014271034682889</v>
      </c>
      <c r="I1022" s="4">
        <f t="shared" si="194"/>
        <v>1231.2428890027982</v>
      </c>
      <c r="J1022" s="25">
        <f t="shared" si="189"/>
        <v>4185.7950789675351</v>
      </c>
      <c r="K1022" s="15">
        <f t="shared" si="195"/>
        <v>4191.7686416422766</v>
      </c>
      <c r="L1022" s="36">
        <f t="shared" si="196"/>
        <v>-2958.7686416422766</v>
      </c>
      <c r="M1022" s="36">
        <f t="shared" si="197"/>
        <v>2958.7686416422766</v>
      </c>
      <c r="N1022" s="36">
        <f t="shared" si="198"/>
        <v>2.3996501554276373</v>
      </c>
      <c r="O1022" s="36">
        <f t="shared" si="199"/>
        <v>8754311.874765683</v>
      </c>
      <c r="P1022" s="35">
        <f t="shared" si="190"/>
        <v>8754311.874765683</v>
      </c>
    </row>
    <row r="1023" spans="1:16" x14ac:dyDescent="0.4">
      <c r="A1023" s="1">
        <v>1022</v>
      </c>
      <c r="B1023" s="21">
        <v>40835</v>
      </c>
      <c r="C1023" s="43">
        <v>2</v>
      </c>
      <c r="D1023" s="23">
        <v>4977</v>
      </c>
      <c r="E1023" s="25">
        <f t="shared" si="191"/>
        <v>2927.25</v>
      </c>
      <c r="F1023" s="25">
        <f t="shared" si="192"/>
        <v>2637.375</v>
      </c>
      <c r="G1023" s="25">
        <f t="shared" si="193"/>
        <v>1.8871036542016209</v>
      </c>
      <c r="H1023" s="25">
        <f t="shared" si="188"/>
        <v>0.99527237982370798</v>
      </c>
      <c r="I1023" s="4">
        <f t="shared" si="194"/>
        <v>5000.6411319096114</v>
      </c>
      <c r="J1023" s="25">
        <f t="shared" si="189"/>
        <v>4185.6572161876511</v>
      </c>
      <c r="K1023" s="15">
        <f t="shared" si="195"/>
        <v>4165.8690186813601</v>
      </c>
      <c r="L1023" s="36">
        <f t="shared" si="196"/>
        <v>811.1309813186399</v>
      </c>
      <c r="M1023" s="36">
        <f t="shared" si="197"/>
        <v>811.1309813186399</v>
      </c>
      <c r="N1023" s="36">
        <f t="shared" si="198"/>
        <v>0.16297588533627486</v>
      </c>
      <c r="O1023" s="36">
        <f t="shared" si="199"/>
        <v>657933.4688549398</v>
      </c>
      <c r="P1023" s="35">
        <f t="shared" si="190"/>
        <v>657933.4688549398</v>
      </c>
    </row>
    <row r="1024" spans="1:16" x14ac:dyDescent="0.4">
      <c r="A1024" s="1">
        <v>1023</v>
      </c>
      <c r="B1024" s="21">
        <v>40836</v>
      </c>
      <c r="C1024" s="43">
        <v>3</v>
      </c>
      <c r="D1024" s="23">
        <v>1955</v>
      </c>
      <c r="E1024" s="25">
        <f t="shared" si="191"/>
        <v>2347.5</v>
      </c>
      <c r="F1024" s="25">
        <f t="shared" si="192"/>
        <v>2725.875</v>
      </c>
      <c r="G1024" s="25">
        <f t="shared" si="193"/>
        <v>0.7172008987939652</v>
      </c>
      <c r="H1024" s="25">
        <f t="shared" si="188"/>
        <v>1.0036361732327763</v>
      </c>
      <c r="I1024" s="4">
        <f t="shared" si="194"/>
        <v>1947.9170362132525</v>
      </c>
      <c r="J1024" s="25">
        <f t="shared" si="189"/>
        <v>4185.519353407768</v>
      </c>
      <c r="K1024" s="15">
        <f t="shared" si="195"/>
        <v>4200.7386268458968</v>
      </c>
      <c r="L1024" s="36">
        <f t="shared" si="196"/>
        <v>-2245.7386268458968</v>
      </c>
      <c r="M1024" s="36">
        <f t="shared" si="197"/>
        <v>2245.7386268458968</v>
      </c>
      <c r="N1024" s="36">
        <f t="shared" si="198"/>
        <v>1.1487154101513539</v>
      </c>
      <c r="O1024" s="36">
        <f t="shared" si="199"/>
        <v>5043341.9801076939</v>
      </c>
      <c r="P1024" s="35">
        <f t="shared" si="190"/>
        <v>5043341.9801076939</v>
      </c>
    </row>
    <row r="1025" spans="1:16" x14ac:dyDescent="0.4">
      <c r="A1025" s="1">
        <v>1024</v>
      </c>
      <c r="B1025" s="21">
        <v>40837</v>
      </c>
      <c r="C1025" s="43">
        <v>4</v>
      </c>
      <c r="D1025" s="23">
        <v>1225</v>
      </c>
      <c r="E1025" s="25">
        <f t="shared" si="191"/>
        <v>3104.25</v>
      </c>
      <c r="F1025" s="25">
        <f t="shared" si="192"/>
        <v>2720.25</v>
      </c>
      <c r="G1025" s="25">
        <f t="shared" si="193"/>
        <v>0.45032625677786969</v>
      </c>
      <c r="H1025" s="25">
        <f t="shared" si="188"/>
        <v>0.99966434347522648</v>
      </c>
      <c r="I1025" s="4">
        <f t="shared" si="194"/>
        <v>1225.4113173041844</v>
      </c>
      <c r="J1025" s="25">
        <f t="shared" si="189"/>
        <v>4185.3814906278849</v>
      </c>
      <c r="K1025" s="15">
        <f t="shared" si="195"/>
        <v>4183.9766400218896</v>
      </c>
      <c r="L1025" s="36">
        <f t="shared" si="196"/>
        <v>-2958.9766400218896</v>
      </c>
      <c r="M1025" s="36">
        <f t="shared" si="197"/>
        <v>2958.9766400218896</v>
      </c>
      <c r="N1025" s="36">
        <f t="shared" si="198"/>
        <v>2.4154911347117465</v>
      </c>
      <c r="O1025" s="36">
        <f t="shared" si="199"/>
        <v>8755542.7561952304</v>
      </c>
      <c r="P1025" s="35">
        <f t="shared" si="190"/>
        <v>8755542.7561952304</v>
      </c>
    </row>
    <row r="1026" spans="1:16" x14ac:dyDescent="0.4">
      <c r="A1026" s="1">
        <v>1025</v>
      </c>
      <c r="B1026" s="21">
        <v>40838</v>
      </c>
      <c r="C1026" s="43">
        <v>1</v>
      </c>
      <c r="D1026" s="23">
        <v>4260</v>
      </c>
      <c r="E1026" s="25">
        <f t="shared" si="191"/>
        <v>2336.25</v>
      </c>
      <c r="F1026" s="25">
        <f t="shared" si="192"/>
        <v>2695.125</v>
      </c>
      <c r="G1026" s="25">
        <f t="shared" si="193"/>
        <v>1.5806316961179909</v>
      </c>
      <c r="H1026" s="25">
        <f t="shared" ref="H1026:H1089" si="200">VLOOKUP(C1026,$Q$38:$S$42,3,FALSE)</f>
        <v>1.0014271034682889</v>
      </c>
      <c r="I1026" s="4">
        <f t="shared" si="194"/>
        <v>4253.9292028807131</v>
      </c>
      <c r="J1026" s="25">
        <f t="shared" si="189"/>
        <v>4185.2436278480009</v>
      </c>
      <c r="K1026" s="15">
        <f t="shared" si="195"/>
        <v>4191.2164035449368</v>
      </c>
      <c r="L1026" s="36">
        <f t="shared" si="196"/>
        <v>68.783596455063162</v>
      </c>
      <c r="M1026" s="36">
        <f t="shared" si="197"/>
        <v>68.783596455063162</v>
      </c>
      <c r="N1026" s="36">
        <f t="shared" si="198"/>
        <v>1.6146384144381024E-2</v>
      </c>
      <c r="O1026" s="36">
        <f t="shared" si="199"/>
        <v>4731.1831412929778</v>
      </c>
      <c r="P1026" s="35">
        <f t="shared" si="190"/>
        <v>4731.1831412929778</v>
      </c>
    </row>
    <row r="1027" spans="1:16" x14ac:dyDescent="0.4">
      <c r="A1027" s="1">
        <v>1026</v>
      </c>
      <c r="B1027" s="21">
        <v>40839</v>
      </c>
      <c r="C1027" s="43">
        <v>2</v>
      </c>
      <c r="D1027" s="23">
        <v>1905</v>
      </c>
      <c r="E1027" s="25">
        <f t="shared" si="191"/>
        <v>3054</v>
      </c>
      <c r="F1027" s="25">
        <f t="shared" si="192"/>
        <v>3383.25</v>
      </c>
      <c r="G1027" s="25">
        <f t="shared" si="193"/>
        <v>0.56306805586344488</v>
      </c>
      <c r="H1027" s="25">
        <f t="shared" si="200"/>
        <v>0.99527237982370798</v>
      </c>
      <c r="I1027" s="4">
        <f t="shared" si="194"/>
        <v>1914.0488961799899</v>
      </c>
      <c r="J1027" s="25">
        <f t="shared" ref="J1027:J1090" si="201">INTERCEPT($I$2:$I$3896,$A$2:$A$3896)+SLOPE($I$2:$I$3896,$A$2:$A$3896)*A1027</f>
        <v>4185.1057650681178</v>
      </c>
      <c r="K1027" s="15">
        <f t="shared" si="195"/>
        <v>4165.3201746132654</v>
      </c>
      <c r="L1027" s="36">
        <f t="shared" si="196"/>
        <v>-2260.3201746132654</v>
      </c>
      <c r="M1027" s="36">
        <f t="shared" si="197"/>
        <v>2260.3201746132654</v>
      </c>
      <c r="N1027" s="36">
        <f t="shared" si="198"/>
        <v>1.186519776699877</v>
      </c>
      <c r="O1027" s="36">
        <f t="shared" si="199"/>
        <v>5109047.2917637425</v>
      </c>
      <c r="P1027" s="35">
        <f t="shared" ref="P1027:P1090" si="202">(D1027-K1027)^2</f>
        <v>5109047.2917637425</v>
      </c>
    </row>
    <row r="1028" spans="1:16" x14ac:dyDescent="0.4">
      <c r="A1028" s="1">
        <v>1027</v>
      </c>
      <c r="B1028" s="21">
        <v>40840</v>
      </c>
      <c r="C1028" s="43">
        <v>3</v>
      </c>
      <c r="D1028" s="23">
        <v>4826</v>
      </c>
      <c r="E1028" s="25">
        <f t="shared" si="191"/>
        <v>3712.5</v>
      </c>
      <c r="F1028" s="25">
        <f t="shared" si="192"/>
        <v>3958.5</v>
      </c>
      <c r="G1028" s="25">
        <f t="shared" si="193"/>
        <v>1.2191486674245295</v>
      </c>
      <c r="H1028" s="25">
        <f t="shared" si="200"/>
        <v>1.0036361732327763</v>
      </c>
      <c r="I1028" s="4">
        <f t="shared" si="194"/>
        <v>4808.5154049949651</v>
      </c>
      <c r="J1028" s="25">
        <f t="shared" si="201"/>
        <v>4184.9679022882337</v>
      </c>
      <c r="K1028" s="15">
        <f t="shared" si="195"/>
        <v>4200.1851705545623</v>
      </c>
      <c r="L1028" s="36">
        <f t="shared" si="196"/>
        <v>625.81482944543768</v>
      </c>
      <c r="M1028" s="36">
        <f t="shared" si="197"/>
        <v>625.81482944543768</v>
      </c>
      <c r="N1028" s="36">
        <f t="shared" si="198"/>
        <v>0.12967567953697423</v>
      </c>
      <c r="O1028" s="36">
        <f t="shared" si="199"/>
        <v>391644.20075382228</v>
      </c>
      <c r="P1028" s="35">
        <f t="shared" si="202"/>
        <v>391644.20075382228</v>
      </c>
    </row>
    <row r="1029" spans="1:16" x14ac:dyDescent="0.4">
      <c r="A1029" s="1">
        <v>1028</v>
      </c>
      <c r="B1029" s="21">
        <v>40841</v>
      </c>
      <c r="C1029" s="43">
        <v>4</v>
      </c>
      <c r="D1029" s="23">
        <v>3859</v>
      </c>
      <c r="E1029" s="25">
        <f t="shared" ref="E1029:E1092" si="203">AVERAGE(D1027:D1030)</f>
        <v>4204.5</v>
      </c>
      <c r="F1029" s="25">
        <f t="shared" ref="F1029:F1092" si="204">AVERAGE(E1029:E1030)</f>
        <v>4465.75</v>
      </c>
      <c r="G1029" s="25">
        <f t="shared" si="193"/>
        <v>0.8641325645188378</v>
      </c>
      <c r="H1029" s="25">
        <f t="shared" si="200"/>
        <v>0.99966434347522648</v>
      </c>
      <c r="I1029" s="4">
        <f t="shared" si="194"/>
        <v>3860.2957334504881</v>
      </c>
      <c r="J1029" s="25">
        <f t="shared" si="201"/>
        <v>4184.8300395083506</v>
      </c>
      <c r="K1029" s="15">
        <f t="shared" si="195"/>
        <v>4183.4253740005215</v>
      </c>
      <c r="L1029" s="36">
        <f t="shared" si="196"/>
        <v>-324.42537400052151</v>
      </c>
      <c r="M1029" s="36">
        <f t="shared" si="197"/>
        <v>324.42537400052151</v>
      </c>
      <c r="N1029" s="36">
        <f t="shared" si="198"/>
        <v>8.4069804094460091E-2</v>
      </c>
      <c r="O1029" s="36">
        <f t="shared" si="199"/>
        <v>105251.82329537826</v>
      </c>
      <c r="P1029" s="35">
        <f t="shared" si="202"/>
        <v>105251.82329537826</v>
      </c>
    </row>
    <row r="1030" spans="1:16" x14ac:dyDescent="0.4">
      <c r="A1030" s="1">
        <v>1029</v>
      </c>
      <c r="B1030" s="21">
        <v>40842</v>
      </c>
      <c r="C1030" s="43">
        <v>1</v>
      </c>
      <c r="D1030" s="23">
        <v>6228</v>
      </c>
      <c r="E1030" s="25">
        <f t="shared" si="203"/>
        <v>4727</v>
      </c>
      <c r="F1030" s="25">
        <f t="shared" si="204"/>
        <v>4782.5</v>
      </c>
      <c r="G1030" s="25">
        <f t="shared" si="193"/>
        <v>1.3022477783585991</v>
      </c>
      <c r="H1030" s="25">
        <f t="shared" si="200"/>
        <v>1.0014271034682889</v>
      </c>
      <c r="I1030" s="4">
        <f t="shared" si="194"/>
        <v>6219.1246656199728</v>
      </c>
      <c r="J1030" s="25">
        <f t="shared" si="201"/>
        <v>4184.6921767284675</v>
      </c>
      <c r="K1030" s="15">
        <f t="shared" si="195"/>
        <v>4190.664165447598</v>
      </c>
      <c r="L1030" s="36">
        <f t="shared" si="196"/>
        <v>2037.335834552402</v>
      </c>
      <c r="M1030" s="36">
        <f t="shared" si="197"/>
        <v>2037.335834552402</v>
      </c>
      <c r="N1030" s="36">
        <f t="shared" si="198"/>
        <v>0.32712521428265928</v>
      </c>
      <c r="O1030" s="36">
        <f t="shared" si="199"/>
        <v>4150737.3027513325</v>
      </c>
      <c r="P1030" s="35">
        <f t="shared" si="202"/>
        <v>4150737.3027513325</v>
      </c>
    </row>
    <row r="1031" spans="1:16" x14ac:dyDescent="0.4">
      <c r="A1031" s="1">
        <v>1030</v>
      </c>
      <c r="B1031" s="21">
        <v>40843</v>
      </c>
      <c r="C1031" s="43">
        <v>2</v>
      </c>
      <c r="D1031" s="23">
        <v>3995</v>
      </c>
      <c r="E1031" s="25">
        <f t="shared" si="203"/>
        <v>4838</v>
      </c>
      <c r="F1031" s="25">
        <f t="shared" si="204"/>
        <v>4758.375</v>
      </c>
      <c r="G1031" s="25">
        <f t="shared" si="193"/>
        <v>0.83957233299183021</v>
      </c>
      <c r="H1031" s="25">
        <f t="shared" si="200"/>
        <v>0.99527237982370798</v>
      </c>
      <c r="I1031" s="4">
        <f t="shared" si="194"/>
        <v>4013.9765565559369</v>
      </c>
      <c r="J1031" s="25">
        <f t="shared" si="201"/>
        <v>4184.5543139485835</v>
      </c>
      <c r="K1031" s="15">
        <f t="shared" si="195"/>
        <v>4164.7713305451707</v>
      </c>
      <c r="L1031" s="36">
        <f t="shared" si="196"/>
        <v>-169.77133054517071</v>
      </c>
      <c r="M1031" s="36">
        <f t="shared" si="197"/>
        <v>169.77133054517071</v>
      </c>
      <c r="N1031" s="36">
        <f t="shared" si="198"/>
        <v>4.2495952577013947E-2</v>
      </c>
      <c r="O1031" s="36">
        <f t="shared" si="199"/>
        <v>28822.304675077616</v>
      </c>
      <c r="P1031" s="35">
        <f t="shared" si="202"/>
        <v>28822.304675077616</v>
      </c>
    </row>
    <row r="1032" spans="1:16" x14ac:dyDescent="0.4">
      <c r="A1032" s="1">
        <v>1031</v>
      </c>
      <c r="B1032" s="21">
        <v>40844</v>
      </c>
      <c r="C1032" s="43">
        <v>3</v>
      </c>
      <c r="D1032" s="23">
        <v>5270</v>
      </c>
      <c r="E1032" s="25">
        <f t="shared" si="203"/>
        <v>4678.75</v>
      </c>
      <c r="F1032" s="25">
        <f t="shared" si="204"/>
        <v>4398.25</v>
      </c>
      <c r="G1032" s="25">
        <f t="shared" si="193"/>
        <v>1.1982038310691752</v>
      </c>
      <c r="H1032" s="25">
        <f t="shared" si="200"/>
        <v>1.0036361732327763</v>
      </c>
      <c r="I1032" s="4">
        <f t="shared" si="194"/>
        <v>5250.9067932705066</v>
      </c>
      <c r="J1032" s="25">
        <f t="shared" si="201"/>
        <v>4184.4164511687004</v>
      </c>
      <c r="K1032" s="15">
        <f t="shared" si="195"/>
        <v>4199.6317142632288</v>
      </c>
      <c r="L1032" s="36">
        <f t="shared" si="196"/>
        <v>1070.3682857367712</v>
      </c>
      <c r="M1032" s="36">
        <f t="shared" si="197"/>
        <v>1070.3682857367712</v>
      </c>
      <c r="N1032" s="36">
        <f t="shared" si="198"/>
        <v>0.20310593657244236</v>
      </c>
      <c r="O1032" s="36">
        <f t="shared" si="199"/>
        <v>1145688.2671110744</v>
      </c>
      <c r="P1032" s="35">
        <f t="shared" si="202"/>
        <v>1145688.2671110744</v>
      </c>
    </row>
    <row r="1033" spans="1:16" x14ac:dyDescent="0.4">
      <c r="A1033" s="1">
        <v>1032</v>
      </c>
      <c r="B1033" s="21">
        <v>40845</v>
      </c>
      <c r="C1033" s="43">
        <v>4</v>
      </c>
      <c r="D1033" s="23">
        <v>3222</v>
      </c>
      <c r="E1033" s="25">
        <f t="shared" si="203"/>
        <v>4117.75</v>
      </c>
      <c r="F1033" s="25">
        <f t="shared" si="204"/>
        <v>4223.75</v>
      </c>
      <c r="G1033" s="25">
        <f t="shared" si="193"/>
        <v>0.76282923941994674</v>
      </c>
      <c r="H1033" s="25">
        <f t="shared" si="200"/>
        <v>0.99966434347522648</v>
      </c>
      <c r="I1033" s="4">
        <f t="shared" si="194"/>
        <v>3223.081848452312</v>
      </c>
      <c r="J1033" s="25">
        <f t="shared" si="201"/>
        <v>4184.2785883888173</v>
      </c>
      <c r="K1033" s="15">
        <f t="shared" si="195"/>
        <v>4182.8741079791544</v>
      </c>
      <c r="L1033" s="36">
        <f t="shared" si="196"/>
        <v>-960.87410797915436</v>
      </c>
      <c r="M1033" s="36">
        <f t="shared" si="197"/>
        <v>960.87410797915436</v>
      </c>
      <c r="N1033" s="36">
        <f t="shared" si="198"/>
        <v>0.29822287646776979</v>
      </c>
      <c r="O1033" s="36">
        <f t="shared" si="199"/>
        <v>923279.05138473562</v>
      </c>
      <c r="P1033" s="35">
        <f t="shared" si="202"/>
        <v>923279.05138473562</v>
      </c>
    </row>
    <row r="1034" spans="1:16" x14ac:dyDescent="0.4">
      <c r="A1034" s="1">
        <v>1033</v>
      </c>
      <c r="B1034" s="21">
        <v>40846</v>
      </c>
      <c r="C1034" s="43">
        <v>1</v>
      </c>
      <c r="D1034" s="23">
        <v>3984</v>
      </c>
      <c r="E1034" s="25">
        <f t="shared" si="203"/>
        <v>4329.75</v>
      </c>
      <c r="F1034" s="25">
        <f t="shared" si="204"/>
        <v>3979.375</v>
      </c>
      <c r="G1034" s="25">
        <f t="shared" si="193"/>
        <v>1.0011622428145124</v>
      </c>
      <c r="H1034" s="25">
        <f t="shared" si="200"/>
        <v>1.0014271034682889</v>
      </c>
      <c r="I1034" s="4">
        <f t="shared" si="194"/>
        <v>3978.3225221306957</v>
      </c>
      <c r="J1034" s="25">
        <f t="shared" si="201"/>
        <v>4184.1407256089333</v>
      </c>
      <c r="K1034" s="15">
        <f t="shared" si="195"/>
        <v>4190.1119273502582</v>
      </c>
      <c r="L1034" s="36">
        <f t="shared" si="196"/>
        <v>-206.11192735025816</v>
      </c>
      <c r="M1034" s="36">
        <f t="shared" si="197"/>
        <v>206.11192735025816</v>
      </c>
      <c r="N1034" s="36">
        <f t="shared" si="198"/>
        <v>5.1734921523659175E-2</v>
      </c>
      <c r="O1034" s="36">
        <f t="shared" si="199"/>
        <v>42482.126596038099</v>
      </c>
      <c r="P1034" s="35">
        <f t="shared" si="202"/>
        <v>42482.126596038099</v>
      </c>
    </row>
    <row r="1035" spans="1:16" x14ac:dyDescent="0.4">
      <c r="A1035" s="1">
        <v>1034</v>
      </c>
      <c r="B1035" s="21">
        <v>40847</v>
      </c>
      <c r="C1035" s="43">
        <v>2</v>
      </c>
      <c r="D1035" s="23">
        <v>4843</v>
      </c>
      <c r="E1035" s="25">
        <f t="shared" si="203"/>
        <v>3629</v>
      </c>
      <c r="F1035" s="25">
        <f t="shared" si="204"/>
        <v>3478</v>
      </c>
      <c r="G1035" s="25">
        <f t="shared" si="193"/>
        <v>1.3924669350201264</v>
      </c>
      <c r="H1035" s="25">
        <f t="shared" si="200"/>
        <v>0.99527237982370798</v>
      </c>
      <c r="I1035" s="4">
        <f t="shared" si="194"/>
        <v>4866.0046216271348</v>
      </c>
      <c r="J1035" s="25">
        <f t="shared" si="201"/>
        <v>4184.0028628290502</v>
      </c>
      <c r="K1035" s="15">
        <f t="shared" si="195"/>
        <v>4164.222486477076</v>
      </c>
      <c r="L1035" s="36">
        <f t="shared" si="196"/>
        <v>678.77751352292398</v>
      </c>
      <c r="M1035" s="36">
        <f t="shared" si="197"/>
        <v>678.77751352292398</v>
      </c>
      <c r="N1035" s="36">
        <f t="shared" si="198"/>
        <v>0.14015641410756224</v>
      </c>
      <c r="O1035" s="36">
        <f t="shared" si="199"/>
        <v>460738.91286436323</v>
      </c>
      <c r="P1035" s="35">
        <f t="shared" si="202"/>
        <v>460738.91286436323</v>
      </c>
    </row>
    <row r="1036" spans="1:16" x14ac:dyDescent="0.4">
      <c r="A1036" s="1">
        <v>1035</v>
      </c>
      <c r="B1036" s="21">
        <v>40848</v>
      </c>
      <c r="C1036" s="43">
        <v>3</v>
      </c>
      <c r="D1036" s="23">
        <v>2467</v>
      </c>
      <c r="E1036" s="25">
        <f t="shared" si="203"/>
        <v>3327</v>
      </c>
      <c r="F1036" s="25">
        <f t="shared" si="204"/>
        <v>3068.375</v>
      </c>
      <c r="G1036" s="25">
        <f t="shared" si="193"/>
        <v>0.80400863649325782</v>
      </c>
      <c r="H1036" s="25">
        <f t="shared" si="200"/>
        <v>1.0036361732327763</v>
      </c>
      <c r="I1036" s="4">
        <f t="shared" si="194"/>
        <v>2458.0620605309941</v>
      </c>
      <c r="J1036" s="25">
        <f t="shared" si="201"/>
        <v>4183.8650000491662</v>
      </c>
      <c r="K1036" s="15">
        <f t="shared" si="195"/>
        <v>4199.0782579718943</v>
      </c>
      <c r="L1036" s="36">
        <f t="shared" si="196"/>
        <v>-1732.0782579718943</v>
      </c>
      <c r="M1036" s="36">
        <f t="shared" si="197"/>
        <v>1732.0782579718943</v>
      </c>
      <c r="N1036" s="36">
        <f t="shared" si="198"/>
        <v>0.70209901012237308</v>
      </c>
      <c r="O1036" s="36">
        <f t="shared" si="199"/>
        <v>3000095.0917389523</v>
      </c>
      <c r="P1036" s="35">
        <f t="shared" si="202"/>
        <v>3000095.0917389523</v>
      </c>
    </row>
    <row r="1037" spans="1:16" x14ac:dyDescent="0.4">
      <c r="A1037" s="1">
        <v>1036</v>
      </c>
      <c r="B1037" s="21">
        <v>40849</v>
      </c>
      <c r="C1037" s="43">
        <v>4</v>
      </c>
      <c r="D1037" s="23">
        <v>2014</v>
      </c>
      <c r="E1037" s="25">
        <f t="shared" si="203"/>
        <v>2809.75</v>
      </c>
      <c r="F1037" s="25">
        <f t="shared" si="204"/>
        <v>2510</v>
      </c>
      <c r="G1037" s="25">
        <f t="shared" si="193"/>
        <v>0.80239043824701195</v>
      </c>
      <c r="H1037" s="25">
        <f t="shared" si="200"/>
        <v>0.99966434347522648</v>
      </c>
      <c r="I1037" s="4">
        <f t="shared" si="194"/>
        <v>2014.6762392250021</v>
      </c>
      <c r="J1037" s="25">
        <f t="shared" si="201"/>
        <v>4183.727137269283</v>
      </c>
      <c r="K1037" s="15">
        <f t="shared" si="195"/>
        <v>4182.3228419577863</v>
      </c>
      <c r="L1037" s="36">
        <f t="shared" si="196"/>
        <v>-2168.3228419577863</v>
      </c>
      <c r="M1037" s="36">
        <f t="shared" si="197"/>
        <v>2168.3228419577863</v>
      </c>
      <c r="N1037" s="36">
        <f t="shared" si="198"/>
        <v>1.0766250456592783</v>
      </c>
      <c r="O1037" s="36">
        <f t="shared" si="199"/>
        <v>4701623.9469558913</v>
      </c>
      <c r="P1037" s="35">
        <f t="shared" si="202"/>
        <v>4701623.9469558913</v>
      </c>
    </row>
    <row r="1038" spans="1:16" x14ac:dyDescent="0.4">
      <c r="A1038" s="1">
        <v>1037</v>
      </c>
      <c r="B1038" s="21">
        <v>40850</v>
      </c>
      <c r="C1038" s="43">
        <v>1</v>
      </c>
      <c r="D1038" s="23">
        <v>1915</v>
      </c>
      <c r="E1038" s="25">
        <f t="shared" si="203"/>
        <v>2210.25</v>
      </c>
      <c r="F1038" s="25">
        <f t="shared" si="204"/>
        <v>2171.25</v>
      </c>
      <c r="G1038" s="25">
        <f t="shared" si="193"/>
        <v>0.88198042602187676</v>
      </c>
      <c r="H1038" s="25">
        <f t="shared" si="200"/>
        <v>1.0014271034682889</v>
      </c>
      <c r="I1038" s="4">
        <f t="shared" si="194"/>
        <v>1912.2709914358138</v>
      </c>
      <c r="J1038" s="25">
        <f t="shared" si="201"/>
        <v>4183.5892744893999</v>
      </c>
      <c r="K1038" s="15">
        <f t="shared" si="195"/>
        <v>4189.5596892529202</v>
      </c>
      <c r="L1038" s="36">
        <f t="shared" si="196"/>
        <v>-2274.5596892529202</v>
      </c>
      <c r="M1038" s="36">
        <f t="shared" si="197"/>
        <v>2274.5596892529202</v>
      </c>
      <c r="N1038" s="36">
        <f t="shared" si="198"/>
        <v>1.1877596288526999</v>
      </c>
      <c r="O1038" s="36">
        <f t="shared" si="199"/>
        <v>5173621.7799743405</v>
      </c>
      <c r="P1038" s="35">
        <f t="shared" si="202"/>
        <v>5173621.7799743405</v>
      </c>
    </row>
    <row r="1039" spans="1:16" x14ac:dyDescent="0.4">
      <c r="A1039" s="1">
        <v>1038</v>
      </c>
      <c r="B1039" s="21">
        <v>40851</v>
      </c>
      <c r="C1039" s="43">
        <v>2</v>
      </c>
      <c r="D1039" s="23">
        <v>2445</v>
      </c>
      <c r="E1039" s="25">
        <f t="shared" si="203"/>
        <v>2132.25</v>
      </c>
      <c r="F1039" s="25">
        <f t="shared" si="204"/>
        <v>2122.625</v>
      </c>
      <c r="G1039" s="25">
        <f t="shared" si="193"/>
        <v>1.151875625699311</v>
      </c>
      <c r="H1039" s="25">
        <f t="shared" si="200"/>
        <v>0.99527237982370798</v>
      </c>
      <c r="I1039" s="4">
        <f t="shared" si="194"/>
        <v>2456.6139376168376</v>
      </c>
      <c r="J1039" s="25">
        <f t="shared" si="201"/>
        <v>4183.4514117095159</v>
      </c>
      <c r="K1039" s="15">
        <f t="shared" si="195"/>
        <v>4163.6736424089804</v>
      </c>
      <c r="L1039" s="36">
        <f t="shared" si="196"/>
        <v>-1718.6736424089804</v>
      </c>
      <c r="M1039" s="36">
        <f t="shared" si="197"/>
        <v>1718.6736424089804</v>
      </c>
      <c r="N1039" s="36">
        <f t="shared" si="198"/>
        <v>0.70293400507524761</v>
      </c>
      <c r="O1039" s="36">
        <f t="shared" si="199"/>
        <v>2953839.0891113519</v>
      </c>
      <c r="P1039" s="35">
        <f t="shared" si="202"/>
        <v>2953839.0891113519</v>
      </c>
    </row>
    <row r="1040" spans="1:16" x14ac:dyDescent="0.4">
      <c r="A1040" s="1">
        <v>1039</v>
      </c>
      <c r="B1040" s="21">
        <v>40852</v>
      </c>
      <c r="C1040" s="43">
        <v>3</v>
      </c>
      <c r="D1040" s="23">
        <v>2155</v>
      </c>
      <c r="E1040" s="25">
        <f t="shared" si="203"/>
        <v>2113</v>
      </c>
      <c r="F1040" s="25">
        <f t="shared" si="204"/>
        <v>2176.25</v>
      </c>
      <c r="G1040" s="25">
        <f t="shared" si="193"/>
        <v>0.99023549684089607</v>
      </c>
      <c r="H1040" s="25">
        <f t="shared" si="200"/>
        <v>1.0036361732327763</v>
      </c>
      <c r="I1040" s="4">
        <f t="shared" si="194"/>
        <v>2147.1924363373705</v>
      </c>
      <c r="J1040" s="25">
        <f t="shared" si="201"/>
        <v>4183.3135489296328</v>
      </c>
      <c r="K1040" s="15">
        <f t="shared" si="195"/>
        <v>4198.5248016805608</v>
      </c>
      <c r="L1040" s="36">
        <f t="shared" si="196"/>
        <v>-2043.5248016805608</v>
      </c>
      <c r="M1040" s="36">
        <f t="shared" si="197"/>
        <v>2043.5248016805608</v>
      </c>
      <c r="N1040" s="36">
        <f t="shared" si="198"/>
        <v>0.94827136968935533</v>
      </c>
      <c r="O1040" s="36">
        <f t="shared" si="199"/>
        <v>4175993.6150835752</v>
      </c>
      <c r="P1040" s="35">
        <f t="shared" si="202"/>
        <v>4175993.6150835752</v>
      </c>
    </row>
    <row r="1041" spans="1:16" x14ac:dyDescent="0.4">
      <c r="A1041" s="1">
        <v>1040</v>
      </c>
      <c r="B1041" s="21">
        <v>40853</v>
      </c>
      <c r="C1041" s="43">
        <v>4</v>
      </c>
      <c r="D1041" s="23">
        <v>1937</v>
      </c>
      <c r="E1041" s="25">
        <f t="shared" si="203"/>
        <v>2239.5</v>
      </c>
      <c r="F1041" s="25">
        <f t="shared" si="204"/>
        <v>2247.625</v>
      </c>
      <c r="G1041" s="25">
        <f t="shared" si="193"/>
        <v>0.86179856515210496</v>
      </c>
      <c r="H1041" s="25">
        <f t="shared" si="200"/>
        <v>0.99966434347522648</v>
      </c>
      <c r="I1041" s="4">
        <f t="shared" si="194"/>
        <v>1937.6503849944534</v>
      </c>
      <c r="J1041" s="25">
        <f t="shared" si="201"/>
        <v>4183.1756861497497</v>
      </c>
      <c r="K1041" s="15">
        <f t="shared" si="195"/>
        <v>4181.77157593642</v>
      </c>
      <c r="L1041" s="36">
        <f t="shared" si="196"/>
        <v>-2244.77157593642</v>
      </c>
      <c r="M1041" s="36">
        <f t="shared" si="197"/>
        <v>2244.77157593642</v>
      </c>
      <c r="N1041" s="36">
        <f t="shared" si="198"/>
        <v>1.158890849734858</v>
      </c>
      <c r="O1041" s="36">
        <f t="shared" si="199"/>
        <v>5038999.4281320786</v>
      </c>
      <c r="P1041" s="35">
        <f t="shared" si="202"/>
        <v>5038999.4281320786</v>
      </c>
    </row>
    <row r="1042" spans="1:16" x14ac:dyDescent="0.4">
      <c r="A1042" s="1">
        <v>1041</v>
      </c>
      <c r="B1042" s="21">
        <v>40854</v>
      </c>
      <c r="C1042" s="43">
        <v>1</v>
      </c>
      <c r="D1042" s="23">
        <v>2421</v>
      </c>
      <c r="E1042" s="25">
        <f t="shared" si="203"/>
        <v>2255.75</v>
      </c>
      <c r="F1042" s="25">
        <f t="shared" si="204"/>
        <v>2298.75</v>
      </c>
      <c r="G1042" s="25">
        <f t="shared" si="193"/>
        <v>1.0531810766721044</v>
      </c>
      <c r="H1042" s="25">
        <f t="shared" si="200"/>
        <v>1.0014271034682889</v>
      </c>
      <c r="I1042" s="4">
        <f t="shared" si="194"/>
        <v>2417.5499061441801</v>
      </c>
      <c r="J1042" s="25">
        <f t="shared" si="201"/>
        <v>4183.0378233698657</v>
      </c>
      <c r="K1042" s="15">
        <f t="shared" si="195"/>
        <v>4189.0074511555804</v>
      </c>
      <c r="L1042" s="36">
        <f t="shared" si="196"/>
        <v>-1768.0074511555804</v>
      </c>
      <c r="M1042" s="36">
        <f t="shared" si="197"/>
        <v>1768.0074511555804</v>
      </c>
      <c r="N1042" s="36">
        <f t="shared" si="198"/>
        <v>0.73027982286475857</v>
      </c>
      <c r="O1042" s="36">
        <f t="shared" si="199"/>
        <v>3125850.347341652</v>
      </c>
      <c r="P1042" s="35">
        <f t="shared" si="202"/>
        <v>3125850.347341652</v>
      </c>
    </row>
    <row r="1043" spans="1:16" x14ac:dyDescent="0.4">
      <c r="A1043" s="1">
        <v>1042</v>
      </c>
      <c r="B1043" s="21">
        <v>40855</v>
      </c>
      <c r="C1043" s="43">
        <v>2</v>
      </c>
      <c r="D1043" s="23">
        <v>2510</v>
      </c>
      <c r="E1043" s="25">
        <f t="shared" si="203"/>
        <v>2341.75</v>
      </c>
      <c r="F1043" s="25">
        <f t="shared" si="204"/>
        <v>2341.625</v>
      </c>
      <c r="G1043" s="25">
        <f t="shared" si="193"/>
        <v>1.0719051940425985</v>
      </c>
      <c r="H1043" s="25">
        <f t="shared" si="200"/>
        <v>0.99527237982370798</v>
      </c>
      <c r="I1043" s="4">
        <f t="shared" si="194"/>
        <v>2521.9226926046063</v>
      </c>
      <c r="J1043" s="25">
        <f t="shared" si="201"/>
        <v>4182.8999605899826</v>
      </c>
      <c r="K1043" s="15">
        <f t="shared" si="195"/>
        <v>4163.1247983408866</v>
      </c>
      <c r="L1043" s="36">
        <f t="shared" si="196"/>
        <v>-1653.1247983408866</v>
      </c>
      <c r="M1043" s="36">
        <f t="shared" si="197"/>
        <v>1653.1247983408866</v>
      </c>
      <c r="N1043" s="36">
        <f t="shared" si="198"/>
        <v>0.65861545750632933</v>
      </c>
      <c r="O1043" s="36">
        <f t="shared" si="199"/>
        <v>2732821.5988895972</v>
      </c>
      <c r="P1043" s="35">
        <f t="shared" si="202"/>
        <v>2732821.5988895972</v>
      </c>
    </row>
    <row r="1044" spans="1:16" x14ac:dyDescent="0.4">
      <c r="A1044" s="1">
        <v>1043</v>
      </c>
      <c r="B1044" s="21">
        <v>40856</v>
      </c>
      <c r="C1044" s="43">
        <v>3</v>
      </c>
      <c r="D1044" s="23">
        <v>2499</v>
      </c>
      <c r="E1044" s="25">
        <f t="shared" si="203"/>
        <v>2341.5</v>
      </c>
      <c r="F1044" s="25">
        <f t="shared" si="204"/>
        <v>2343.625</v>
      </c>
      <c r="G1044" s="25">
        <f t="shared" si="193"/>
        <v>1.0662968691663555</v>
      </c>
      <c r="H1044" s="25">
        <f t="shared" si="200"/>
        <v>1.0036361732327763</v>
      </c>
      <c r="I1044" s="4">
        <f t="shared" si="194"/>
        <v>2489.9461245508533</v>
      </c>
      <c r="J1044" s="25">
        <f t="shared" si="201"/>
        <v>4182.7620978100986</v>
      </c>
      <c r="K1044" s="15">
        <f t="shared" si="195"/>
        <v>4197.9713453892273</v>
      </c>
      <c r="L1044" s="36">
        <f t="shared" si="196"/>
        <v>-1698.9713453892273</v>
      </c>
      <c r="M1044" s="36">
        <f t="shared" si="197"/>
        <v>1698.9713453892273</v>
      </c>
      <c r="N1044" s="36">
        <f t="shared" si="198"/>
        <v>0.67986048234863039</v>
      </c>
      <c r="O1044" s="36">
        <f t="shared" si="199"/>
        <v>2886503.632453681</v>
      </c>
      <c r="P1044" s="35">
        <f t="shared" si="202"/>
        <v>2886503.632453681</v>
      </c>
    </row>
    <row r="1045" spans="1:16" x14ac:dyDescent="0.4">
      <c r="A1045" s="1">
        <v>1044</v>
      </c>
      <c r="B1045" s="21">
        <v>40857</v>
      </c>
      <c r="C1045" s="43">
        <v>4</v>
      </c>
      <c r="D1045" s="23">
        <v>1936</v>
      </c>
      <c r="E1045" s="25">
        <f t="shared" si="203"/>
        <v>2345.75</v>
      </c>
      <c r="F1045" s="25">
        <f t="shared" si="204"/>
        <v>2301.125</v>
      </c>
      <c r="G1045" s="25">
        <f t="shared" si="193"/>
        <v>0.84132761149437774</v>
      </c>
      <c r="H1045" s="25">
        <f t="shared" si="200"/>
        <v>0.99966434347522648</v>
      </c>
      <c r="I1045" s="4">
        <f t="shared" si="194"/>
        <v>1936.6500492252253</v>
      </c>
      <c r="J1045" s="25">
        <f t="shared" si="201"/>
        <v>4182.6242350302155</v>
      </c>
      <c r="K1045" s="15">
        <f t="shared" si="195"/>
        <v>4181.220309915052</v>
      </c>
      <c r="L1045" s="36">
        <f t="shared" si="196"/>
        <v>-2245.220309915052</v>
      </c>
      <c r="M1045" s="36">
        <f t="shared" si="197"/>
        <v>2245.220309915052</v>
      </c>
      <c r="N1045" s="36">
        <f t="shared" si="198"/>
        <v>1.1597212344602541</v>
      </c>
      <c r="O1045" s="36">
        <f t="shared" si="199"/>
        <v>5041014.2400550423</v>
      </c>
      <c r="P1045" s="35">
        <f t="shared" si="202"/>
        <v>5041014.2400550423</v>
      </c>
    </row>
    <row r="1046" spans="1:16" x14ac:dyDescent="0.4">
      <c r="A1046" s="1">
        <v>1045</v>
      </c>
      <c r="B1046" s="21">
        <v>40858</v>
      </c>
      <c r="C1046" s="43">
        <v>1</v>
      </c>
      <c r="D1046" s="23">
        <v>2438</v>
      </c>
      <c r="E1046" s="25">
        <f t="shared" si="203"/>
        <v>2256.5</v>
      </c>
      <c r="F1046" s="25">
        <f t="shared" si="204"/>
        <v>2437.5</v>
      </c>
      <c r="G1046" s="25">
        <f t="shared" si="193"/>
        <v>1.0002051282051283</v>
      </c>
      <c r="H1046" s="25">
        <f t="shared" si="200"/>
        <v>1.0014271034682889</v>
      </c>
      <c r="I1046" s="4">
        <f t="shared" si="194"/>
        <v>2434.5256799584927</v>
      </c>
      <c r="J1046" s="25">
        <f t="shared" si="201"/>
        <v>4182.4863722503324</v>
      </c>
      <c r="K1046" s="15">
        <f t="shared" si="195"/>
        <v>4188.4552130582415</v>
      </c>
      <c r="L1046" s="36">
        <f t="shared" si="196"/>
        <v>-1750.4552130582415</v>
      </c>
      <c r="M1046" s="36">
        <f t="shared" si="197"/>
        <v>1750.4552130582415</v>
      </c>
      <c r="N1046" s="36">
        <f t="shared" si="198"/>
        <v>0.71798819239468481</v>
      </c>
      <c r="O1046" s="36">
        <f t="shared" si="199"/>
        <v>3064093.4529227735</v>
      </c>
      <c r="P1046" s="35">
        <f t="shared" si="202"/>
        <v>3064093.4529227735</v>
      </c>
    </row>
    <row r="1047" spans="1:16" x14ac:dyDescent="0.4">
      <c r="A1047" s="1">
        <v>1046</v>
      </c>
      <c r="B1047" s="21">
        <v>40859</v>
      </c>
      <c r="C1047" s="43">
        <v>2</v>
      </c>
      <c r="D1047" s="23">
        <v>2153</v>
      </c>
      <c r="E1047" s="25">
        <f t="shared" si="203"/>
        <v>2618.5</v>
      </c>
      <c r="F1047" s="25">
        <f t="shared" si="204"/>
        <v>2676.75</v>
      </c>
      <c r="G1047" s="25">
        <f t="shared" si="193"/>
        <v>0.8043336135238629</v>
      </c>
      <c r="H1047" s="25">
        <f t="shared" si="200"/>
        <v>0.99527237982370798</v>
      </c>
      <c r="I1047" s="4">
        <f t="shared" si="194"/>
        <v>2163.2269152102458</v>
      </c>
      <c r="J1047" s="25">
        <f t="shared" si="201"/>
        <v>4182.3485094704483</v>
      </c>
      <c r="K1047" s="15">
        <f t="shared" si="195"/>
        <v>4162.575954272791</v>
      </c>
      <c r="L1047" s="36">
        <f t="shared" si="196"/>
        <v>-2009.575954272791</v>
      </c>
      <c r="M1047" s="36">
        <f t="shared" si="197"/>
        <v>2009.575954272791</v>
      </c>
      <c r="N1047" s="36">
        <f t="shared" si="198"/>
        <v>0.93338409394927591</v>
      </c>
      <c r="O1047" s="36">
        <f t="shared" si="199"/>
        <v>4038395.5159913986</v>
      </c>
      <c r="P1047" s="35">
        <f t="shared" si="202"/>
        <v>4038395.5159913986</v>
      </c>
    </row>
    <row r="1048" spans="1:16" x14ac:dyDescent="0.4">
      <c r="A1048" s="1">
        <v>1047</v>
      </c>
      <c r="B1048" s="21">
        <v>40860</v>
      </c>
      <c r="C1048" s="43">
        <v>3</v>
      </c>
      <c r="D1048" s="23">
        <v>3947</v>
      </c>
      <c r="E1048" s="25">
        <f t="shared" si="203"/>
        <v>2735</v>
      </c>
      <c r="F1048" s="25">
        <f t="shared" si="204"/>
        <v>2738.5</v>
      </c>
      <c r="G1048" s="25">
        <f t="shared" si="193"/>
        <v>1.4412999817418295</v>
      </c>
      <c r="H1048" s="25">
        <f t="shared" si="200"/>
        <v>1.0036361732327763</v>
      </c>
      <c r="I1048" s="4">
        <f t="shared" si="194"/>
        <v>3932.7000214494665</v>
      </c>
      <c r="J1048" s="25">
        <f t="shared" si="201"/>
        <v>4182.2106466905652</v>
      </c>
      <c r="K1048" s="15">
        <f t="shared" si="195"/>
        <v>4197.4178890978937</v>
      </c>
      <c r="L1048" s="36">
        <f t="shared" si="196"/>
        <v>-250.41788909789375</v>
      </c>
      <c r="M1048" s="36">
        <f t="shared" si="197"/>
        <v>250.41788909789375</v>
      </c>
      <c r="N1048" s="36">
        <f t="shared" si="198"/>
        <v>6.3445120116010584E-2</v>
      </c>
      <c r="O1048" s="36">
        <f t="shared" si="199"/>
        <v>62709.119180245012</v>
      </c>
      <c r="P1048" s="35">
        <f t="shared" si="202"/>
        <v>62709.119180245012</v>
      </c>
    </row>
    <row r="1049" spans="1:16" x14ac:dyDescent="0.4">
      <c r="A1049" s="1">
        <v>1048</v>
      </c>
      <c r="B1049" s="21">
        <v>40861</v>
      </c>
      <c r="C1049" s="43">
        <v>4</v>
      </c>
      <c r="D1049" s="23">
        <v>2402</v>
      </c>
      <c r="E1049" s="25">
        <f t="shared" si="203"/>
        <v>2742</v>
      </c>
      <c r="F1049" s="25">
        <f t="shared" si="204"/>
        <v>2787.25</v>
      </c>
      <c r="G1049" s="25">
        <f t="shared" si="193"/>
        <v>0.86178132567943311</v>
      </c>
      <c r="H1049" s="25">
        <f t="shared" si="200"/>
        <v>0.99966434347522648</v>
      </c>
      <c r="I1049" s="4">
        <f t="shared" si="194"/>
        <v>2402.8065176854293</v>
      </c>
      <c r="J1049" s="25">
        <f t="shared" si="201"/>
        <v>4182.0727839106821</v>
      </c>
      <c r="K1049" s="15">
        <f t="shared" si="195"/>
        <v>4180.6690438936848</v>
      </c>
      <c r="L1049" s="36">
        <f t="shared" si="196"/>
        <v>-1778.6690438936848</v>
      </c>
      <c r="M1049" s="36">
        <f t="shared" si="197"/>
        <v>1778.6690438936848</v>
      </c>
      <c r="N1049" s="36">
        <f t="shared" si="198"/>
        <v>0.74049502243700449</v>
      </c>
      <c r="O1049" s="36">
        <f t="shared" si="199"/>
        <v>3163663.567705675</v>
      </c>
      <c r="P1049" s="35">
        <f t="shared" si="202"/>
        <v>3163663.567705675</v>
      </c>
    </row>
    <row r="1050" spans="1:16" x14ac:dyDescent="0.4">
      <c r="A1050" s="1">
        <v>1049</v>
      </c>
      <c r="B1050" s="21">
        <v>40862</v>
      </c>
      <c r="C1050" s="43">
        <v>1</v>
      </c>
      <c r="D1050" s="23">
        <v>2466</v>
      </c>
      <c r="E1050" s="25">
        <f t="shared" si="203"/>
        <v>2832.5</v>
      </c>
      <c r="F1050" s="25">
        <f t="shared" si="204"/>
        <v>2595.75</v>
      </c>
      <c r="G1050" s="25">
        <f t="shared" si="193"/>
        <v>0.95001444669170765</v>
      </c>
      <c r="H1050" s="25">
        <f t="shared" si="200"/>
        <v>1.0014271034682889</v>
      </c>
      <c r="I1050" s="4">
        <f t="shared" si="194"/>
        <v>2462.4857780055963</v>
      </c>
      <c r="J1050" s="25">
        <f t="shared" si="201"/>
        <v>4181.9349211307981</v>
      </c>
      <c r="K1050" s="15">
        <f t="shared" si="195"/>
        <v>4187.9029749609026</v>
      </c>
      <c r="L1050" s="36">
        <f t="shared" si="196"/>
        <v>-1721.9029749609026</v>
      </c>
      <c r="M1050" s="36">
        <f t="shared" si="197"/>
        <v>1721.9029749609026</v>
      </c>
      <c r="N1050" s="36">
        <f t="shared" si="198"/>
        <v>0.69825749187384534</v>
      </c>
      <c r="O1050" s="36">
        <f t="shared" si="199"/>
        <v>2964949.8551792069</v>
      </c>
      <c r="P1050" s="35">
        <f t="shared" si="202"/>
        <v>2964949.8551792069</v>
      </c>
    </row>
    <row r="1051" spans="1:16" x14ac:dyDescent="0.4">
      <c r="A1051" s="1">
        <v>1050</v>
      </c>
      <c r="B1051" s="21">
        <v>40863</v>
      </c>
      <c r="C1051" s="43">
        <v>2</v>
      </c>
      <c r="D1051" s="23">
        <v>2515</v>
      </c>
      <c r="E1051" s="25">
        <f t="shared" si="203"/>
        <v>2359</v>
      </c>
      <c r="F1051" s="25">
        <f t="shared" si="204"/>
        <v>2376.5</v>
      </c>
      <c r="G1051" s="25">
        <f t="shared" si="193"/>
        <v>1.0582789816957712</v>
      </c>
      <c r="H1051" s="25">
        <f t="shared" si="200"/>
        <v>0.99527237982370798</v>
      </c>
      <c r="I1051" s="4">
        <f t="shared" si="194"/>
        <v>2526.946442988281</v>
      </c>
      <c r="J1051" s="25">
        <f t="shared" si="201"/>
        <v>4181.797058350915</v>
      </c>
      <c r="K1051" s="15">
        <f t="shared" si="195"/>
        <v>4162.0271102046963</v>
      </c>
      <c r="L1051" s="36">
        <f t="shared" si="196"/>
        <v>-1647.0271102046963</v>
      </c>
      <c r="M1051" s="36">
        <f t="shared" si="197"/>
        <v>1647.0271102046963</v>
      </c>
      <c r="N1051" s="36">
        <f t="shared" si="198"/>
        <v>0.65488155475335841</v>
      </c>
      <c r="O1051" s="36">
        <f t="shared" si="199"/>
        <v>2712698.3017492327</v>
      </c>
      <c r="P1051" s="35">
        <f t="shared" si="202"/>
        <v>2712698.3017492327</v>
      </c>
    </row>
    <row r="1052" spans="1:16" x14ac:dyDescent="0.4">
      <c r="A1052" s="1">
        <v>1051</v>
      </c>
      <c r="B1052" s="21">
        <v>40864</v>
      </c>
      <c r="C1052" s="43">
        <v>3</v>
      </c>
      <c r="D1052" s="23">
        <v>2053</v>
      </c>
      <c r="E1052" s="25">
        <f t="shared" si="203"/>
        <v>2394</v>
      </c>
      <c r="F1052" s="25">
        <f t="shared" si="204"/>
        <v>2367.375</v>
      </c>
      <c r="G1052" s="25">
        <f t="shared" si="193"/>
        <v>0.86720523786894765</v>
      </c>
      <c r="H1052" s="25">
        <f t="shared" si="200"/>
        <v>1.0036361732327763</v>
      </c>
      <c r="I1052" s="4">
        <f t="shared" si="194"/>
        <v>2045.5619822740703</v>
      </c>
      <c r="J1052" s="25">
        <f t="shared" si="201"/>
        <v>4181.659195571031</v>
      </c>
      <c r="K1052" s="15">
        <f t="shared" si="195"/>
        <v>4196.8644328065593</v>
      </c>
      <c r="L1052" s="36">
        <f t="shared" si="196"/>
        <v>-2143.8644328065593</v>
      </c>
      <c r="M1052" s="36">
        <f t="shared" si="197"/>
        <v>2143.8644328065593</v>
      </c>
      <c r="N1052" s="36">
        <f t="shared" si="198"/>
        <v>1.0442593437927712</v>
      </c>
      <c r="O1052" s="36">
        <f t="shared" si="199"/>
        <v>4596154.7062529903</v>
      </c>
      <c r="P1052" s="35">
        <f t="shared" si="202"/>
        <v>4596154.7062529903</v>
      </c>
    </row>
    <row r="1053" spans="1:16" x14ac:dyDescent="0.4">
      <c r="A1053" s="1">
        <v>1052</v>
      </c>
      <c r="B1053" s="21">
        <v>40865</v>
      </c>
      <c r="C1053" s="43">
        <v>4</v>
      </c>
      <c r="D1053" s="23">
        <v>2542</v>
      </c>
      <c r="E1053" s="25">
        <f t="shared" si="203"/>
        <v>2340.75</v>
      </c>
      <c r="F1053" s="25">
        <f t="shared" si="204"/>
        <v>2277.125</v>
      </c>
      <c r="G1053" s="25">
        <f t="shared" si="193"/>
        <v>1.116319920952956</v>
      </c>
      <c r="H1053" s="25">
        <f t="shared" si="200"/>
        <v>0.99966434347522648</v>
      </c>
      <c r="I1053" s="4">
        <f t="shared" si="194"/>
        <v>2542.8535253773362</v>
      </c>
      <c r="J1053" s="25">
        <f t="shared" si="201"/>
        <v>4181.5213327911479</v>
      </c>
      <c r="K1053" s="15">
        <f t="shared" si="195"/>
        <v>4180.1177778723168</v>
      </c>
      <c r="L1053" s="36">
        <f t="shared" si="196"/>
        <v>-1638.1177778723168</v>
      </c>
      <c r="M1053" s="36">
        <f t="shared" si="197"/>
        <v>1638.1177778723168</v>
      </c>
      <c r="N1053" s="36">
        <f t="shared" si="198"/>
        <v>0.64442084101979413</v>
      </c>
      <c r="O1053" s="36">
        <f t="shared" si="199"/>
        <v>2683429.8541813367</v>
      </c>
      <c r="P1053" s="35">
        <f t="shared" si="202"/>
        <v>2683429.8541813367</v>
      </c>
    </row>
    <row r="1054" spans="1:16" x14ac:dyDescent="0.4">
      <c r="A1054" s="1">
        <v>1053</v>
      </c>
      <c r="B1054" s="21">
        <v>40866</v>
      </c>
      <c r="C1054" s="43">
        <v>1</v>
      </c>
      <c r="D1054" s="23">
        <v>2253</v>
      </c>
      <c r="E1054" s="25">
        <f t="shared" si="203"/>
        <v>2213.5</v>
      </c>
      <c r="F1054" s="25">
        <f t="shared" si="204"/>
        <v>2269.875</v>
      </c>
      <c r="G1054" s="25">
        <f t="shared" si="193"/>
        <v>0.99256566991574424</v>
      </c>
      <c r="H1054" s="25">
        <f t="shared" si="200"/>
        <v>1.0014271034682889</v>
      </c>
      <c r="I1054" s="4">
        <f t="shared" si="194"/>
        <v>2249.7893178615604</v>
      </c>
      <c r="J1054" s="25">
        <f t="shared" si="201"/>
        <v>4181.3834700112648</v>
      </c>
      <c r="K1054" s="15">
        <f t="shared" si="195"/>
        <v>4187.3507368635637</v>
      </c>
      <c r="L1054" s="36">
        <f t="shared" si="196"/>
        <v>-1934.3507368635637</v>
      </c>
      <c r="M1054" s="36">
        <f t="shared" si="197"/>
        <v>1934.3507368635637</v>
      </c>
      <c r="N1054" s="36">
        <f t="shared" si="198"/>
        <v>0.8585666830286568</v>
      </c>
      <c r="O1054" s="36">
        <f t="shared" si="199"/>
        <v>3741712.7732046121</v>
      </c>
      <c r="P1054" s="35">
        <f t="shared" si="202"/>
        <v>3741712.7732046121</v>
      </c>
    </row>
    <row r="1055" spans="1:16" x14ac:dyDescent="0.4">
      <c r="A1055" s="1">
        <v>1054</v>
      </c>
      <c r="B1055" s="21">
        <v>40867</v>
      </c>
      <c r="C1055" s="43">
        <v>2</v>
      </c>
      <c r="D1055" s="23">
        <v>2006</v>
      </c>
      <c r="E1055" s="25">
        <f t="shared" si="203"/>
        <v>2326.25</v>
      </c>
      <c r="F1055" s="25">
        <f t="shared" si="204"/>
        <v>2333.5</v>
      </c>
      <c r="G1055" s="25">
        <f t="shared" si="193"/>
        <v>0.85965288193700451</v>
      </c>
      <c r="H1055" s="25">
        <f t="shared" si="200"/>
        <v>0.99527237982370798</v>
      </c>
      <c r="I1055" s="4">
        <f t="shared" si="194"/>
        <v>2015.5286539302151</v>
      </c>
      <c r="J1055" s="25">
        <f t="shared" si="201"/>
        <v>4181.2456072313807</v>
      </c>
      <c r="K1055" s="15">
        <f t="shared" si="195"/>
        <v>4161.4782661366016</v>
      </c>
      <c r="L1055" s="36">
        <f t="shared" si="196"/>
        <v>-2155.4782661366016</v>
      </c>
      <c r="M1055" s="36">
        <f t="shared" si="197"/>
        <v>2155.4782661366016</v>
      </c>
      <c r="N1055" s="36">
        <f t="shared" si="198"/>
        <v>1.0745155863093727</v>
      </c>
      <c r="O1055" s="36">
        <f t="shared" si="199"/>
        <v>4646086.5557872504</v>
      </c>
      <c r="P1055" s="35">
        <f t="shared" si="202"/>
        <v>4646086.5557872504</v>
      </c>
    </row>
    <row r="1056" spans="1:16" x14ac:dyDescent="0.4">
      <c r="A1056" s="1">
        <v>1055</v>
      </c>
      <c r="B1056" s="21">
        <v>40868</v>
      </c>
      <c r="C1056" s="43">
        <v>3</v>
      </c>
      <c r="D1056" s="23">
        <v>2504</v>
      </c>
      <c r="E1056" s="25">
        <f t="shared" si="203"/>
        <v>2340.75</v>
      </c>
      <c r="F1056" s="25">
        <f t="shared" si="204"/>
        <v>2380.5</v>
      </c>
      <c r="G1056" s="25">
        <f t="shared" si="193"/>
        <v>1.0518798571728629</v>
      </c>
      <c r="H1056" s="25">
        <f t="shared" si="200"/>
        <v>1.0036361732327763</v>
      </c>
      <c r="I1056" s="4">
        <f t="shared" si="194"/>
        <v>2494.9280095539561</v>
      </c>
      <c r="J1056" s="25">
        <f t="shared" si="201"/>
        <v>4181.1077444514976</v>
      </c>
      <c r="K1056" s="15">
        <f t="shared" si="195"/>
        <v>4196.3109765152258</v>
      </c>
      <c r="L1056" s="36">
        <f t="shared" si="196"/>
        <v>-1692.3109765152258</v>
      </c>
      <c r="M1056" s="36">
        <f t="shared" si="197"/>
        <v>1692.3109765152258</v>
      </c>
      <c r="N1056" s="36">
        <f t="shared" si="198"/>
        <v>0.67584304173930743</v>
      </c>
      <c r="O1056" s="36">
        <f t="shared" si="199"/>
        <v>2863916.4412339171</v>
      </c>
      <c r="P1056" s="35">
        <f t="shared" si="202"/>
        <v>2863916.4412339171</v>
      </c>
    </row>
    <row r="1057" spans="1:16" x14ac:dyDescent="0.4">
      <c r="A1057" s="1">
        <v>1056</v>
      </c>
      <c r="B1057" s="21">
        <v>40869</v>
      </c>
      <c r="C1057" s="43">
        <v>4</v>
      </c>
      <c r="D1057" s="23">
        <v>2600</v>
      </c>
      <c r="E1057" s="25">
        <f t="shared" si="203"/>
        <v>2420.25</v>
      </c>
      <c r="F1057" s="25">
        <f t="shared" si="204"/>
        <v>2425.375</v>
      </c>
      <c r="G1057" s="25">
        <f t="shared" si="193"/>
        <v>1.0719991753852498</v>
      </c>
      <c r="H1057" s="25">
        <f t="shared" si="200"/>
        <v>0.99966434347522648</v>
      </c>
      <c r="I1057" s="4">
        <f t="shared" si="194"/>
        <v>2600.8729999925549</v>
      </c>
      <c r="J1057" s="25">
        <f t="shared" si="201"/>
        <v>4180.9698816716145</v>
      </c>
      <c r="K1057" s="15">
        <f t="shared" si="195"/>
        <v>4179.5665118509496</v>
      </c>
      <c r="L1057" s="36">
        <f t="shared" si="196"/>
        <v>-1579.5665118509496</v>
      </c>
      <c r="M1057" s="36">
        <f t="shared" si="197"/>
        <v>1579.5665118509496</v>
      </c>
      <c r="N1057" s="36">
        <f t="shared" si="198"/>
        <v>0.60752558148113445</v>
      </c>
      <c r="O1057" s="36">
        <f t="shared" si="199"/>
        <v>2495030.3653609762</v>
      </c>
      <c r="P1057" s="35">
        <f t="shared" si="202"/>
        <v>2495030.3653609762</v>
      </c>
    </row>
    <row r="1058" spans="1:16" x14ac:dyDescent="0.4">
      <c r="A1058" s="1">
        <v>1057</v>
      </c>
      <c r="B1058" s="21">
        <v>40870</v>
      </c>
      <c r="C1058" s="43">
        <v>1</v>
      </c>
      <c r="D1058" s="23">
        <v>2571</v>
      </c>
      <c r="E1058" s="25">
        <f t="shared" si="203"/>
        <v>2430.5</v>
      </c>
      <c r="F1058" s="25">
        <f t="shared" si="204"/>
        <v>2437.25</v>
      </c>
      <c r="G1058" s="25">
        <f t="shared" si="193"/>
        <v>1.0548774233254692</v>
      </c>
      <c r="H1058" s="25">
        <f t="shared" si="200"/>
        <v>1.0014271034682889</v>
      </c>
      <c r="I1058" s="4">
        <f t="shared" si="194"/>
        <v>2567.3361456822336</v>
      </c>
      <c r="J1058" s="25">
        <f t="shared" si="201"/>
        <v>4180.8320188917305</v>
      </c>
      <c r="K1058" s="15">
        <f t="shared" si="195"/>
        <v>4186.7984987662239</v>
      </c>
      <c r="L1058" s="36">
        <f t="shared" si="196"/>
        <v>-1615.7984987662239</v>
      </c>
      <c r="M1058" s="36">
        <f t="shared" si="197"/>
        <v>1615.7984987662239</v>
      </c>
      <c r="N1058" s="36">
        <f t="shared" si="198"/>
        <v>0.62847082799153009</v>
      </c>
      <c r="O1058" s="36">
        <f t="shared" si="199"/>
        <v>2610804.788615183</v>
      </c>
      <c r="P1058" s="35">
        <f t="shared" si="202"/>
        <v>2610804.788615183</v>
      </c>
    </row>
    <row r="1059" spans="1:16" x14ac:dyDescent="0.4">
      <c r="A1059" s="1">
        <v>1058</v>
      </c>
      <c r="B1059" s="21">
        <v>40871</v>
      </c>
      <c r="C1059" s="43">
        <v>2</v>
      </c>
      <c r="D1059" s="23">
        <v>2047</v>
      </c>
      <c r="E1059" s="25">
        <f t="shared" si="203"/>
        <v>2444</v>
      </c>
      <c r="F1059" s="25">
        <f t="shared" si="204"/>
        <v>2402.75</v>
      </c>
      <c r="G1059" s="25">
        <f t="shared" si="193"/>
        <v>0.85194048486109664</v>
      </c>
      <c r="H1059" s="25">
        <f t="shared" si="200"/>
        <v>0.99527237982370798</v>
      </c>
      <c r="I1059" s="4">
        <f t="shared" si="194"/>
        <v>2056.7234070763461</v>
      </c>
      <c r="J1059" s="25">
        <f t="shared" si="201"/>
        <v>4180.6941561118474</v>
      </c>
      <c r="K1059" s="15">
        <f t="shared" si="195"/>
        <v>4160.9294220685069</v>
      </c>
      <c r="L1059" s="36">
        <f t="shared" si="196"/>
        <v>-2113.9294220685069</v>
      </c>
      <c r="M1059" s="36">
        <f t="shared" si="197"/>
        <v>2113.9294220685069</v>
      </c>
      <c r="N1059" s="36">
        <f t="shared" si="198"/>
        <v>1.0326963468825143</v>
      </c>
      <c r="O1059" s="36">
        <f t="shared" si="199"/>
        <v>4468697.6014868915</v>
      </c>
      <c r="P1059" s="35">
        <f t="shared" si="202"/>
        <v>4468697.6014868915</v>
      </c>
    </row>
    <row r="1060" spans="1:16" x14ac:dyDescent="0.4">
      <c r="A1060" s="1">
        <v>1059</v>
      </c>
      <c r="B1060" s="21">
        <v>40872</v>
      </c>
      <c r="C1060" s="43">
        <v>3</v>
      </c>
      <c r="D1060" s="23">
        <v>2558</v>
      </c>
      <c r="E1060" s="25">
        <f t="shared" si="203"/>
        <v>2361.5</v>
      </c>
      <c r="F1060" s="25">
        <f t="shared" si="204"/>
        <v>2295.75</v>
      </c>
      <c r="G1060" s="25">
        <f t="shared" si="193"/>
        <v>1.1142328215180224</v>
      </c>
      <c r="H1060" s="25">
        <f t="shared" si="200"/>
        <v>1.0036361732327763</v>
      </c>
      <c r="I1060" s="4">
        <f t="shared" si="194"/>
        <v>2548.7323675874677</v>
      </c>
      <c r="J1060" s="25">
        <f t="shared" si="201"/>
        <v>4180.5562933319634</v>
      </c>
      <c r="K1060" s="15">
        <f t="shared" si="195"/>
        <v>4195.7575202238913</v>
      </c>
      <c r="L1060" s="36">
        <f t="shared" si="196"/>
        <v>-1637.7575202238913</v>
      </c>
      <c r="M1060" s="36">
        <f t="shared" si="197"/>
        <v>1637.7575202238913</v>
      </c>
      <c r="N1060" s="36">
        <f t="shared" si="198"/>
        <v>0.64024922604530543</v>
      </c>
      <c r="O1060" s="36">
        <f t="shared" si="199"/>
        <v>2682249.6950499099</v>
      </c>
      <c r="P1060" s="35">
        <f t="shared" si="202"/>
        <v>2682249.6950499099</v>
      </c>
    </row>
    <row r="1061" spans="1:16" x14ac:dyDescent="0.4">
      <c r="A1061" s="1">
        <v>1060</v>
      </c>
      <c r="B1061" s="21">
        <v>40873</v>
      </c>
      <c r="C1061" s="43">
        <v>4</v>
      </c>
      <c r="D1061" s="23">
        <v>2270</v>
      </c>
      <c r="E1061" s="25">
        <f t="shared" si="203"/>
        <v>2230</v>
      </c>
      <c r="F1061" s="25">
        <f t="shared" si="204"/>
        <v>2291.875</v>
      </c>
      <c r="G1061" s="25">
        <f t="shared" si="193"/>
        <v>0.99045541314425967</v>
      </c>
      <c r="H1061" s="25">
        <f t="shared" si="200"/>
        <v>0.99966434347522648</v>
      </c>
      <c r="I1061" s="4">
        <f t="shared" si="194"/>
        <v>2270.762196147346</v>
      </c>
      <c r="J1061" s="25">
        <f t="shared" si="201"/>
        <v>4180.4184305520803</v>
      </c>
      <c r="K1061" s="15">
        <f t="shared" si="195"/>
        <v>4179.0152458295815</v>
      </c>
      <c r="L1061" s="36">
        <f t="shared" si="196"/>
        <v>-1909.0152458295815</v>
      </c>
      <c r="M1061" s="36">
        <f t="shared" si="197"/>
        <v>1909.0152458295815</v>
      </c>
      <c r="N1061" s="36">
        <f t="shared" si="198"/>
        <v>0.84097587922007999</v>
      </c>
      <c r="O1061" s="36">
        <f t="shared" si="199"/>
        <v>3644339.2088097776</v>
      </c>
      <c r="P1061" s="35">
        <f t="shared" si="202"/>
        <v>3644339.2088097776</v>
      </c>
    </row>
    <row r="1062" spans="1:16" x14ac:dyDescent="0.4">
      <c r="A1062" s="1">
        <v>1061</v>
      </c>
      <c r="B1062" s="21">
        <v>40874</v>
      </c>
      <c r="C1062" s="43">
        <v>1</v>
      </c>
      <c r="D1062" s="23">
        <v>2045</v>
      </c>
      <c r="E1062" s="25">
        <f t="shared" si="203"/>
        <v>2353.75</v>
      </c>
      <c r="F1062" s="25">
        <f t="shared" si="204"/>
        <v>2367.25</v>
      </c>
      <c r="G1062" s="25">
        <f t="shared" si="193"/>
        <v>0.86387158094835781</v>
      </c>
      <c r="H1062" s="25">
        <f t="shared" si="200"/>
        <v>1.0014271034682889</v>
      </c>
      <c r="I1062" s="4">
        <f t="shared" si="194"/>
        <v>2042.0857323687933</v>
      </c>
      <c r="J1062" s="25">
        <f t="shared" si="201"/>
        <v>4180.2805677721972</v>
      </c>
      <c r="K1062" s="15">
        <f t="shared" si="195"/>
        <v>4186.246260668886</v>
      </c>
      <c r="L1062" s="36">
        <f t="shared" si="196"/>
        <v>-2141.246260668886</v>
      </c>
      <c r="M1062" s="36">
        <f t="shared" si="197"/>
        <v>2141.246260668886</v>
      </c>
      <c r="N1062" s="36">
        <f t="shared" si="198"/>
        <v>1.0470641861461545</v>
      </c>
      <c r="O1062" s="36">
        <f t="shared" si="199"/>
        <v>4584935.5488284864</v>
      </c>
      <c r="P1062" s="35">
        <f t="shared" si="202"/>
        <v>4584935.5488284864</v>
      </c>
    </row>
    <row r="1063" spans="1:16" x14ac:dyDescent="0.4">
      <c r="A1063" s="1">
        <v>1062</v>
      </c>
      <c r="B1063" s="21">
        <v>40875</v>
      </c>
      <c r="C1063" s="43">
        <v>2</v>
      </c>
      <c r="D1063" s="23">
        <v>2542</v>
      </c>
      <c r="E1063" s="25">
        <f t="shared" si="203"/>
        <v>2380.75</v>
      </c>
      <c r="F1063" s="25">
        <f t="shared" si="204"/>
        <v>2428.25</v>
      </c>
      <c r="G1063" s="25">
        <f t="shared" si="193"/>
        <v>1.0468444352929065</v>
      </c>
      <c r="H1063" s="25">
        <f t="shared" si="200"/>
        <v>0.99527237982370798</v>
      </c>
      <c r="I1063" s="4">
        <f t="shared" si="194"/>
        <v>2554.0746950601233</v>
      </c>
      <c r="J1063" s="25">
        <f t="shared" si="201"/>
        <v>4180.1427049923132</v>
      </c>
      <c r="K1063" s="15">
        <f t="shared" si="195"/>
        <v>4160.3805780004113</v>
      </c>
      <c r="L1063" s="36">
        <f t="shared" si="196"/>
        <v>-1618.3805780004113</v>
      </c>
      <c r="M1063" s="36">
        <f t="shared" si="197"/>
        <v>1618.3805780004113</v>
      </c>
      <c r="N1063" s="36">
        <f t="shared" si="198"/>
        <v>0.63665640361935927</v>
      </c>
      <c r="O1063" s="36">
        <f t="shared" si="199"/>
        <v>2619155.6952489456</v>
      </c>
      <c r="P1063" s="35">
        <f t="shared" si="202"/>
        <v>2619155.6952489456</v>
      </c>
    </row>
    <row r="1064" spans="1:16" x14ac:dyDescent="0.4">
      <c r="A1064" s="1">
        <v>1063</v>
      </c>
      <c r="B1064" s="21">
        <v>40876</v>
      </c>
      <c r="C1064" s="43">
        <v>3</v>
      </c>
      <c r="D1064" s="23">
        <v>2666</v>
      </c>
      <c r="E1064" s="25">
        <f t="shared" si="203"/>
        <v>2475.75</v>
      </c>
      <c r="F1064" s="25">
        <f t="shared" si="204"/>
        <v>2486.75</v>
      </c>
      <c r="G1064" s="25">
        <f t="shared" si="193"/>
        <v>1.0720820347843572</v>
      </c>
      <c r="H1064" s="25">
        <f t="shared" si="200"/>
        <v>1.0036361732327763</v>
      </c>
      <c r="I1064" s="4">
        <f t="shared" si="194"/>
        <v>2656.3410836544913</v>
      </c>
      <c r="J1064" s="25">
        <f t="shared" si="201"/>
        <v>4180.00484221243</v>
      </c>
      <c r="K1064" s="15">
        <f t="shared" si="195"/>
        <v>4195.2040639325587</v>
      </c>
      <c r="L1064" s="36">
        <f t="shared" si="196"/>
        <v>-1529.2040639325587</v>
      </c>
      <c r="M1064" s="36">
        <f t="shared" si="197"/>
        <v>1529.2040639325587</v>
      </c>
      <c r="N1064" s="36">
        <f t="shared" si="198"/>
        <v>0.57359492270538581</v>
      </c>
      <c r="O1064" s="36">
        <f t="shared" si="199"/>
        <v>2338465.0691478532</v>
      </c>
      <c r="P1064" s="35">
        <f t="shared" si="202"/>
        <v>2338465.0691478532</v>
      </c>
    </row>
    <row r="1065" spans="1:16" x14ac:dyDescent="0.4">
      <c r="A1065" s="1">
        <v>1064</v>
      </c>
      <c r="B1065" s="21">
        <v>40877</v>
      </c>
      <c r="C1065" s="43">
        <v>4</v>
      </c>
      <c r="D1065" s="23">
        <v>2650</v>
      </c>
      <c r="E1065" s="25">
        <f t="shared" si="203"/>
        <v>2497.75</v>
      </c>
      <c r="F1065" s="25">
        <f t="shared" si="204"/>
        <v>2514.125</v>
      </c>
      <c r="G1065" s="25">
        <f t="shared" si="193"/>
        <v>1.0540446477402674</v>
      </c>
      <c r="H1065" s="25">
        <f t="shared" si="200"/>
        <v>0.99966434347522648</v>
      </c>
      <c r="I1065" s="4">
        <f t="shared" si="194"/>
        <v>2650.8897884539501</v>
      </c>
      <c r="J1065" s="25">
        <f t="shared" si="201"/>
        <v>4179.8669794325469</v>
      </c>
      <c r="K1065" s="15">
        <f t="shared" si="195"/>
        <v>4178.4639798082153</v>
      </c>
      <c r="L1065" s="36">
        <f t="shared" si="196"/>
        <v>-1528.4639798082153</v>
      </c>
      <c r="M1065" s="36">
        <f t="shared" si="197"/>
        <v>1528.4639798082153</v>
      </c>
      <c r="N1065" s="36">
        <f t="shared" si="198"/>
        <v>0.57677886030498693</v>
      </c>
      <c r="O1065" s="36">
        <f t="shared" si="199"/>
        <v>2336202.1375711686</v>
      </c>
      <c r="P1065" s="35">
        <f t="shared" si="202"/>
        <v>2336202.1375711686</v>
      </c>
    </row>
    <row r="1066" spans="1:16" x14ac:dyDescent="0.4">
      <c r="A1066" s="1">
        <v>1065</v>
      </c>
      <c r="B1066" s="21">
        <v>40878</v>
      </c>
      <c r="C1066" s="43">
        <v>1</v>
      </c>
      <c r="D1066" s="23">
        <v>2133</v>
      </c>
      <c r="E1066" s="25">
        <f t="shared" si="203"/>
        <v>2530.5</v>
      </c>
      <c r="F1066" s="25">
        <f t="shared" si="204"/>
        <v>2493.25</v>
      </c>
      <c r="G1066" s="25">
        <f t="shared" si="193"/>
        <v>0.85550987666700096</v>
      </c>
      <c r="H1066" s="25">
        <f t="shared" si="200"/>
        <v>1.0014271034682889</v>
      </c>
      <c r="I1066" s="4">
        <f t="shared" si="194"/>
        <v>2129.960326231118</v>
      </c>
      <c r="J1066" s="25">
        <f t="shared" si="201"/>
        <v>4179.7291166526629</v>
      </c>
      <c r="K1066" s="15">
        <f t="shared" si="195"/>
        <v>4185.6940225715462</v>
      </c>
      <c r="L1066" s="36">
        <f t="shared" si="196"/>
        <v>-2052.6940225715462</v>
      </c>
      <c r="M1066" s="36">
        <f t="shared" si="197"/>
        <v>2052.6940225715462</v>
      </c>
      <c r="N1066" s="36">
        <f t="shared" si="198"/>
        <v>0.96235069037578347</v>
      </c>
      <c r="O1066" s="36">
        <f t="shared" si="199"/>
        <v>4213552.750300955</v>
      </c>
      <c r="P1066" s="35">
        <f t="shared" si="202"/>
        <v>4213552.750300955</v>
      </c>
    </row>
    <row r="1067" spans="1:16" x14ac:dyDescent="0.4">
      <c r="A1067" s="1">
        <v>1066</v>
      </c>
      <c r="B1067" s="21">
        <v>40879</v>
      </c>
      <c r="C1067" s="43">
        <v>2</v>
      </c>
      <c r="D1067" s="23">
        <v>2673</v>
      </c>
      <c r="E1067" s="25">
        <f t="shared" si="203"/>
        <v>2456</v>
      </c>
      <c r="F1067" s="25">
        <f t="shared" si="204"/>
        <v>2395.125</v>
      </c>
      <c r="G1067" s="25">
        <f t="shared" si="193"/>
        <v>1.1160169093471113</v>
      </c>
      <c r="H1067" s="25">
        <f t="shared" si="200"/>
        <v>0.99527237982370798</v>
      </c>
      <c r="I1067" s="4">
        <f t="shared" si="194"/>
        <v>2685.6969551123952</v>
      </c>
      <c r="J1067" s="25">
        <f t="shared" si="201"/>
        <v>4179.5912538727798</v>
      </c>
      <c r="K1067" s="15">
        <f t="shared" si="195"/>
        <v>4159.8317339323175</v>
      </c>
      <c r="L1067" s="36">
        <f t="shared" si="196"/>
        <v>-1486.8317339323175</v>
      </c>
      <c r="M1067" s="36">
        <f t="shared" si="197"/>
        <v>1486.8317339323175</v>
      </c>
      <c r="N1067" s="36">
        <f t="shared" si="198"/>
        <v>0.55624082825750754</v>
      </c>
      <c r="O1067" s="36">
        <f t="shared" si="199"/>
        <v>2210668.6050281818</v>
      </c>
      <c r="P1067" s="35">
        <f t="shared" si="202"/>
        <v>2210668.6050281818</v>
      </c>
    </row>
    <row r="1068" spans="1:16" x14ac:dyDescent="0.4">
      <c r="A1068" s="1">
        <v>1067</v>
      </c>
      <c r="B1068" s="21">
        <v>40880</v>
      </c>
      <c r="C1068" s="43">
        <v>3</v>
      </c>
      <c r="D1068" s="23">
        <v>2368</v>
      </c>
      <c r="E1068" s="25">
        <f t="shared" si="203"/>
        <v>2334.25</v>
      </c>
      <c r="F1068" s="25">
        <f t="shared" si="204"/>
        <v>2385</v>
      </c>
      <c r="G1068" s="25">
        <f t="shared" si="193"/>
        <v>0.99287211740041925</v>
      </c>
      <c r="H1068" s="25">
        <f t="shared" si="200"/>
        <v>1.0036361732327763</v>
      </c>
      <c r="I1068" s="4">
        <f t="shared" si="194"/>
        <v>2359.4207374695557</v>
      </c>
      <c r="J1068" s="25">
        <f t="shared" si="201"/>
        <v>4179.4533910928967</v>
      </c>
      <c r="K1068" s="15">
        <f t="shared" si="195"/>
        <v>4194.6506076412252</v>
      </c>
      <c r="L1068" s="36">
        <f t="shared" si="196"/>
        <v>-1826.6506076412252</v>
      </c>
      <c r="M1068" s="36">
        <f t="shared" si="197"/>
        <v>1826.6506076412252</v>
      </c>
      <c r="N1068" s="36">
        <f t="shared" si="198"/>
        <v>0.77138961471335521</v>
      </c>
      <c r="O1068" s="36">
        <f t="shared" si="199"/>
        <v>3336652.4423960573</v>
      </c>
      <c r="P1068" s="35">
        <f t="shared" si="202"/>
        <v>3336652.4423960573</v>
      </c>
    </row>
    <row r="1069" spans="1:16" x14ac:dyDescent="0.4">
      <c r="A1069" s="1">
        <v>1068</v>
      </c>
      <c r="B1069" s="21">
        <v>40881</v>
      </c>
      <c r="C1069" s="43">
        <v>4</v>
      </c>
      <c r="D1069" s="23">
        <v>2163</v>
      </c>
      <c r="E1069" s="25">
        <f t="shared" si="203"/>
        <v>2435.75</v>
      </c>
      <c r="F1069" s="25">
        <f t="shared" si="204"/>
        <v>2431.125</v>
      </c>
      <c r="G1069" s="25">
        <f t="shared" ref="G1069:G1132" si="205">D1069/F1069</f>
        <v>0.88971155329322849</v>
      </c>
      <c r="H1069" s="25">
        <f t="shared" si="200"/>
        <v>0.99966434347522648</v>
      </c>
      <c r="I1069" s="4">
        <f t="shared" ref="I1069:I1132" si="206">D1069/H1069</f>
        <v>2163.7262688399601</v>
      </c>
      <c r="J1069" s="25">
        <f t="shared" si="201"/>
        <v>4179.3155283130127</v>
      </c>
      <c r="K1069" s="15">
        <f t="shared" ref="K1069:K1132" si="207">H1069*J1069</f>
        <v>4177.9127137868472</v>
      </c>
      <c r="L1069" s="36">
        <f t="shared" ref="L1069:L1132" si="208">D1069-K1069</f>
        <v>-2014.9127137868472</v>
      </c>
      <c r="M1069" s="36">
        <f t="shared" ref="M1069:M1132" si="209">ABS(L1069)</f>
        <v>2014.9127137868472</v>
      </c>
      <c r="N1069" s="36">
        <f t="shared" ref="N1069:N1132" si="210">M1069/D1069</f>
        <v>0.93153615986446936</v>
      </c>
      <c r="O1069" s="36">
        <f t="shared" ref="O1069:O1132" si="211">L1069^2</f>
        <v>4059873.2441798775</v>
      </c>
      <c r="P1069" s="35">
        <f t="shared" si="202"/>
        <v>4059873.2441798775</v>
      </c>
    </row>
    <row r="1070" spans="1:16" x14ac:dyDescent="0.4">
      <c r="A1070" s="1">
        <v>1069</v>
      </c>
      <c r="B1070" s="21">
        <v>40882</v>
      </c>
      <c r="C1070" s="43">
        <v>1</v>
      </c>
      <c r="D1070" s="23">
        <v>2539</v>
      </c>
      <c r="E1070" s="25">
        <f t="shared" si="203"/>
        <v>2426.5</v>
      </c>
      <c r="F1070" s="25">
        <f t="shared" si="204"/>
        <v>2612.875</v>
      </c>
      <c r="G1070" s="25">
        <f t="shared" si="205"/>
        <v>0.97172654642874223</v>
      </c>
      <c r="H1070" s="25">
        <f t="shared" si="200"/>
        <v>1.0014271034682889</v>
      </c>
      <c r="I1070" s="4">
        <f t="shared" si="206"/>
        <v>2535.3817479141153</v>
      </c>
      <c r="J1070" s="25">
        <f t="shared" si="201"/>
        <v>4179.1776655331296</v>
      </c>
      <c r="K1070" s="15">
        <f t="shared" si="207"/>
        <v>4185.1417844742073</v>
      </c>
      <c r="L1070" s="36">
        <f t="shared" si="208"/>
        <v>-1646.1417844742073</v>
      </c>
      <c r="M1070" s="36">
        <f t="shared" si="209"/>
        <v>1646.1417844742073</v>
      </c>
      <c r="N1070" s="36">
        <f t="shared" si="210"/>
        <v>0.64834256970232662</v>
      </c>
      <c r="O1070" s="36">
        <f t="shared" si="211"/>
        <v>2709782.7745919274</v>
      </c>
      <c r="P1070" s="35">
        <f t="shared" si="202"/>
        <v>2709782.7745919274</v>
      </c>
    </row>
    <row r="1071" spans="1:16" x14ac:dyDescent="0.4">
      <c r="A1071" s="1">
        <v>1070</v>
      </c>
      <c r="B1071" s="21">
        <v>40883</v>
      </c>
      <c r="C1071" s="43">
        <v>2</v>
      </c>
      <c r="D1071" s="23">
        <v>2636</v>
      </c>
      <c r="E1071" s="25">
        <f t="shared" si="203"/>
        <v>2799.25</v>
      </c>
      <c r="F1071" s="25">
        <f t="shared" si="204"/>
        <v>2772.75</v>
      </c>
      <c r="G1071" s="25">
        <f t="shared" si="205"/>
        <v>0.95068073212514648</v>
      </c>
      <c r="H1071" s="25">
        <f t="shared" si="200"/>
        <v>0.99527237982370798</v>
      </c>
      <c r="I1071" s="4">
        <f t="shared" si="206"/>
        <v>2648.5212022732039</v>
      </c>
      <c r="J1071" s="25">
        <f t="shared" si="201"/>
        <v>4179.0398027532456</v>
      </c>
      <c r="K1071" s="15">
        <f t="shared" si="207"/>
        <v>4159.2828898642219</v>
      </c>
      <c r="L1071" s="36">
        <f t="shared" si="208"/>
        <v>-1523.2828898642219</v>
      </c>
      <c r="M1071" s="36">
        <f t="shared" si="209"/>
        <v>1523.2828898642219</v>
      </c>
      <c r="N1071" s="36">
        <f t="shared" si="210"/>
        <v>0.57787666535061533</v>
      </c>
      <c r="O1071" s="36">
        <f t="shared" si="211"/>
        <v>2320390.7625530954</v>
      </c>
      <c r="P1071" s="35">
        <f t="shared" si="202"/>
        <v>2320390.7625530954</v>
      </c>
    </row>
    <row r="1072" spans="1:16" x14ac:dyDescent="0.4">
      <c r="A1072" s="1">
        <v>1071</v>
      </c>
      <c r="B1072" s="21">
        <v>40884</v>
      </c>
      <c r="C1072" s="43">
        <v>3</v>
      </c>
      <c r="D1072" s="23">
        <v>3859</v>
      </c>
      <c r="E1072" s="25">
        <f t="shared" si="203"/>
        <v>2746.25</v>
      </c>
      <c r="F1072" s="25">
        <f t="shared" si="204"/>
        <v>2705</v>
      </c>
      <c r="G1072" s="25">
        <f t="shared" si="205"/>
        <v>1.4266173752310536</v>
      </c>
      <c r="H1072" s="25">
        <f t="shared" si="200"/>
        <v>1.0036361732327763</v>
      </c>
      <c r="I1072" s="4">
        <f t="shared" si="206"/>
        <v>3845.0188453948549</v>
      </c>
      <c r="J1072" s="25">
        <f t="shared" si="201"/>
        <v>4178.9019399733625</v>
      </c>
      <c r="K1072" s="15">
        <f t="shared" si="207"/>
        <v>4194.0971513498907</v>
      </c>
      <c r="L1072" s="36">
        <f t="shared" si="208"/>
        <v>-335.09715134989074</v>
      </c>
      <c r="M1072" s="36">
        <f t="shared" si="209"/>
        <v>335.09715134989074</v>
      </c>
      <c r="N1072" s="36">
        <f t="shared" si="210"/>
        <v>8.6835229683827606E-2</v>
      </c>
      <c r="O1072" s="36">
        <f t="shared" si="211"/>
        <v>112290.10084281157</v>
      </c>
      <c r="P1072" s="35">
        <f t="shared" si="202"/>
        <v>112290.10084281157</v>
      </c>
    </row>
    <row r="1073" spans="1:16" x14ac:dyDescent="0.4">
      <c r="A1073" s="1">
        <v>1072</v>
      </c>
      <c r="B1073" s="21">
        <v>40885</v>
      </c>
      <c r="C1073" s="43">
        <v>4</v>
      </c>
      <c r="D1073" s="23">
        <v>1951</v>
      </c>
      <c r="E1073" s="25">
        <f t="shared" si="203"/>
        <v>2663.75</v>
      </c>
      <c r="F1073" s="25">
        <f t="shared" si="204"/>
        <v>2621.625</v>
      </c>
      <c r="G1073" s="25">
        <f t="shared" si="205"/>
        <v>0.74419491727459119</v>
      </c>
      <c r="H1073" s="25">
        <f t="shared" si="200"/>
        <v>0.99966434347522648</v>
      </c>
      <c r="I1073" s="4">
        <f t="shared" si="206"/>
        <v>1951.6550857636439</v>
      </c>
      <c r="J1073" s="25">
        <f t="shared" si="201"/>
        <v>4178.7640771934794</v>
      </c>
      <c r="K1073" s="15">
        <f t="shared" si="207"/>
        <v>4177.3614477654801</v>
      </c>
      <c r="L1073" s="36">
        <f t="shared" si="208"/>
        <v>-2226.3614477654801</v>
      </c>
      <c r="M1073" s="36">
        <f t="shared" si="209"/>
        <v>2226.3614477654801</v>
      </c>
      <c r="N1073" s="36">
        <f t="shared" si="210"/>
        <v>1.141138620074567</v>
      </c>
      <c r="O1073" s="36">
        <f t="shared" si="211"/>
        <v>4956685.2960964041</v>
      </c>
      <c r="P1073" s="35">
        <f t="shared" si="202"/>
        <v>4956685.2960964041</v>
      </c>
    </row>
    <row r="1074" spans="1:16" x14ac:dyDescent="0.4">
      <c r="A1074" s="1">
        <v>1073</v>
      </c>
      <c r="B1074" s="21">
        <v>40886</v>
      </c>
      <c r="C1074" s="43">
        <v>1</v>
      </c>
      <c r="D1074" s="23">
        <v>2209</v>
      </c>
      <c r="E1074" s="25">
        <f t="shared" si="203"/>
        <v>2579.5</v>
      </c>
      <c r="F1074" s="25">
        <f t="shared" si="204"/>
        <v>2375.375</v>
      </c>
      <c r="G1074" s="25">
        <f t="shared" si="205"/>
        <v>0.92995842761669212</v>
      </c>
      <c r="H1074" s="25">
        <f t="shared" si="200"/>
        <v>1.0014271034682889</v>
      </c>
      <c r="I1074" s="4">
        <f t="shared" si="206"/>
        <v>2205.8520209303983</v>
      </c>
      <c r="J1074" s="25">
        <f t="shared" si="201"/>
        <v>4178.6262144135953</v>
      </c>
      <c r="K1074" s="15">
        <f t="shared" si="207"/>
        <v>4184.5895463768675</v>
      </c>
      <c r="L1074" s="36">
        <f t="shared" si="208"/>
        <v>-1975.5895463768675</v>
      </c>
      <c r="M1074" s="36">
        <f t="shared" si="209"/>
        <v>1975.5895463768675</v>
      </c>
      <c r="N1074" s="36">
        <f t="shared" si="210"/>
        <v>0.89433659863144743</v>
      </c>
      <c r="O1074" s="36">
        <f t="shared" si="211"/>
        <v>3902954.055753557</v>
      </c>
      <c r="P1074" s="35">
        <f t="shared" si="202"/>
        <v>3902954.055753557</v>
      </c>
    </row>
    <row r="1075" spans="1:16" x14ac:dyDescent="0.4">
      <c r="A1075" s="1">
        <v>1074</v>
      </c>
      <c r="B1075" s="21">
        <v>40887</v>
      </c>
      <c r="C1075" s="43">
        <v>2</v>
      </c>
      <c r="D1075" s="23">
        <v>2299</v>
      </c>
      <c r="E1075" s="25">
        <f t="shared" si="203"/>
        <v>2171.25</v>
      </c>
      <c r="F1075" s="25">
        <f t="shared" si="204"/>
        <v>2276.125</v>
      </c>
      <c r="G1075" s="25">
        <f t="shared" si="205"/>
        <v>1.0100499752869461</v>
      </c>
      <c r="H1075" s="25">
        <f t="shared" si="200"/>
        <v>0.99527237982370798</v>
      </c>
      <c r="I1075" s="4">
        <f t="shared" si="206"/>
        <v>2309.9204264135419</v>
      </c>
      <c r="J1075" s="25">
        <f t="shared" si="201"/>
        <v>4178.4883516337122</v>
      </c>
      <c r="K1075" s="15">
        <f t="shared" si="207"/>
        <v>4158.7340457961272</v>
      </c>
      <c r="L1075" s="36">
        <f t="shared" si="208"/>
        <v>-1859.7340457961272</v>
      </c>
      <c r="M1075" s="36">
        <f t="shared" si="209"/>
        <v>1859.7340457961272</v>
      </c>
      <c r="N1075" s="36">
        <f t="shared" si="210"/>
        <v>0.808931729358907</v>
      </c>
      <c r="O1075" s="36">
        <f t="shared" si="211"/>
        <v>3458610.7210932318</v>
      </c>
      <c r="P1075" s="35">
        <f t="shared" si="202"/>
        <v>3458610.7210932318</v>
      </c>
    </row>
    <row r="1076" spans="1:16" x14ac:dyDescent="0.4">
      <c r="A1076" s="1">
        <v>1075</v>
      </c>
      <c r="B1076" s="21">
        <v>40888</v>
      </c>
      <c r="C1076" s="43">
        <v>3</v>
      </c>
      <c r="D1076" s="23">
        <v>2226</v>
      </c>
      <c r="E1076" s="25">
        <f t="shared" si="203"/>
        <v>2381</v>
      </c>
      <c r="F1076" s="25">
        <f t="shared" si="204"/>
        <v>2469.25</v>
      </c>
      <c r="G1076" s="25">
        <f t="shared" si="205"/>
        <v>0.90148830616583986</v>
      </c>
      <c r="H1076" s="25">
        <f t="shared" si="200"/>
        <v>1.0036361732327763</v>
      </c>
      <c r="I1076" s="4">
        <f t="shared" si="206"/>
        <v>2217.9352033814321</v>
      </c>
      <c r="J1076" s="25">
        <f t="shared" si="201"/>
        <v>4178.3504888538291</v>
      </c>
      <c r="K1076" s="15">
        <f t="shared" si="207"/>
        <v>4193.5436950585572</v>
      </c>
      <c r="L1076" s="36">
        <f t="shared" si="208"/>
        <v>-1967.5436950585572</v>
      </c>
      <c r="M1076" s="36">
        <f t="shared" si="209"/>
        <v>1967.5436950585572</v>
      </c>
      <c r="N1076" s="36">
        <f t="shared" si="210"/>
        <v>0.88389204629764473</v>
      </c>
      <c r="O1076" s="36">
        <f t="shared" si="211"/>
        <v>3871228.1919646808</v>
      </c>
      <c r="P1076" s="35">
        <f t="shared" si="202"/>
        <v>3871228.1919646808</v>
      </c>
    </row>
    <row r="1077" spans="1:16" x14ac:dyDescent="0.4">
      <c r="A1077" s="1">
        <v>1076</v>
      </c>
      <c r="B1077" s="21">
        <v>40889</v>
      </c>
      <c r="C1077" s="43">
        <v>4</v>
      </c>
      <c r="D1077" s="23">
        <v>2790</v>
      </c>
      <c r="E1077" s="25">
        <f t="shared" si="203"/>
        <v>2557.5</v>
      </c>
      <c r="F1077" s="25">
        <f t="shared" si="204"/>
        <v>2632.125</v>
      </c>
      <c r="G1077" s="25">
        <f t="shared" si="205"/>
        <v>1.0599800541387663</v>
      </c>
      <c r="H1077" s="25">
        <f t="shared" si="200"/>
        <v>0.99966434347522648</v>
      </c>
      <c r="I1077" s="4">
        <f t="shared" si="206"/>
        <v>2790.936796145857</v>
      </c>
      <c r="J1077" s="25">
        <f t="shared" si="201"/>
        <v>4178.2126260739451</v>
      </c>
      <c r="K1077" s="15">
        <f t="shared" si="207"/>
        <v>4176.810181744112</v>
      </c>
      <c r="L1077" s="36">
        <f t="shared" si="208"/>
        <v>-1386.810181744112</v>
      </c>
      <c r="M1077" s="36">
        <f t="shared" si="209"/>
        <v>1386.810181744112</v>
      </c>
      <c r="N1077" s="36">
        <f t="shared" si="210"/>
        <v>0.49706458127029102</v>
      </c>
      <c r="O1077" s="36">
        <f t="shared" si="211"/>
        <v>1923242.4801891369</v>
      </c>
      <c r="P1077" s="35">
        <f t="shared" si="202"/>
        <v>1923242.4801891369</v>
      </c>
    </row>
    <row r="1078" spans="1:16" x14ac:dyDescent="0.4">
      <c r="A1078" s="1">
        <v>1077</v>
      </c>
      <c r="B1078" s="21">
        <v>40890</v>
      </c>
      <c r="C1078" s="43">
        <v>1</v>
      </c>
      <c r="D1078" s="23">
        <v>2915</v>
      </c>
      <c r="E1078" s="25">
        <f t="shared" si="203"/>
        <v>2706.75</v>
      </c>
      <c r="F1078" s="25">
        <f t="shared" si="204"/>
        <v>2717.375</v>
      </c>
      <c r="G1078" s="25">
        <f t="shared" si="205"/>
        <v>1.0727264363586182</v>
      </c>
      <c r="H1078" s="25">
        <f t="shared" si="200"/>
        <v>1.0014271034682889</v>
      </c>
      <c r="I1078" s="4">
        <f t="shared" si="206"/>
        <v>2910.8459216895021</v>
      </c>
      <c r="J1078" s="25">
        <f t="shared" si="201"/>
        <v>4178.074763294062</v>
      </c>
      <c r="K1078" s="15">
        <f t="shared" si="207"/>
        <v>4184.0373082795295</v>
      </c>
      <c r="L1078" s="36">
        <f t="shared" si="208"/>
        <v>-1269.0373082795295</v>
      </c>
      <c r="M1078" s="36">
        <f t="shared" si="209"/>
        <v>1269.0373082795295</v>
      </c>
      <c r="N1078" s="36">
        <f t="shared" si="210"/>
        <v>0.43534727556759162</v>
      </c>
      <c r="O1078" s="36">
        <f t="shared" si="211"/>
        <v>1610455.6898053535</v>
      </c>
      <c r="P1078" s="35">
        <f t="shared" si="202"/>
        <v>1610455.6898053535</v>
      </c>
    </row>
    <row r="1079" spans="1:16" x14ac:dyDescent="0.4">
      <c r="A1079" s="1">
        <v>1078</v>
      </c>
      <c r="B1079" s="21">
        <v>40891</v>
      </c>
      <c r="C1079" s="43">
        <v>2</v>
      </c>
      <c r="D1079" s="23">
        <v>2896</v>
      </c>
      <c r="E1079" s="25">
        <f t="shared" si="203"/>
        <v>2728</v>
      </c>
      <c r="F1079" s="25">
        <f t="shared" si="204"/>
        <v>2738.5</v>
      </c>
      <c r="G1079" s="25">
        <f t="shared" si="205"/>
        <v>1.0575132371736351</v>
      </c>
      <c r="H1079" s="25">
        <f t="shared" si="200"/>
        <v>0.99527237982370798</v>
      </c>
      <c r="I1079" s="4">
        <f t="shared" si="206"/>
        <v>2909.7562222242786</v>
      </c>
      <c r="J1079" s="25">
        <f t="shared" si="201"/>
        <v>4177.936900514178</v>
      </c>
      <c r="K1079" s="15">
        <f t="shared" si="207"/>
        <v>4158.1852017280326</v>
      </c>
      <c r="L1079" s="36">
        <f t="shared" si="208"/>
        <v>-1262.1852017280326</v>
      </c>
      <c r="M1079" s="36">
        <f t="shared" si="209"/>
        <v>1262.1852017280326</v>
      </c>
      <c r="N1079" s="36">
        <f t="shared" si="210"/>
        <v>0.43583743153592286</v>
      </c>
      <c r="O1079" s="36">
        <f t="shared" si="211"/>
        <v>1593111.4834612343</v>
      </c>
      <c r="P1079" s="35">
        <f t="shared" si="202"/>
        <v>1593111.4834612343</v>
      </c>
    </row>
    <row r="1080" spans="1:16" x14ac:dyDescent="0.4">
      <c r="A1080" s="1">
        <v>1079</v>
      </c>
      <c r="B1080" s="21">
        <v>40892</v>
      </c>
      <c r="C1080" s="43">
        <v>3</v>
      </c>
      <c r="D1080" s="23">
        <v>2311</v>
      </c>
      <c r="E1080" s="25">
        <f t="shared" si="203"/>
        <v>2749</v>
      </c>
      <c r="F1080" s="25">
        <f t="shared" si="204"/>
        <v>2702</v>
      </c>
      <c r="G1080" s="25">
        <f t="shared" si="205"/>
        <v>0.85529237601776464</v>
      </c>
      <c r="H1080" s="25">
        <f t="shared" si="200"/>
        <v>1.0036361732327763</v>
      </c>
      <c r="I1080" s="4">
        <f t="shared" si="206"/>
        <v>2302.6272484341821</v>
      </c>
      <c r="J1080" s="25">
        <f t="shared" si="201"/>
        <v>4177.7990377342949</v>
      </c>
      <c r="K1080" s="15">
        <f t="shared" si="207"/>
        <v>4192.9902387672228</v>
      </c>
      <c r="L1080" s="36">
        <f t="shared" si="208"/>
        <v>-1881.9902387672228</v>
      </c>
      <c r="M1080" s="36">
        <f t="shared" si="209"/>
        <v>1881.9902387672228</v>
      </c>
      <c r="N1080" s="36">
        <f t="shared" si="210"/>
        <v>0.81436185147867712</v>
      </c>
      <c r="O1080" s="36">
        <f t="shared" si="211"/>
        <v>3541887.2588151083</v>
      </c>
      <c r="P1080" s="35">
        <f t="shared" si="202"/>
        <v>3541887.2588151083</v>
      </c>
    </row>
    <row r="1081" spans="1:16" x14ac:dyDescent="0.4">
      <c r="A1081" s="1">
        <v>1080</v>
      </c>
      <c r="B1081" s="21">
        <v>40893</v>
      </c>
      <c r="C1081" s="43">
        <v>4</v>
      </c>
      <c r="D1081" s="23">
        <v>2874</v>
      </c>
      <c r="E1081" s="25">
        <f t="shared" si="203"/>
        <v>2655</v>
      </c>
      <c r="F1081" s="25">
        <f t="shared" si="204"/>
        <v>2589.75</v>
      </c>
      <c r="G1081" s="25">
        <f t="shared" si="205"/>
        <v>1.1097596293078482</v>
      </c>
      <c r="H1081" s="25">
        <f t="shared" si="200"/>
        <v>0.99966434347522648</v>
      </c>
      <c r="I1081" s="4">
        <f t="shared" si="206"/>
        <v>2874.9650007610007</v>
      </c>
      <c r="J1081" s="25">
        <f t="shared" si="201"/>
        <v>4177.6611749544118</v>
      </c>
      <c r="K1081" s="15">
        <f t="shared" si="207"/>
        <v>4176.2589157227449</v>
      </c>
      <c r="L1081" s="36">
        <f t="shared" si="208"/>
        <v>-1302.2589157227449</v>
      </c>
      <c r="M1081" s="36">
        <f t="shared" si="209"/>
        <v>1302.2589157227449</v>
      </c>
      <c r="N1081" s="36">
        <f t="shared" si="210"/>
        <v>0.45311722885272959</v>
      </c>
      <c r="O1081" s="36">
        <f t="shared" si="211"/>
        <v>1695878.2835793791</v>
      </c>
      <c r="P1081" s="35">
        <f t="shared" si="202"/>
        <v>1695878.2835793791</v>
      </c>
    </row>
    <row r="1082" spans="1:16" x14ac:dyDescent="0.4">
      <c r="A1082" s="1">
        <v>1081</v>
      </c>
      <c r="B1082" s="21">
        <v>40894</v>
      </c>
      <c r="C1082" s="43">
        <v>1</v>
      </c>
      <c r="D1082" s="23">
        <v>2539</v>
      </c>
      <c r="E1082" s="25">
        <f t="shared" si="203"/>
        <v>2524.5</v>
      </c>
      <c r="F1082" s="25">
        <f t="shared" si="204"/>
        <v>2595.125</v>
      </c>
      <c r="G1082" s="25">
        <f t="shared" si="205"/>
        <v>0.97837291074611055</v>
      </c>
      <c r="H1082" s="25">
        <f t="shared" si="200"/>
        <v>1.0014271034682889</v>
      </c>
      <c r="I1082" s="4">
        <f t="shared" si="206"/>
        <v>2535.3817479141153</v>
      </c>
      <c r="J1082" s="25">
        <f t="shared" si="201"/>
        <v>4177.5233121745277</v>
      </c>
      <c r="K1082" s="15">
        <f t="shared" si="207"/>
        <v>4183.4850701821897</v>
      </c>
      <c r="L1082" s="36">
        <f t="shared" si="208"/>
        <v>-1644.4850701821897</v>
      </c>
      <c r="M1082" s="36">
        <f t="shared" si="209"/>
        <v>1644.4850701821897</v>
      </c>
      <c r="N1082" s="36">
        <f t="shared" si="210"/>
        <v>0.64769006308869226</v>
      </c>
      <c r="O1082" s="36">
        <f t="shared" si="211"/>
        <v>2704331.1460521212</v>
      </c>
      <c r="P1082" s="35">
        <f t="shared" si="202"/>
        <v>2704331.1460521212</v>
      </c>
    </row>
    <row r="1083" spans="1:16" x14ac:dyDescent="0.4">
      <c r="A1083" s="1">
        <v>1082</v>
      </c>
      <c r="B1083" s="21">
        <v>40895</v>
      </c>
      <c r="C1083" s="43">
        <v>2</v>
      </c>
      <c r="D1083" s="23">
        <v>2374</v>
      </c>
      <c r="E1083" s="25">
        <f t="shared" si="203"/>
        <v>2665.75</v>
      </c>
      <c r="F1083" s="25">
        <f t="shared" si="204"/>
        <v>2676.625</v>
      </c>
      <c r="G1083" s="25">
        <f t="shared" si="205"/>
        <v>0.88693784149815535</v>
      </c>
      <c r="H1083" s="25">
        <f t="shared" si="200"/>
        <v>0.99527237982370798</v>
      </c>
      <c r="I1083" s="4">
        <f t="shared" si="206"/>
        <v>2385.2766821686596</v>
      </c>
      <c r="J1083" s="25">
        <f t="shared" si="201"/>
        <v>4177.3854493946446</v>
      </c>
      <c r="K1083" s="15">
        <f t="shared" si="207"/>
        <v>4157.6363576599379</v>
      </c>
      <c r="L1083" s="36">
        <f t="shared" si="208"/>
        <v>-1783.6363576599379</v>
      </c>
      <c r="M1083" s="36">
        <f t="shared" si="209"/>
        <v>1783.6363576599379</v>
      </c>
      <c r="N1083" s="36">
        <f t="shared" si="210"/>
        <v>0.75132112791067307</v>
      </c>
      <c r="O1083" s="36">
        <f t="shared" si="211"/>
        <v>3181358.6563664097</v>
      </c>
      <c r="P1083" s="35">
        <f t="shared" si="202"/>
        <v>3181358.6563664097</v>
      </c>
    </row>
    <row r="1084" spans="1:16" x14ac:dyDescent="0.4">
      <c r="A1084" s="1">
        <v>1083</v>
      </c>
      <c r="B1084" s="21">
        <v>40896</v>
      </c>
      <c r="C1084" s="43">
        <v>3</v>
      </c>
      <c r="D1084" s="23">
        <v>2876</v>
      </c>
      <c r="E1084" s="25">
        <f t="shared" si="203"/>
        <v>2687.5</v>
      </c>
      <c r="F1084" s="25">
        <f t="shared" si="204"/>
        <v>2746.5</v>
      </c>
      <c r="G1084" s="25">
        <f t="shared" si="205"/>
        <v>1.0471509193519024</v>
      </c>
      <c r="H1084" s="25">
        <f t="shared" si="200"/>
        <v>1.0036361732327763</v>
      </c>
      <c r="I1084" s="4">
        <f t="shared" si="206"/>
        <v>2865.5802537848153</v>
      </c>
      <c r="J1084" s="25">
        <f t="shared" si="201"/>
        <v>4177.2475866147615</v>
      </c>
      <c r="K1084" s="15">
        <f t="shared" si="207"/>
        <v>4192.4367824758892</v>
      </c>
      <c r="L1084" s="36">
        <f t="shared" si="208"/>
        <v>-1316.4367824758892</v>
      </c>
      <c r="M1084" s="36">
        <f t="shared" si="209"/>
        <v>1316.4367824758892</v>
      </c>
      <c r="N1084" s="36">
        <f t="shared" si="210"/>
        <v>0.4577318436981534</v>
      </c>
      <c r="O1084" s="36">
        <f t="shared" si="211"/>
        <v>1733005.8022554717</v>
      </c>
      <c r="P1084" s="35">
        <f t="shared" si="202"/>
        <v>1733005.8022554717</v>
      </c>
    </row>
    <row r="1085" spans="1:16" x14ac:dyDescent="0.4">
      <c r="A1085" s="1">
        <v>1084</v>
      </c>
      <c r="B1085" s="21">
        <v>40897</v>
      </c>
      <c r="C1085" s="43">
        <v>4</v>
      </c>
      <c r="D1085" s="23">
        <v>2961</v>
      </c>
      <c r="E1085" s="25">
        <f t="shared" si="203"/>
        <v>2805.5</v>
      </c>
      <c r="F1085" s="25">
        <f t="shared" si="204"/>
        <v>2807.25</v>
      </c>
      <c r="G1085" s="25">
        <f t="shared" si="205"/>
        <v>1.0547689019503073</v>
      </c>
      <c r="H1085" s="25">
        <f t="shared" si="200"/>
        <v>0.99966434347522648</v>
      </c>
      <c r="I1085" s="4">
        <f t="shared" si="206"/>
        <v>2961.9942126838287</v>
      </c>
      <c r="J1085" s="25">
        <f t="shared" si="201"/>
        <v>4177.1097238348775</v>
      </c>
      <c r="K1085" s="15">
        <f t="shared" si="207"/>
        <v>4175.7076497013777</v>
      </c>
      <c r="L1085" s="36">
        <f t="shared" si="208"/>
        <v>-1214.7076497013777</v>
      </c>
      <c r="M1085" s="36">
        <f t="shared" si="209"/>
        <v>1214.7076497013777</v>
      </c>
      <c r="N1085" s="36">
        <f t="shared" si="210"/>
        <v>0.41023561286773985</v>
      </c>
      <c r="O1085" s="36">
        <f t="shared" si="211"/>
        <v>1475514.674243045</v>
      </c>
      <c r="P1085" s="35">
        <f t="shared" si="202"/>
        <v>1475514.674243045</v>
      </c>
    </row>
    <row r="1086" spans="1:16" x14ac:dyDescent="0.4">
      <c r="A1086" s="1">
        <v>1085</v>
      </c>
      <c r="B1086" s="21">
        <v>40898</v>
      </c>
      <c r="C1086" s="43">
        <v>1</v>
      </c>
      <c r="D1086" s="23">
        <v>3011</v>
      </c>
      <c r="E1086" s="25">
        <f t="shared" si="203"/>
        <v>2809</v>
      </c>
      <c r="F1086" s="25">
        <f t="shared" si="204"/>
        <v>2809.5</v>
      </c>
      <c r="G1086" s="25">
        <f t="shared" si="205"/>
        <v>1.0717209467876847</v>
      </c>
      <c r="H1086" s="25">
        <f t="shared" si="200"/>
        <v>1.0014271034682889</v>
      </c>
      <c r="I1086" s="4">
        <f t="shared" si="206"/>
        <v>3006.7091149938565</v>
      </c>
      <c r="J1086" s="25">
        <f t="shared" si="201"/>
        <v>4176.9718610549944</v>
      </c>
      <c r="K1086" s="15">
        <f t="shared" si="207"/>
        <v>4182.9328320848508</v>
      </c>
      <c r="L1086" s="36">
        <f t="shared" si="208"/>
        <v>-1171.9328320848508</v>
      </c>
      <c r="M1086" s="36">
        <f t="shared" si="209"/>
        <v>1171.9328320848508</v>
      </c>
      <c r="N1086" s="36">
        <f t="shared" si="210"/>
        <v>0.3892171478196117</v>
      </c>
      <c r="O1086" s="36">
        <f t="shared" si="211"/>
        <v>1373426.5629184193</v>
      </c>
      <c r="P1086" s="35">
        <f t="shared" si="202"/>
        <v>1373426.5629184193</v>
      </c>
    </row>
    <row r="1087" spans="1:16" x14ac:dyDescent="0.4">
      <c r="A1087" s="1">
        <v>1086</v>
      </c>
      <c r="B1087" s="21">
        <v>40899</v>
      </c>
      <c r="C1087" s="43">
        <v>2</v>
      </c>
      <c r="D1087" s="23">
        <v>2388</v>
      </c>
      <c r="E1087" s="25">
        <f t="shared" si="203"/>
        <v>2810</v>
      </c>
      <c r="F1087" s="25">
        <f t="shared" si="204"/>
        <v>2755.375</v>
      </c>
      <c r="G1087" s="25">
        <f t="shared" si="205"/>
        <v>0.86666969105838587</v>
      </c>
      <c r="H1087" s="25">
        <f t="shared" si="200"/>
        <v>0.99527237982370798</v>
      </c>
      <c r="I1087" s="4">
        <f t="shared" si="206"/>
        <v>2399.3431832429483</v>
      </c>
      <c r="J1087" s="25">
        <f t="shared" si="201"/>
        <v>4176.8339982751104</v>
      </c>
      <c r="K1087" s="15">
        <f t="shared" si="207"/>
        <v>4157.0875135918423</v>
      </c>
      <c r="L1087" s="36">
        <f t="shared" si="208"/>
        <v>-1769.0875135918423</v>
      </c>
      <c r="M1087" s="36">
        <f t="shared" si="209"/>
        <v>1769.0875135918423</v>
      </c>
      <c r="N1087" s="36">
        <f t="shared" si="210"/>
        <v>0.74082391691450677</v>
      </c>
      <c r="O1087" s="36">
        <f t="shared" si="211"/>
        <v>3129670.6307465667</v>
      </c>
      <c r="P1087" s="35">
        <f t="shared" si="202"/>
        <v>3129670.6307465667</v>
      </c>
    </row>
    <row r="1088" spans="1:16" x14ac:dyDescent="0.4">
      <c r="A1088" s="1">
        <v>1087</v>
      </c>
      <c r="B1088" s="21">
        <v>40900</v>
      </c>
      <c r="C1088" s="43">
        <v>3</v>
      </c>
      <c r="D1088" s="23">
        <v>2880</v>
      </c>
      <c r="E1088" s="25">
        <f t="shared" si="203"/>
        <v>2700.75</v>
      </c>
      <c r="F1088" s="25">
        <f t="shared" si="204"/>
        <v>2609.125</v>
      </c>
      <c r="G1088" s="25">
        <f t="shared" si="205"/>
        <v>1.1038183298998707</v>
      </c>
      <c r="H1088" s="25">
        <f t="shared" si="200"/>
        <v>1.0036361732327763</v>
      </c>
      <c r="I1088" s="4">
        <f t="shared" si="206"/>
        <v>2869.5657617872976</v>
      </c>
      <c r="J1088" s="25">
        <f t="shared" si="201"/>
        <v>4176.6961354952273</v>
      </c>
      <c r="K1088" s="15">
        <f t="shared" si="207"/>
        <v>4191.8833261845557</v>
      </c>
      <c r="L1088" s="36">
        <f t="shared" si="208"/>
        <v>-1311.8833261845557</v>
      </c>
      <c r="M1088" s="36">
        <f t="shared" si="209"/>
        <v>1311.8833261845557</v>
      </c>
      <c r="N1088" s="36">
        <f t="shared" si="210"/>
        <v>0.45551504381408187</v>
      </c>
      <c r="O1088" s="36">
        <f t="shared" si="211"/>
        <v>1721037.8615210534</v>
      </c>
      <c r="P1088" s="35">
        <f t="shared" si="202"/>
        <v>1721037.8615210534</v>
      </c>
    </row>
    <row r="1089" spans="1:16" x14ac:dyDescent="0.4">
      <c r="A1089" s="1">
        <v>1088</v>
      </c>
      <c r="B1089" s="21">
        <v>40901</v>
      </c>
      <c r="C1089" s="43">
        <v>4</v>
      </c>
      <c r="D1089" s="23">
        <v>2524</v>
      </c>
      <c r="E1089" s="25">
        <f t="shared" si="203"/>
        <v>2517.5</v>
      </c>
      <c r="F1089" s="25">
        <f t="shared" si="204"/>
        <v>2481.125</v>
      </c>
      <c r="G1089" s="25">
        <f t="shared" si="205"/>
        <v>1.0172804675298504</v>
      </c>
      <c r="H1089" s="25">
        <f t="shared" si="200"/>
        <v>0.99966434347522648</v>
      </c>
      <c r="I1089" s="4">
        <f t="shared" si="206"/>
        <v>2524.8474815312338</v>
      </c>
      <c r="J1089" s="25">
        <f t="shared" si="201"/>
        <v>4176.5582727153442</v>
      </c>
      <c r="K1089" s="15">
        <f t="shared" si="207"/>
        <v>4175.1563836800105</v>
      </c>
      <c r="L1089" s="36">
        <f t="shared" si="208"/>
        <v>-1651.1563836800105</v>
      </c>
      <c r="M1089" s="36">
        <f t="shared" si="209"/>
        <v>1651.1563836800105</v>
      </c>
      <c r="N1089" s="36">
        <f t="shared" si="210"/>
        <v>0.65418240240887893</v>
      </c>
      <c r="O1089" s="36">
        <f t="shared" si="211"/>
        <v>2726317.4033672502</v>
      </c>
      <c r="P1089" s="35">
        <f t="shared" si="202"/>
        <v>2726317.4033672502</v>
      </c>
    </row>
    <row r="1090" spans="1:16" x14ac:dyDescent="0.4">
      <c r="A1090" s="1">
        <v>1089</v>
      </c>
      <c r="B1090" s="21">
        <v>40902</v>
      </c>
      <c r="C1090" s="43">
        <v>1</v>
      </c>
      <c r="D1090" s="23">
        <v>2278</v>
      </c>
      <c r="E1090" s="25">
        <f t="shared" si="203"/>
        <v>2444.75</v>
      </c>
      <c r="F1090" s="25">
        <f t="shared" si="204"/>
        <v>2395.875</v>
      </c>
      <c r="G1090" s="25">
        <f t="shared" si="205"/>
        <v>0.95080085563729322</v>
      </c>
      <c r="H1090" s="25">
        <f t="shared" ref="H1090:H1153" si="212">VLOOKUP(C1090,$Q$38:$S$42,3,FALSE)</f>
        <v>1.0014271034682889</v>
      </c>
      <c r="I1090" s="4">
        <f t="shared" si="206"/>
        <v>2274.7536911179027</v>
      </c>
      <c r="J1090" s="25">
        <f t="shared" si="201"/>
        <v>4176.4204099354602</v>
      </c>
      <c r="K1090" s="15">
        <f t="shared" si="207"/>
        <v>4182.3805939875119</v>
      </c>
      <c r="L1090" s="36">
        <f t="shared" si="208"/>
        <v>-1904.3805939875119</v>
      </c>
      <c r="M1090" s="36">
        <f t="shared" si="209"/>
        <v>1904.3805939875119</v>
      </c>
      <c r="N1090" s="36">
        <f t="shared" si="210"/>
        <v>0.83598796926580854</v>
      </c>
      <c r="O1090" s="36">
        <f t="shared" si="211"/>
        <v>3626665.4467562288</v>
      </c>
      <c r="P1090" s="35">
        <f t="shared" si="202"/>
        <v>3626665.4467562288</v>
      </c>
    </row>
    <row r="1091" spans="1:16" x14ac:dyDescent="0.4">
      <c r="A1091" s="1">
        <v>1090</v>
      </c>
      <c r="B1091" s="21">
        <v>40903</v>
      </c>
      <c r="C1091" s="43">
        <v>2</v>
      </c>
      <c r="D1091" s="23">
        <v>2097</v>
      </c>
      <c r="E1091" s="25">
        <f t="shared" si="203"/>
        <v>2347</v>
      </c>
      <c r="F1091" s="25">
        <f t="shared" si="204"/>
        <v>2365.125</v>
      </c>
      <c r="G1091" s="25">
        <f t="shared" si="205"/>
        <v>0.88663389884255595</v>
      </c>
      <c r="H1091" s="25">
        <f t="shared" si="212"/>
        <v>0.99527237982370798</v>
      </c>
      <c r="I1091" s="4">
        <f t="shared" si="206"/>
        <v>2106.9609109130915</v>
      </c>
      <c r="J1091" s="25">
        <f t="shared" ref="J1091:J1154" si="213">INTERCEPT($I$2:$I$3896,$A$2:$A$3896)+SLOPE($I$2:$I$3896,$A$2:$A$3896)*A1091</f>
        <v>4176.282547155577</v>
      </c>
      <c r="K1091" s="15">
        <f t="shared" si="207"/>
        <v>4156.5386695237485</v>
      </c>
      <c r="L1091" s="36">
        <f t="shared" si="208"/>
        <v>-2059.5386695237485</v>
      </c>
      <c r="M1091" s="36">
        <f t="shared" si="209"/>
        <v>2059.5386695237485</v>
      </c>
      <c r="N1091" s="36">
        <f t="shared" si="210"/>
        <v>0.98213575084585047</v>
      </c>
      <c r="O1091" s="36">
        <f t="shared" si="211"/>
        <v>4241699.5312636523</v>
      </c>
      <c r="P1091" s="35">
        <f t="shared" ref="P1091:P1154" si="214">(D1091-K1091)^2</f>
        <v>4241699.5312636523</v>
      </c>
    </row>
    <row r="1092" spans="1:16" x14ac:dyDescent="0.4">
      <c r="A1092" s="1">
        <v>1091</v>
      </c>
      <c r="B1092" s="21">
        <v>40904</v>
      </c>
      <c r="C1092" s="43">
        <v>3</v>
      </c>
      <c r="D1092" s="23">
        <v>2489</v>
      </c>
      <c r="E1092" s="25">
        <f t="shared" si="203"/>
        <v>2383.25</v>
      </c>
      <c r="F1092" s="25">
        <f t="shared" si="204"/>
        <v>2364.625</v>
      </c>
      <c r="G1092" s="25">
        <f t="shared" si="205"/>
        <v>1.0525981921023417</v>
      </c>
      <c r="H1092" s="25">
        <f t="shared" si="212"/>
        <v>1.0036361732327763</v>
      </c>
      <c r="I1092" s="4">
        <f t="shared" si="206"/>
        <v>2479.982354544647</v>
      </c>
      <c r="J1092" s="25">
        <f t="shared" si="213"/>
        <v>4176.1446843756939</v>
      </c>
      <c r="K1092" s="15">
        <f t="shared" si="207"/>
        <v>4191.3298698932222</v>
      </c>
      <c r="L1092" s="36">
        <f t="shared" si="208"/>
        <v>-1702.3298698932222</v>
      </c>
      <c r="M1092" s="36">
        <f t="shared" si="209"/>
        <v>1702.3298698932222</v>
      </c>
      <c r="N1092" s="36">
        <f t="shared" si="210"/>
        <v>0.68394128963166823</v>
      </c>
      <c r="O1092" s="36">
        <f t="shared" si="211"/>
        <v>2897926.9859306747</v>
      </c>
      <c r="P1092" s="35">
        <f t="shared" si="214"/>
        <v>2897926.9859306747</v>
      </c>
    </row>
    <row r="1093" spans="1:16" x14ac:dyDescent="0.4">
      <c r="A1093" s="1">
        <v>1092</v>
      </c>
      <c r="B1093" s="21">
        <v>40905</v>
      </c>
      <c r="C1093" s="43">
        <v>4</v>
      </c>
      <c r="D1093" s="23">
        <v>2669</v>
      </c>
      <c r="E1093" s="25">
        <f t="shared" ref="E1093:E1156" si="215">AVERAGE(D1091:D1094)</f>
        <v>2346</v>
      </c>
      <c r="F1093" s="25">
        <f t="shared" ref="F1093:F1156" si="216">AVERAGE(E1093:E1094)</f>
        <v>2409.75</v>
      </c>
      <c r="G1093" s="25">
        <f t="shared" si="205"/>
        <v>1.1075837742504409</v>
      </c>
      <c r="H1093" s="25">
        <f t="shared" si="212"/>
        <v>0.99966434347522648</v>
      </c>
      <c r="I1093" s="4">
        <f t="shared" si="206"/>
        <v>2669.8961680692801</v>
      </c>
      <c r="J1093" s="25">
        <f t="shared" si="213"/>
        <v>4176.0068215958099</v>
      </c>
      <c r="K1093" s="15">
        <f t="shared" si="207"/>
        <v>4174.6051176586425</v>
      </c>
      <c r="L1093" s="36">
        <f t="shared" si="208"/>
        <v>-1505.6051176586425</v>
      </c>
      <c r="M1093" s="36">
        <f t="shared" si="209"/>
        <v>1505.6051176586425</v>
      </c>
      <c r="N1093" s="36">
        <f t="shared" si="210"/>
        <v>0.56410832433819502</v>
      </c>
      <c r="O1093" s="36">
        <f t="shared" si="211"/>
        <v>2266846.7703198949</v>
      </c>
      <c r="P1093" s="35">
        <f t="shared" si="214"/>
        <v>2266846.7703198949</v>
      </c>
    </row>
    <row r="1094" spans="1:16" x14ac:dyDescent="0.4">
      <c r="A1094" s="1">
        <v>1093</v>
      </c>
      <c r="B1094" s="21">
        <v>40906</v>
      </c>
      <c r="C1094" s="43">
        <v>1</v>
      </c>
      <c r="D1094" s="23">
        <v>2129</v>
      </c>
      <c r="E1094" s="25">
        <f t="shared" si="215"/>
        <v>2473.5</v>
      </c>
      <c r="F1094" s="25">
        <f t="shared" si="216"/>
        <v>2460.5</v>
      </c>
      <c r="G1094" s="25">
        <f t="shared" si="205"/>
        <v>0.86527128632391792</v>
      </c>
      <c r="H1094" s="25">
        <f t="shared" si="212"/>
        <v>1.0014271034682889</v>
      </c>
      <c r="I1094" s="4">
        <f t="shared" si="206"/>
        <v>2125.9660265101029</v>
      </c>
      <c r="J1094" s="25">
        <f t="shared" si="213"/>
        <v>4175.8689588159268</v>
      </c>
      <c r="K1094" s="15">
        <f t="shared" si="207"/>
        <v>4181.828355890173</v>
      </c>
      <c r="L1094" s="36">
        <f t="shared" si="208"/>
        <v>-2052.828355890173</v>
      </c>
      <c r="M1094" s="36">
        <f t="shared" si="209"/>
        <v>2052.828355890173</v>
      </c>
      <c r="N1094" s="36">
        <f t="shared" si="210"/>
        <v>0.96422186749186145</v>
      </c>
      <c r="O1094" s="36">
        <f t="shared" si="211"/>
        <v>4214104.2587467507</v>
      </c>
      <c r="P1094" s="35">
        <f t="shared" si="214"/>
        <v>4214104.2587467507</v>
      </c>
    </row>
    <row r="1095" spans="1:16" x14ac:dyDescent="0.4">
      <c r="A1095" s="1">
        <v>1094</v>
      </c>
      <c r="B1095" s="21">
        <v>40907</v>
      </c>
      <c r="C1095" s="43">
        <v>2</v>
      </c>
      <c r="D1095" s="23">
        <v>2607</v>
      </c>
      <c r="E1095" s="25">
        <f t="shared" si="215"/>
        <v>2447.5</v>
      </c>
      <c r="F1095" s="25">
        <f t="shared" si="216"/>
        <v>2345.5</v>
      </c>
      <c r="G1095" s="25">
        <f t="shared" si="205"/>
        <v>1.1114900874014069</v>
      </c>
      <c r="H1095" s="25">
        <f t="shared" si="212"/>
        <v>0.99527237982370798</v>
      </c>
      <c r="I1095" s="4">
        <f t="shared" si="206"/>
        <v>2619.383450047892</v>
      </c>
      <c r="J1095" s="25">
        <f t="shared" si="213"/>
        <v>4175.7310960360428</v>
      </c>
      <c r="K1095" s="15">
        <f t="shared" si="207"/>
        <v>4155.9898254556529</v>
      </c>
      <c r="L1095" s="36">
        <f t="shared" si="208"/>
        <v>-1548.9898254556529</v>
      </c>
      <c r="M1095" s="36">
        <f t="shared" si="209"/>
        <v>1548.9898254556529</v>
      </c>
      <c r="N1095" s="36">
        <f t="shared" si="210"/>
        <v>0.59416564075782619</v>
      </c>
      <c r="O1095" s="36">
        <f t="shared" si="211"/>
        <v>2399369.4793651341</v>
      </c>
      <c r="P1095" s="35">
        <f t="shared" si="214"/>
        <v>2399369.4793651341</v>
      </c>
    </row>
    <row r="1096" spans="1:16" x14ac:dyDescent="0.4">
      <c r="A1096" s="1">
        <v>1095</v>
      </c>
      <c r="B1096" s="21">
        <v>40908</v>
      </c>
      <c r="C1096" s="43">
        <v>3</v>
      </c>
      <c r="D1096" s="23">
        <v>2385</v>
      </c>
      <c r="E1096" s="25">
        <f t="shared" si="215"/>
        <v>2243.5</v>
      </c>
      <c r="F1096" s="25">
        <f t="shared" si="216"/>
        <v>2193</v>
      </c>
      <c r="G1096" s="25">
        <f t="shared" si="205"/>
        <v>1.0875512995896033</v>
      </c>
      <c r="H1096" s="25">
        <f t="shared" si="212"/>
        <v>1.0036361732327763</v>
      </c>
      <c r="I1096" s="4">
        <f t="shared" si="206"/>
        <v>2376.3591464801057</v>
      </c>
      <c r="J1096" s="25">
        <f t="shared" si="213"/>
        <v>4175.5932332561597</v>
      </c>
      <c r="K1096" s="15">
        <f t="shared" si="207"/>
        <v>4190.7764136018877</v>
      </c>
      <c r="L1096" s="36">
        <f t="shared" si="208"/>
        <v>-1805.7764136018877</v>
      </c>
      <c r="M1096" s="36">
        <f t="shared" si="209"/>
        <v>1805.7764136018877</v>
      </c>
      <c r="N1096" s="36">
        <f t="shared" si="210"/>
        <v>0.75713895748506821</v>
      </c>
      <c r="O1096" s="36">
        <f t="shared" si="211"/>
        <v>3260828.455920896</v>
      </c>
      <c r="P1096" s="35">
        <f t="shared" si="214"/>
        <v>3260828.455920896</v>
      </c>
    </row>
    <row r="1097" spans="1:16" x14ac:dyDescent="0.4">
      <c r="A1097" s="1">
        <v>1096</v>
      </c>
      <c r="B1097" s="21">
        <v>40909</v>
      </c>
      <c r="C1097" s="43">
        <v>4</v>
      </c>
      <c r="D1097" s="23">
        <v>1853</v>
      </c>
      <c r="E1097" s="25">
        <f t="shared" si="215"/>
        <v>2142.5</v>
      </c>
      <c r="F1097" s="25">
        <f t="shared" si="216"/>
        <v>2098</v>
      </c>
      <c r="G1097" s="25">
        <f t="shared" si="205"/>
        <v>0.88322211630123926</v>
      </c>
      <c r="H1097" s="25">
        <f t="shared" si="212"/>
        <v>0.99966434347522648</v>
      </c>
      <c r="I1097" s="4">
        <f t="shared" si="206"/>
        <v>1853.6221803793092</v>
      </c>
      <c r="J1097" s="25">
        <f t="shared" si="213"/>
        <v>4175.4553704762766</v>
      </c>
      <c r="K1097" s="15">
        <f t="shared" si="207"/>
        <v>4174.0538516372753</v>
      </c>
      <c r="L1097" s="36">
        <f t="shared" si="208"/>
        <v>-2321.0538516372753</v>
      </c>
      <c r="M1097" s="36">
        <f t="shared" si="209"/>
        <v>2321.0538516372753</v>
      </c>
      <c r="N1097" s="36">
        <f t="shared" si="210"/>
        <v>1.252592472551147</v>
      </c>
      <c r="O1097" s="36">
        <f t="shared" si="211"/>
        <v>5387290.9822002305</v>
      </c>
      <c r="P1097" s="35">
        <f t="shared" si="214"/>
        <v>5387290.9822002305</v>
      </c>
    </row>
    <row r="1098" spans="1:16" x14ac:dyDescent="0.4">
      <c r="A1098" s="1">
        <v>1097</v>
      </c>
      <c r="B1098" s="21">
        <v>40910</v>
      </c>
      <c r="C1098" s="43">
        <v>1</v>
      </c>
      <c r="D1098" s="23">
        <v>1725</v>
      </c>
      <c r="E1098" s="25">
        <f t="shared" si="215"/>
        <v>2053.5</v>
      </c>
      <c r="F1098" s="25">
        <f t="shared" si="216"/>
        <v>2050.25</v>
      </c>
      <c r="G1098" s="25">
        <f t="shared" si="205"/>
        <v>0.84136080965735882</v>
      </c>
      <c r="H1098" s="25">
        <f t="shared" si="212"/>
        <v>1.0014271034682889</v>
      </c>
      <c r="I1098" s="4">
        <f t="shared" si="206"/>
        <v>1722.5417546876129</v>
      </c>
      <c r="J1098" s="25">
        <f t="shared" si="213"/>
        <v>4175.3175076963926</v>
      </c>
      <c r="K1098" s="15">
        <f t="shared" si="207"/>
        <v>4181.2761177928332</v>
      </c>
      <c r="L1098" s="36">
        <f t="shared" si="208"/>
        <v>-2456.2761177928332</v>
      </c>
      <c r="M1098" s="36">
        <f t="shared" si="209"/>
        <v>2456.2761177928332</v>
      </c>
      <c r="N1098" s="36">
        <f t="shared" si="210"/>
        <v>1.4239281842277294</v>
      </c>
      <c r="O1098" s="36">
        <f t="shared" si="211"/>
        <v>6033292.3668394322</v>
      </c>
      <c r="P1098" s="35">
        <f t="shared" si="214"/>
        <v>6033292.3668394322</v>
      </c>
    </row>
    <row r="1099" spans="1:16" x14ac:dyDescent="0.4">
      <c r="A1099" s="1">
        <v>1098</v>
      </c>
      <c r="B1099" s="21">
        <v>40911</v>
      </c>
      <c r="C1099" s="43">
        <v>2</v>
      </c>
      <c r="D1099" s="23">
        <v>2251</v>
      </c>
      <c r="E1099" s="25">
        <f t="shared" si="215"/>
        <v>2047</v>
      </c>
      <c r="F1099" s="25">
        <f t="shared" si="216"/>
        <v>2053.125</v>
      </c>
      <c r="G1099" s="25">
        <f t="shared" si="205"/>
        <v>1.0963774733637748</v>
      </c>
      <c r="H1099" s="25">
        <f t="shared" si="212"/>
        <v>0.99527237982370798</v>
      </c>
      <c r="I1099" s="4">
        <f t="shared" si="206"/>
        <v>2261.6924227302666</v>
      </c>
      <c r="J1099" s="25">
        <f t="shared" si="213"/>
        <v>4175.1796449165095</v>
      </c>
      <c r="K1099" s="15">
        <f t="shared" si="207"/>
        <v>4155.4409813875582</v>
      </c>
      <c r="L1099" s="36">
        <f t="shared" si="208"/>
        <v>-1904.4409813875582</v>
      </c>
      <c r="M1099" s="36">
        <f t="shared" si="209"/>
        <v>1904.4409813875582</v>
      </c>
      <c r="N1099" s="36">
        <f t="shared" si="210"/>
        <v>0.84604219519660517</v>
      </c>
      <c r="O1099" s="36">
        <f t="shared" si="211"/>
        <v>3626895.4515884058</v>
      </c>
      <c r="P1099" s="35">
        <f t="shared" si="214"/>
        <v>3626895.4515884058</v>
      </c>
    </row>
    <row r="1100" spans="1:16" x14ac:dyDescent="0.4">
      <c r="A1100" s="1">
        <v>1099</v>
      </c>
      <c r="B1100" s="21">
        <v>40912</v>
      </c>
      <c r="C1100" s="43">
        <v>3</v>
      </c>
      <c r="D1100" s="23">
        <v>2359</v>
      </c>
      <c r="E1100" s="25">
        <f t="shared" si="215"/>
        <v>2059.25</v>
      </c>
      <c r="F1100" s="25">
        <f t="shared" si="216"/>
        <v>2129.875</v>
      </c>
      <c r="G1100" s="25">
        <f t="shared" si="205"/>
        <v>1.1075767357239275</v>
      </c>
      <c r="H1100" s="25">
        <f t="shared" si="212"/>
        <v>1.0036361732327763</v>
      </c>
      <c r="I1100" s="4">
        <f t="shared" si="206"/>
        <v>2350.4533444639706</v>
      </c>
      <c r="J1100" s="25">
        <f t="shared" si="213"/>
        <v>4175.0417821366264</v>
      </c>
      <c r="K1100" s="15">
        <f t="shared" si="207"/>
        <v>4190.2229573105542</v>
      </c>
      <c r="L1100" s="36">
        <f t="shared" si="208"/>
        <v>-1831.2229573105542</v>
      </c>
      <c r="M1100" s="36">
        <f t="shared" si="209"/>
        <v>1831.2229573105542</v>
      </c>
      <c r="N1100" s="36">
        <f t="shared" si="210"/>
        <v>0.77627085939404583</v>
      </c>
      <c r="O1100" s="36">
        <f t="shared" si="211"/>
        <v>3353377.5193812116</v>
      </c>
      <c r="P1100" s="35">
        <f t="shared" si="214"/>
        <v>3353377.5193812116</v>
      </c>
    </row>
    <row r="1101" spans="1:16" x14ac:dyDescent="0.4">
      <c r="A1101" s="1">
        <v>1100</v>
      </c>
      <c r="B1101" s="21">
        <v>40913</v>
      </c>
      <c r="C1101" s="43">
        <v>4</v>
      </c>
      <c r="D1101" s="23">
        <v>1902</v>
      </c>
      <c r="E1101" s="25">
        <f t="shared" si="215"/>
        <v>2200.5</v>
      </c>
      <c r="F1101" s="25">
        <f t="shared" si="216"/>
        <v>2161.875</v>
      </c>
      <c r="G1101" s="25">
        <f t="shared" si="205"/>
        <v>0.87979184735472682</v>
      </c>
      <c r="H1101" s="25">
        <f t="shared" si="212"/>
        <v>0.99966434347522648</v>
      </c>
      <c r="I1101" s="4">
        <f t="shared" si="206"/>
        <v>1902.6386330714765</v>
      </c>
      <c r="J1101" s="25">
        <f t="shared" si="213"/>
        <v>4174.9039193567423</v>
      </c>
      <c r="K1101" s="15">
        <f t="shared" si="207"/>
        <v>4173.5025856159073</v>
      </c>
      <c r="L1101" s="36">
        <f t="shared" si="208"/>
        <v>-2271.5025856159073</v>
      </c>
      <c r="M1101" s="36">
        <f t="shared" si="209"/>
        <v>2271.5025856159073</v>
      </c>
      <c r="N1101" s="36">
        <f t="shared" si="210"/>
        <v>1.1942705497454822</v>
      </c>
      <c r="O1101" s="36">
        <f t="shared" si="211"/>
        <v>5159723.9964597523</v>
      </c>
      <c r="P1101" s="35">
        <f t="shared" si="214"/>
        <v>5159723.9964597523</v>
      </c>
    </row>
    <row r="1102" spans="1:16" x14ac:dyDescent="0.4">
      <c r="A1102" s="1">
        <v>1101</v>
      </c>
      <c r="B1102" s="21">
        <v>40914</v>
      </c>
      <c r="C1102" s="43">
        <v>1</v>
      </c>
      <c r="D1102" s="23">
        <v>2290</v>
      </c>
      <c r="E1102" s="25">
        <f t="shared" si="215"/>
        <v>2123.25</v>
      </c>
      <c r="F1102" s="25">
        <f t="shared" si="216"/>
        <v>2072.5</v>
      </c>
      <c r="G1102" s="25">
        <f t="shared" si="205"/>
        <v>1.1049457177322075</v>
      </c>
      <c r="H1102" s="25">
        <f t="shared" si="212"/>
        <v>1.0014271034682889</v>
      </c>
      <c r="I1102" s="4">
        <f t="shared" si="206"/>
        <v>2286.736590280947</v>
      </c>
      <c r="J1102" s="25">
        <f t="shared" si="213"/>
        <v>4174.7660565768592</v>
      </c>
      <c r="K1102" s="15">
        <f t="shared" si="207"/>
        <v>4180.7238796954944</v>
      </c>
      <c r="L1102" s="36">
        <f t="shared" si="208"/>
        <v>-1890.7238796954944</v>
      </c>
      <c r="M1102" s="36">
        <f t="shared" si="209"/>
        <v>1890.7238796954944</v>
      </c>
      <c r="N1102" s="36">
        <f t="shared" si="210"/>
        <v>0.82564361558755217</v>
      </c>
      <c r="O1102" s="36">
        <f t="shared" si="211"/>
        <v>3574836.7892507822</v>
      </c>
      <c r="P1102" s="35">
        <f t="shared" si="214"/>
        <v>3574836.7892507822</v>
      </c>
    </row>
    <row r="1103" spans="1:16" x14ac:dyDescent="0.4">
      <c r="A1103" s="1">
        <v>1102</v>
      </c>
      <c r="B1103" s="21">
        <v>40915</v>
      </c>
      <c r="C1103" s="43">
        <v>2</v>
      </c>
      <c r="D1103" s="23">
        <v>1942</v>
      </c>
      <c r="E1103" s="25">
        <f t="shared" si="215"/>
        <v>2021.75</v>
      </c>
      <c r="F1103" s="25">
        <f t="shared" si="216"/>
        <v>2084.625</v>
      </c>
      <c r="G1103" s="25">
        <f t="shared" si="205"/>
        <v>0.93158241890028182</v>
      </c>
      <c r="H1103" s="25">
        <f t="shared" si="212"/>
        <v>0.99527237982370798</v>
      </c>
      <c r="I1103" s="4">
        <f t="shared" si="206"/>
        <v>1951.2246490191815</v>
      </c>
      <c r="J1103" s="25">
        <f t="shared" si="213"/>
        <v>4174.6281937969752</v>
      </c>
      <c r="K1103" s="15">
        <f t="shared" si="207"/>
        <v>4154.8921373194635</v>
      </c>
      <c r="L1103" s="36">
        <f t="shared" si="208"/>
        <v>-2212.8921373194635</v>
      </c>
      <c r="M1103" s="36">
        <f t="shared" si="209"/>
        <v>2212.8921373194635</v>
      </c>
      <c r="N1103" s="36">
        <f t="shared" si="210"/>
        <v>1.1394913168483334</v>
      </c>
      <c r="O1103" s="36">
        <f t="shared" si="211"/>
        <v>4896891.611410303</v>
      </c>
      <c r="P1103" s="35">
        <f t="shared" si="214"/>
        <v>4896891.611410303</v>
      </c>
    </row>
    <row r="1104" spans="1:16" x14ac:dyDescent="0.4">
      <c r="A1104" s="1">
        <v>1103</v>
      </c>
      <c r="B1104" s="21">
        <v>40916</v>
      </c>
      <c r="C1104" s="43">
        <v>3</v>
      </c>
      <c r="D1104" s="23">
        <v>1953</v>
      </c>
      <c r="E1104" s="25">
        <f t="shared" si="215"/>
        <v>2147.5</v>
      </c>
      <c r="F1104" s="25">
        <f t="shared" si="216"/>
        <v>2169.125</v>
      </c>
      <c r="G1104" s="25">
        <f t="shared" si="205"/>
        <v>0.90036304961678093</v>
      </c>
      <c r="H1104" s="25">
        <f t="shared" si="212"/>
        <v>1.0036361732327763</v>
      </c>
      <c r="I1104" s="4">
        <f t="shared" si="206"/>
        <v>1945.9242822120111</v>
      </c>
      <c r="J1104" s="25">
        <f t="shared" si="213"/>
        <v>4174.4903310170921</v>
      </c>
      <c r="K1104" s="15">
        <f t="shared" si="207"/>
        <v>4189.6695010192198</v>
      </c>
      <c r="L1104" s="36">
        <f t="shared" si="208"/>
        <v>-2236.6695010192198</v>
      </c>
      <c r="M1104" s="36">
        <f t="shared" si="209"/>
        <v>2236.6695010192198</v>
      </c>
      <c r="N1104" s="36">
        <f t="shared" si="210"/>
        <v>1.145248080398986</v>
      </c>
      <c r="O1104" s="36">
        <f t="shared" si="211"/>
        <v>5002690.4567895653</v>
      </c>
      <c r="P1104" s="35">
        <f t="shared" si="214"/>
        <v>5002690.4567895653</v>
      </c>
    </row>
    <row r="1105" spans="1:16" x14ac:dyDescent="0.4">
      <c r="A1105" s="1">
        <v>1104</v>
      </c>
      <c r="B1105" s="21">
        <v>40917</v>
      </c>
      <c r="C1105" s="43">
        <v>4</v>
      </c>
      <c r="D1105" s="23">
        <v>2405</v>
      </c>
      <c r="E1105" s="25">
        <f t="shared" si="215"/>
        <v>2190.75</v>
      </c>
      <c r="F1105" s="25">
        <f t="shared" si="216"/>
        <v>2258</v>
      </c>
      <c r="G1105" s="25">
        <f t="shared" si="205"/>
        <v>1.0651018600531443</v>
      </c>
      <c r="H1105" s="25">
        <f t="shared" si="212"/>
        <v>0.99966434347522648</v>
      </c>
      <c r="I1105" s="4">
        <f t="shared" si="206"/>
        <v>2405.807524993113</v>
      </c>
      <c r="J1105" s="25">
        <f t="shared" si="213"/>
        <v>4174.352468237209</v>
      </c>
      <c r="K1105" s="15">
        <f t="shared" si="207"/>
        <v>4172.951319594541</v>
      </c>
      <c r="L1105" s="36">
        <f t="shared" si="208"/>
        <v>-1767.951319594541</v>
      </c>
      <c r="M1105" s="36">
        <f t="shared" si="209"/>
        <v>1767.951319594541</v>
      </c>
      <c r="N1105" s="36">
        <f t="shared" si="210"/>
        <v>0.73511489380230399</v>
      </c>
      <c r="O1105" s="36">
        <f t="shared" si="211"/>
        <v>3125651.8684560787</v>
      </c>
      <c r="P1105" s="35">
        <f t="shared" si="214"/>
        <v>3125651.8684560787</v>
      </c>
    </row>
    <row r="1106" spans="1:16" x14ac:dyDescent="0.4">
      <c r="A1106" s="1">
        <v>1105</v>
      </c>
      <c r="B1106" s="21">
        <v>40918</v>
      </c>
      <c r="C1106" s="43">
        <v>1</v>
      </c>
      <c r="D1106" s="23">
        <v>2463</v>
      </c>
      <c r="E1106" s="25">
        <f t="shared" si="215"/>
        <v>2325.25</v>
      </c>
      <c r="F1106" s="25">
        <f t="shared" si="216"/>
        <v>2326.625</v>
      </c>
      <c r="G1106" s="25">
        <f t="shared" si="205"/>
        <v>1.058614946542739</v>
      </c>
      <c r="H1106" s="25">
        <f t="shared" si="212"/>
        <v>1.0014271034682889</v>
      </c>
      <c r="I1106" s="4">
        <f t="shared" si="206"/>
        <v>2459.4900532148349</v>
      </c>
      <c r="J1106" s="25">
        <f t="shared" si="213"/>
        <v>4174.214605457325</v>
      </c>
      <c r="K1106" s="15">
        <f t="shared" si="207"/>
        <v>4180.1716415981555</v>
      </c>
      <c r="L1106" s="36">
        <f t="shared" si="208"/>
        <v>-1717.1716415981555</v>
      </c>
      <c r="M1106" s="36">
        <f t="shared" si="209"/>
        <v>1717.1716415981555</v>
      </c>
      <c r="N1106" s="36">
        <f t="shared" si="210"/>
        <v>0.69718702460339244</v>
      </c>
      <c r="O1106" s="36">
        <f t="shared" si="211"/>
        <v>2948678.4467089041</v>
      </c>
      <c r="P1106" s="35">
        <f t="shared" si="214"/>
        <v>2948678.4467089041</v>
      </c>
    </row>
    <row r="1107" spans="1:16" x14ac:dyDescent="0.4">
      <c r="A1107" s="1">
        <v>1106</v>
      </c>
      <c r="B1107" s="21">
        <v>40919</v>
      </c>
      <c r="C1107" s="43">
        <v>2</v>
      </c>
      <c r="D1107" s="23">
        <v>2480</v>
      </c>
      <c r="E1107" s="25">
        <f t="shared" si="215"/>
        <v>2328</v>
      </c>
      <c r="F1107" s="25">
        <f t="shared" si="216"/>
        <v>2331.5</v>
      </c>
      <c r="G1107" s="25">
        <f t="shared" si="205"/>
        <v>1.0636929015655157</v>
      </c>
      <c r="H1107" s="25">
        <f t="shared" si="212"/>
        <v>0.99527237982370798</v>
      </c>
      <c r="I1107" s="4">
        <f t="shared" si="206"/>
        <v>2491.7801903025593</v>
      </c>
      <c r="J1107" s="25">
        <f t="shared" si="213"/>
        <v>4174.0767426774419</v>
      </c>
      <c r="K1107" s="15">
        <f t="shared" si="207"/>
        <v>4154.3432932513688</v>
      </c>
      <c r="L1107" s="36">
        <f t="shared" si="208"/>
        <v>-1674.3432932513688</v>
      </c>
      <c r="M1107" s="36">
        <f t="shared" si="209"/>
        <v>1674.3432932513688</v>
      </c>
      <c r="N1107" s="36">
        <f t="shared" si="210"/>
        <v>0.67513842469813257</v>
      </c>
      <c r="O1107" s="36">
        <f t="shared" si="211"/>
        <v>2803425.4636558392</v>
      </c>
      <c r="P1107" s="35">
        <f t="shared" si="214"/>
        <v>2803425.4636558392</v>
      </c>
    </row>
    <row r="1108" spans="1:16" x14ac:dyDescent="0.4">
      <c r="A1108" s="1">
        <v>1107</v>
      </c>
      <c r="B1108" s="21">
        <v>40920</v>
      </c>
      <c r="C1108" s="43">
        <v>3</v>
      </c>
      <c r="D1108" s="23">
        <v>1964</v>
      </c>
      <c r="E1108" s="25">
        <f t="shared" si="215"/>
        <v>2335</v>
      </c>
      <c r="F1108" s="25">
        <f t="shared" si="216"/>
        <v>2295.125</v>
      </c>
      <c r="G1108" s="25">
        <f t="shared" si="205"/>
        <v>0.85572681226512715</v>
      </c>
      <c r="H1108" s="25">
        <f t="shared" si="212"/>
        <v>1.0036361732327763</v>
      </c>
      <c r="I1108" s="4">
        <f t="shared" si="206"/>
        <v>1956.8844292188378</v>
      </c>
      <c r="J1108" s="25">
        <f t="shared" si="213"/>
        <v>4173.9388798975588</v>
      </c>
      <c r="K1108" s="15">
        <f t="shared" si="207"/>
        <v>4189.1160447278862</v>
      </c>
      <c r="L1108" s="36">
        <f t="shared" si="208"/>
        <v>-2225.1160447278862</v>
      </c>
      <c r="M1108" s="36">
        <f t="shared" si="209"/>
        <v>2225.1160447278862</v>
      </c>
      <c r="N1108" s="36">
        <f t="shared" si="210"/>
        <v>1.1329511429368055</v>
      </c>
      <c r="O1108" s="36">
        <f t="shared" si="211"/>
        <v>4951141.412505473</v>
      </c>
      <c r="P1108" s="35">
        <f t="shared" si="214"/>
        <v>4951141.412505473</v>
      </c>
    </row>
    <row r="1109" spans="1:16" x14ac:dyDescent="0.4">
      <c r="A1109" s="1">
        <v>1108</v>
      </c>
      <c r="B1109" s="21">
        <v>40921</v>
      </c>
      <c r="C1109" s="43">
        <v>4</v>
      </c>
      <c r="D1109" s="23">
        <v>2433</v>
      </c>
      <c r="E1109" s="25">
        <f t="shared" si="215"/>
        <v>2255.25</v>
      </c>
      <c r="F1109" s="25">
        <f t="shared" si="216"/>
        <v>2192</v>
      </c>
      <c r="G1109" s="25">
        <f t="shared" si="205"/>
        <v>1.1099452554744527</v>
      </c>
      <c r="H1109" s="25">
        <f t="shared" si="212"/>
        <v>0.99966434347522648</v>
      </c>
      <c r="I1109" s="4">
        <f t="shared" si="206"/>
        <v>2433.8169265314946</v>
      </c>
      <c r="J1109" s="25">
        <f t="shared" si="213"/>
        <v>4173.8010171176747</v>
      </c>
      <c r="K1109" s="15">
        <f t="shared" si="207"/>
        <v>4172.400053573173</v>
      </c>
      <c r="L1109" s="36">
        <f t="shared" si="208"/>
        <v>-1739.400053573173</v>
      </c>
      <c r="M1109" s="36">
        <f t="shared" si="209"/>
        <v>1739.400053573173</v>
      </c>
      <c r="N1109" s="36">
        <f t="shared" si="210"/>
        <v>0.71491987405391411</v>
      </c>
      <c r="O1109" s="36">
        <f t="shared" si="211"/>
        <v>3025512.5463703568</v>
      </c>
      <c r="P1109" s="35">
        <f t="shared" si="214"/>
        <v>3025512.5463703568</v>
      </c>
    </row>
    <row r="1110" spans="1:16" x14ac:dyDescent="0.4">
      <c r="A1110" s="1">
        <v>1109</v>
      </c>
      <c r="B1110" s="21">
        <v>40922</v>
      </c>
      <c r="C1110" s="43">
        <v>1</v>
      </c>
      <c r="D1110" s="23">
        <v>2144</v>
      </c>
      <c r="E1110" s="25">
        <f t="shared" si="215"/>
        <v>2128.75</v>
      </c>
      <c r="F1110" s="25">
        <f t="shared" si="216"/>
        <v>2365.625</v>
      </c>
      <c r="G1110" s="25">
        <f t="shared" si="205"/>
        <v>0.90631439894319688</v>
      </c>
      <c r="H1110" s="25">
        <f t="shared" si="212"/>
        <v>1.0014271034682889</v>
      </c>
      <c r="I1110" s="4">
        <f t="shared" si="206"/>
        <v>2140.9446504639086</v>
      </c>
      <c r="J1110" s="25">
        <f t="shared" si="213"/>
        <v>4173.6631543377916</v>
      </c>
      <c r="K1110" s="15">
        <f t="shared" si="207"/>
        <v>4179.6194035008166</v>
      </c>
      <c r="L1110" s="36">
        <f t="shared" si="208"/>
        <v>-2035.6194035008166</v>
      </c>
      <c r="M1110" s="36">
        <f t="shared" si="209"/>
        <v>2035.6194035008166</v>
      </c>
      <c r="N1110" s="36">
        <f t="shared" si="210"/>
        <v>0.94944934864776898</v>
      </c>
      <c r="O1110" s="36">
        <f t="shared" si="211"/>
        <v>4143746.3559090202</v>
      </c>
      <c r="P1110" s="35">
        <f t="shared" si="214"/>
        <v>4143746.3559090202</v>
      </c>
    </row>
    <row r="1111" spans="1:16" x14ac:dyDescent="0.4">
      <c r="A1111" s="1">
        <v>1110</v>
      </c>
      <c r="B1111" s="21">
        <v>40923</v>
      </c>
      <c r="C1111" s="43">
        <v>2</v>
      </c>
      <c r="D1111" s="23">
        <v>1974</v>
      </c>
      <c r="E1111" s="25">
        <f t="shared" si="215"/>
        <v>2602.5</v>
      </c>
      <c r="F1111" s="25">
        <f t="shared" si="216"/>
        <v>2608.125</v>
      </c>
      <c r="G1111" s="25">
        <f t="shared" si="205"/>
        <v>0.75686556434219987</v>
      </c>
      <c r="H1111" s="25">
        <f t="shared" si="212"/>
        <v>0.99527237982370798</v>
      </c>
      <c r="I1111" s="4">
        <f t="shared" si="206"/>
        <v>1983.3766514746983</v>
      </c>
      <c r="J1111" s="25">
        <f t="shared" si="213"/>
        <v>4173.5252915579076</v>
      </c>
      <c r="K1111" s="15">
        <f t="shared" si="207"/>
        <v>4153.7944491832732</v>
      </c>
      <c r="L1111" s="36">
        <f t="shared" si="208"/>
        <v>-2179.7944491832732</v>
      </c>
      <c r="M1111" s="36">
        <f t="shared" si="209"/>
        <v>2179.7944491832732</v>
      </c>
      <c r="N1111" s="36">
        <f t="shared" si="210"/>
        <v>1.1042525071850422</v>
      </c>
      <c r="O1111" s="36">
        <f t="shared" si="211"/>
        <v>4751503.8406902095</v>
      </c>
      <c r="P1111" s="35">
        <f t="shared" si="214"/>
        <v>4751503.8406902095</v>
      </c>
    </row>
    <row r="1112" spans="1:16" x14ac:dyDescent="0.4">
      <c r="A1112" s="1">
        <v>1111</v>
      </c>
      <c r="B1112" s="21">
        <v>40924</v>
      </c>
      <c r="C1112" s="43">
        <v>3</v>
      </c>
      <c r="D1112" s="23">
        <v>3859</v>
      </c>
      <c r="E1112" s="25">
        <f t="shared" si="215"/>
        <v>2613.75</v>
      </c>
      <c r="F1112" s="25">
        <f t="shared" si="216"/>
        <v>2653.875</v>
      </c>
      <c r="G1112" s="25">
        <f t="shared" si="205"/>
        <v>1.4541001365927182</v>
      </c>
      <c r="H1112" s="25">
        <f t="shared" si="212"/>
        <v>1.0036361732327763</v>
      </c>
      <c r="I1112" s="4">
        <f t="shared" si="206"/>
        <v>3845.0188453948549</v>
      </c>
      <c r="J1112" s="25">
        <f t="shared" si="213"/>
        <v>4173.3874287780245</v>
      </c>
      <c r="K1112" s="15">
        <f t="shared" si="207"/>
        <v>4188.5625884365527</v>
      </c>
      <c r="L1112" s="36">
        <f t="shared" si="208"/>
        <v>-329.56258843655269</v>
      </c>
      <c r="M1112" s="36">
        <f t="shared" si="209"/>
        <v>329.56258843655269</v>
      </c>
      <c r="N1112" s="36">
        <f t="shared" si="210"/>
        <v>8.5401033541475171E-2</v>
      </c>
      <c r="O1112" s="36">
        <f t="shared" si="211"/>
        <v>108611.49969700062</v>
      </c>
      <c r="P1112" s="35">
        <f t="shared" si="214"/>
        <v>108611.49969700062</v>
      </c>
    </row>
    <row r="1113" spans="1:16" x14ac:dyDescent="0.4">
      <c r="A1113" s="1">
        <v>1112</v>
      </c>
      <c r="B1113" s="21">
        <v>40925</v>
      </c>
      <c r="C1113" s="43">
        <v>4</v>
      </c>
      <c r="D1113" s="23">
        <v>2478</v>
      </c>
      <c r="E1113" s="25">
        <f t="shared" si="215"/>
        <v>2694</v>
      </c>
      <c r="F1113" s="25">
        <f t="shared" si="216"/>
        <v>2692.25</v>
      </c>
      <c r="G1113" s="25">
        <f t="shared" si="205"/>
        <v>0.92041972327978461</v>
      </c>
      <c r="H1113" s="25">
        <f t="shared" si="212"/>
        <v>0.99966434347522648</v>
      </c>
      <c r="I1113" s="4">
        <f t="shared" si="206"/>
        <v>2478.8320361467504</v>
      </c>
      <c r="J1113" s="25">
        <f t="shared" si="213"/>
        <v>4173.2495659981414</v>
      </c>
      <c r="K1113" s="15">
        <f t="shared" si="207"/>
        <v>4171.8487875518058</v>
      </c>
      <c r="L1113" s="36">
        <f t="shared" si="208"/>
        <v>-1693.8487875518058</v>
      </c>
      <c r="M1113" s="36">
        <f t="shared" si="209"/>
        <v>1693.8487875518058</v>
      </c>
      <c r="N1113" s="36">
        <f t="shared" si="210"/>
        <v>0.68355479723640267</v>
      </c>
      <c r="O1113" s="36">
        <f t="shared" si="211"/>
        <v>2869123.7150907223</v>
      </c>
      <c r="P1113" s="35">
        <f t="shared" si="214"/>
        <v>2869123.7150907223</v>
      </c>
    </row>
    <row r="1114" spans="1:16" x14ac:dyDescent="0.4">
      <c r="A1114" s="1">
        <v>1113</v>
      </c>
      <c r="B1114" s="21">
        <v>40926</v>
      </c>
      <c r="C1114" s="43">
        <v>1</v>
      </c>
      <c r="D1114" s="23">
        <v>2465</v>
      </c>
      <c r="E1114" s="25">
        <f t="shared" si="215"/>
        <v>2690.5</v>
      </c>
      <c r="F1114" s="25">
        <f t="shared" si="216"/>
        <v>2505.625</v>
      </c>
      <c r="G1114" s="25">
        <f t="shared" si="205"/>
        <v>0.98378648041905714</v>
      </c>
      <c r="H1114" s="25">
        <f t="shared" si="212"/>
        <v>1.0014271034682889</v>
      </c>
      <c r="I1114" s="4">
        <f t="shared" si="206"/>
        <v>2461.4872030753427</v>
      </c>
      <c r="J1114" s="25">
        <f t="shared" si="213"/>
        <v>4173.1117032182574</v>
      </c>
      <c r="K1114" s="15">
        <f t="shared" si="207"/>
        <v>4179.0671654034768</v>
      </c>
      <c r="L1114" s="36">
        <f t="shared" si="208"/>
        <v>-1714.0671654034768</v>
      </c>
      <c r="M1114" s="36">
        <f t="shared" si="209"/>
        <v>1714.0671654034768</v>
      </c>
      <c r="N1114" s="36">
        <f t="shared" si="210"/>
        <v>0.69536193322656259</v>
      </c>
      <c r="O1114" s="36">
        <f t="shared" si="211"/>
        <v>2938026.2475143098</v>
      </c>
      <c r="P1114" s="35">
        <f t="shared" si="214"/>
        <v>2938026.2475143098</v>
      </c>
    </row>
    <row r="1115" spans="1:16" x14ac:dyDescent="0.4">
      <c r="A1115" s="1">
        <v>1114</v>
      </c>
      <c r="B1115" s="21">
        <v>40927</v>
      </c>
      <c r="C1115" s="43">
        <v>2</v>
      </c>
      <c r="D1115" s="23">
        <v>1960</v>
      </c>
      <c r="E1115" s="25">
        <f t="shared" si="215"/>
        <v>2320.75</v>
      </c>
      <c r="F1115" s="25">
        <f t="shared" si="216"/>
        <v>2272</v>
      </c>
      <c r="G1115" s="25">
        <f t="shared" si="205"/>
        <v>0.86267605633802813</v>
      </c>
      <c r="H1115" s="25">
        <f t="shared" si="212"/>
        <v>0.99527237982370798</v>
      </c>
      <c r="I1115" s="4">
        <f t="shared" si="206"/>
        <v>1969.3101504004096</v>
      </c>
      <c r="J1115" s="25">
        <f t="shared" si="213"/>
        <v>4172.9738404383743</v>
      </c>
      <c r="K1115" s="15">
        <f t="shared" si="207"/>
        <v>4153.2456051151794</v>
      </c>
      <c r="L1115" s="36">
        <f t="shared" si="208"/>
        <v>-2193.2456051151794</v>
      </c>
      <c r="M1115" s="36">
        <f t="shared" si="209"/>
        <v>2193.2456051151794</v>
      </c>
      <c r="N1115" s="36">
        <f t="shared" si="210"/>
        <v>1.1190028597526425</v>
      </c>
      <c r="O1115" s="36">
        <f t="shared" si="211"/>
        <v>4810326.2843570495</v>
      </c>
      <c r="P1115" s="35">
        <f t="shared" si="214"/>
        <v>4810326.2843570495</v>
      </c>
    </row>
    <row r="1116" spans="1:16" x14ac:dyDescent="0.4">
      <c r="A1116" s="1">
        <v>1115</v>
      </c>
      <c r="B1116" s="21">
        <v>40928</v>
      </c>
      <c r="C1116" s="43">
        <v>3</v>
      </c>
      <c r="D1116" s="23">
        <v>2380</v>
      </c>
      <c r="E1116" s="25">
        <f t="shared" si="215"/>
        <v>2223.25</v>
      </c>
      <c r="F1116" s="25">
        <f t="shared" si="216"/>
        <v>2154.375</v>
      </c>
      <c r="G1116" s="25">
        <f t="shared" si="205"/>
        <v>1.1047287496373659</v>
      </c>
      <c r="H1116" s="25">
        <f t="shared" si="212"/>
        <v>1.0036361732327763</v>
      </c>
      <c r="I1116" s="4">
        <f t="shared" si="206"/>
        <v>2371.3772614770028</v>
      </c>
      <c r="J1116" s="25">
        <f t="shared" si="213"/>
        <v>4172.8359776584912</v>
      </c>
      <c r="K1116" s="15">
        <f t="shared" si="207"/>
        <v>4188.0091321452192</v>
      </c>
      <c r="L1116" s="36">
        <f t="shared" si="208"/>
        <v>-1808.0091321452192</v>
      </c>
      <c r="M1116" s="36">
        <f t="shared" si="209"/>
        <v>1808.0091321452192</v>
      </c>
      <c r="N1116" s="36">
        <f t="shared" si="210"/>
        <v>0.75966770258202487</v>
      </c>
      <c r="O1116" s="36">
        <f t="shared" si="211"/>
        <v>3268897.0219205087</v>
      </c>
      <c r="P1116" s="35">
        <f t="shared" si="214"/>
        <v>3268897.0219205087</v>
      </c>
    </row>
    <row r="1117" spans="1:16" x14ac:dyDescent="0.4">
      <c r="A1117" s="1">
        <v>1116</v>
      </c>
      <c r="B1117" s="21">
        <v>40929</v>
      </c>
      <c r="C1117" s="43">
        <v>4</v>
      </c>
      <c r="D1117" s="23">
        <v>2088</v>
      </c>
      <c r="E1117" s="25">
        <f t="shared" si="215"/>
        <v>2085.5</v>
      </c>
      <c r="F1117" s="25">
        <f t="shared" si="216"/>
        <v>2437.125</v>
      </c>
      <c r="G1117" s="25">
        <f t="shared" si="205"/>
        <v>0.85674719187567316</v>
      </c>
      <c r="H1117" s="25">
        <f t="shared" si="212"/>
        <v>0.99966434347522648</v>
      </c>
      <c r="I1117" s="4">
        <f t="shared" si="206"/>
        <v>2088.701086147867</v>
      </c>
      <c r="J1117" s="25">
        <f t="shared" si="213"/>
        <v>4172.6981148786072</v>
      </c>
      <c r="K1117" s="15">
        <f t="shared" si="207"/>
        <v>4171.2975215304377</v>
      </c>
      <c r="L1117" s="36">
        <f t="shared" si="208"/>
        <v>-2083.2975215304377</v>
      </c>
      <c r="M1117" s="36">
        <f t="shared" si="209"/>
        <v>2083.2975215304377</v>
      </c>
      <c r="N1117" s="36">
        <f t="shared" si="210"/>
        <v>0.99774785513909858</v>
      </c>
      <c r="O1117" s="36">
        <f t="shared" si="211"/>
        <v>4340128.5632148646</v>
      </c>
      <c r="P1117" s="35">
        <f t="shared" si="214"/>
        <v>4340128.5632148646</v>
      </c>
    </row>
    <row r="1118" spans="1:16" x14ac:dyDescent="0.4">
      <c r="A1118" s="1">
        <v>1117</v>
      </c>
      <c r="B1118" s="21">
        <v>40930</v>
      </c>
      <c r="C1118" s="43">
        <v>1</v>
      </c>
      <c r="D1118" s="23">
        <v>1914</v>
      </c>
      <c r="E1118" s="25">
        <f t="shared" si="215"/>
        <v>2788.75</v>
      </c>
      <c r="F1118" s="25">
        <f t="shared" si="216"/>
        <v>2801.375</v>
      </c>
      <c r="G1118" s="25">
        <f t="shared" si="205"/>
        <v>0.68323591093659364</v>
      </c>
      <c r="H1118" s="25">
        <f t="shared" si="212"/>
        <v>1.0014271034682889</v>
      </c>
      <c r="I1118" s="4">
        <f t="shared" si="206"/>
        <v>1911.2724165055599</v>
      </c>
      <c r="J1118" s="25">
        <f t="shared" si="213"/>
        <v>4172.560252098724</v>
      </c>
      <c r="K1118" s="15">
        <f t="shared" si="207"/>
        <v>4178.5149273061388</v>
      </c>
      <c r="L1118" s="36">
        <f t="shared" si="208"/>
        <v>-2264.5149273061388</v>
      </c>
      <c r="M1118" s="36">
        <f t="shared" si="209"/>
        <v>2264.5149273061388</v>
      </c>
      <c r="N1118" s="36">
        <f t="shared" si="210"/>
        <v>1.1831321459279722</v>
      </c>
      <c r="O1118" s="36">
        <f t="shared" si="211"/>
        <v>5128027.8559923274</v>
      </c>
      <c r="P1118" s="35">
        <f t="shared" si="214"/>
        <v>5128027.8559923274</v>
      </c>
    </row>
    <row r="1119" spans="1:16" x14ac:dyDescent="0.4">
      <c r="A1119" s="1">
        <v>1118</v>
      </c>
      <c r="B1119" s="21">
        <v>40931</v>
      </c>
      <c r="C1119" s="43">
        <v>2</v>
      </c>
      <c r="D1119" s="23">
        <v>4773</v>
      </c>
      <c r="E1119" s="25">
        <f t="shared" si="215"/>
        <v>2814</v>
      </c>
      <c r="F1119" s="25">
        <f t="shared" si="216"/>
        <v>3189.25</v>
      </c>
      <c r="G1119" s="25">
        <f t="shared" si="205"/>
        <v>1.49659010739202</v>
      </c>
      <c r="H1119" s="25">
        <f t="shared" si="212"/>
        <v>0.99527237982370798</v>
      </c>
      <c r="I1119" s="4">
        <f t="shared" si="206"/>
        <v>4795.6721162556914</v>
      </c>
      <c r="J1119" s="25">
        <f t="shared" si="213"/>
        <v>4172.4223893188409</v>
      </c>
      <c r="K1119" s="15">
        <f t="shared" si="207"/>
        <v>4152.6967610470847</v>
      </c>
      <c r="L1119" s="36">
        <f t="shared" si="208"/>
        <v>620.30323895291531</v>
      </c>
      <c r="M1119" s="36">
        <f t="shared" si="209"/>
        <v>620.30323895291531</v>
      </c>
      <c r="N1119" s="36">
        <f t="shared" si="210"/>
        <v>0.12996087134986703</v>
      </c>
      <c r="O1119" s="36">
        <f t="shared" si="211"/>
        <v>384776.10825547756</v>
      </c>
      <c r="P1119" s="35">
        <f t="shared" si="214"/>
        <v>384776.10825547756</v>
      </c>
    </row>
    <row r="1120" spans="1:16" x14ac:dyDescent="0.4">
      <c r="A1120" s="1">
        <v>1119</v>
      </c>
      <c r="B1120" s="21">
        <v>40932</v>
      </c>
      <c r="C1120" s="43">
        <v>3</v>
      </c>
      <c r="D1120" s="23">
        <v>2481</v>
      </c>
      <c r="E1120" s="25">
        <f t="shared" si="215"/>
        <v>3564.5</v>
      </c>
      <c r="F1120" s="25">
        <f t="shared" si="216"/>
        <v>3719.25</v>
      </c>
      <c r="G1120" s="25">
        <f t="shared" si="205"/>
        <v>0.6670699737850373</v>
      </c>
      <c r="H1120" s="25">
        <f t="shared" si="212"/>
        <v>1.0036361732327763</v>
      </c>
      <c r="I1120" s="4">
        <f t="shared" si="206"/>
        <v>2472.0113385396826</v>
      </c>
      <c r="J1120" s="25">
        <f t="shared" si="213"/>
        <v>4172.2845265389569</v>
      </c>
      <c r="K1120" s="15">
        <f t="shared" si="207"/>
        <v>4187.4556758538847</v>
      </c>
      <c r="L1120" s="36">
        <f t="shared" si="208"/>
        <v>-1706.4556758538847</v>
      </c>
      <c r="M1120" s="36">
        <f t="shared" si="209"/>
        <v>1706.4556758538847</v>
      </c>
      <c r="N1120" s="36">
        <f t="shared" si="210"/>
        <v>0.68780962348000185</v>
      </c>
      <c r="O1120" s="36">
        <f t="shared" si="211"/>
        <v>2911990.9736539386</v>
      </c>
      <c r="P1120" s="35">
        <f t="shared" si="214"/>
        <v>2911990.9736539386</v>
      </c>
    </row>
    <row r="1121" spans="1:16" x14ac:dyDescent="0.4">
      <c r="A1121" s="1">
        <v>1120</v>
      </c>
      <c r="B1121" s="21">
        <v>40933</v>
      </c>
      <c r="C1121" s="43">
        <v>4</v>
      </c>
      <c r="D1121" s="23">
        <v>5090</v>
      </c>
      <c r="E1121" s="25">
        <f t="shared" si="215"/>
        <v>3874</v>
      </c>
      <c r="F1121" s="25">
        <f t="shared" si="216"/>
        <v>4101.625</v>
      </c>
      <c r="G1121" s="25">
        <f t="shared" si="205"/>
        <v>1.2409715661475635</v>
      </c>
      <c r="H1121" s="25">
        <f t="shared" si="212"/>
        <v>0.99966434347522648</v>
      </c>
      <c r="I1121" s="4">
        <f t="shared" si="206"/>
        <v>5091.7090653700398</v>
      </c>
      <c r="J1121" s="25">
        <f t="shared" si="213"/>
        <v>4172.1466637590738</v>
      </c>
      <c r="K1121" s="15">
        <f t="shared" si="207"/>
        <v>4170.7462555090706</v>
      </c>
      <c r="L1121" s="36">
        <f t="shared" si="208"/>
        <v>919.25374449092942</v>
      </c>
      <c r="M1121" s="36">
        <f t="shared" si="209"/>
        <v>919.25374449092942</v>
      </c>
      <c r="N1121" s="36">
        <f t="shared" si="210"/>
        <v>0.18059994980175431</v>
      </c>
      <c r="O1121" s="36">
        <f t="shared" si="211"/>
        <v>845027.44676059496</v>
      </c>
      <c r="P1121" s="35">
        <f t="shared" si="214"/>
        <v>845027.44676059496</v>
      </c>
    </row>
    <row r="1122" spans="1:16" x14ac:dyDescent="0.4">
      <c r="A1122" s="1">
        <v>1121</v>
      </c>
      <c r="B1122" s="21">
        <v>40934</v>
      </c>
      <c r="C1122" s="43">
        <v>1</v>
      </c>
      <c r="D1122" s="23">
        <v>3152</v>
      </c>
      <c r="E1122" s="25">
        <f t="shared" si="215"/>
        <v>4329.25</v>
      </c>
      <c r="F1122" s="25">
        <f t="shared" si="216"/>
        <v>4601.25</v>
      </c>
      <c r="G1122" s="25">
        <f t="shared" si="205"/>
        <v>0.68503124151045913</v>
      </c>
      <c r="H1122" s="25">
        <f t="shared" si="212"/>
        <v>1.0014271034682889</v>
      </c>
      <c r="I1122" s="4">
        <f t="shared" si="206"/>
        <v>3147.5081801596266</v>
      </c>
      <c r="J1122" s="25">
        <f t="shared" si="213"/>
        <v>4172.0088009791898</v>
      </c>
      <c r="K1122" s="15">
        <f t="shared" si="207"/>
        <v>4177.962689208799</v>
      </c>
      <c r="L1122" s="36">
        <f t="shared" si="208"/>
        <v>-1025.962689208799</v>
      </c>
      <c r="M1122" s="36">
        <f t="shared" si="209"/>
        <v>1025.962689208799</v>
      </c>
      <c r="N1122" s="36">
        <f t="shared" si="210"/>
        <v>0.32549577703324845</v>
      </c>
      <c r="O1122" s="36">
        <f t="shared" si="211"/>
        <v>1052599.4396485507</v>
      </c>
      <c r="P1122" s="35">
        <f t="shared" si="214"/>
        <v>1052599.4396485507</v>
      </c>
    </row>
    <row r="1123" spans="1:16" x14ac:dyDescent="0.4">
      <c r="A1123" s="1">
        <v>1122</v>
      </c>
      <c r="B1123" s="21">
        <v>40935</v>
      </c>
      <c r="C1123" s="43">
        <v>2</v>
      </c>
      <c r="D1123" s="23">
        <v>6594</v>
      </c>
      <c r="E1123" s="25">
        <f t="shared" si="215"/>
        <v>4873.25</v>
      </c>
      <c r="F1123" s="25">
        <f t="shared" si="216"/>
        <v>4814</v>
      </c>
      <c r="G1123" s="25">
        <f t="shared" si="205"/>
        <v>1.3697548815953469</v>
      </c>
      <c r="H1123" s="25">
        <f t="shared" si="212"/>
        <v>0.99527237982370798</v>
      </c>
      <c r="I1123" s="4">
        <f t="shared" si="206"/>
        <v>6625.3220059899495</v>
      </c>
      <c r="J1123" s="25">
        <f t="shared" si="213"/>
        <v>4171.8709381993067</v>
      </c>
      <c r="K1123" s="15">
        <f t="shared" si="207"/>
        <v>4152.1479169789891</v>
      </c>
      <c r="L1123" s="36">
        <f t="shared" si="208"/>
        <v>2441.8520830210109</v>
      </c>
      <c r="M1123" s="36">
        <f t="shared" si="209"/>
        <v>2441.8520830210109</v>
      </c>
      <c r="N1123" s="36">
        <f t="shared" si="210"/>
        <v>0.37031423764346538</v>
      </c>
      <c r="O1123" s="36">
        <f t="shared" si="211"/>
        <v>5962641.5953540504</v>
      </c>
      <c r="P1123" s="35">
        <f t="shared" si="214"/>
        <v>5962641.5953540504</v>
      </c>
    </row>
    <row r="1124" spans="1:16" x14ac:dyDescent="0.4">
      <c r="A1124" s="1">
        <v>1123</v>
      </c>
      <c r="B1124" s="21">
        <v>40936</v>
      </c>
      <c r="C1124" s="43">
        <v>3</v>
      </c>
      <c r="D1124" s="23">
        <v>4657</v>
      </c>
      <c r="E1124" s="25">
        <f t="shared" si="215"/>
        <v>4754.75</v>
      </c>
      <c r="F1124" s="25">
        <f t="shared" si="216"/>
        <v>4842.75</v>
      </c>
      <c r="G1124" s="25">
        <f t="shared" si="205"/>
        <v>0.96164369418202467</v>
      </c>
      <c r="H1124" s="25">
        <f t="shared" si="212"/>
        <v>1.0036361732327763</v>
      </c>
      <c r="I1124" s="4">
        <f t="shared" si="206"/>
        <v>4640.1276918900849</v>
      </c>
      <c r="J1124" s="25">
        <f t="shared" si="213"/>
        <v>4171.7330754194236</v>
      </c>
      <c r="K1124" s="15">
        <f t="shared" si="207"/>
        <v>4186.9022195625512</v>
      </c>
      <c r="L1124" s="36">
        <f t="shared" si="208"/>
        <v>470.09778043744882</v>
      </c>
      <c r="M1124" s="36">
        <f t="shared" si="209"/>
        <v>470.09778043744882</v>
      </c>
      <c r="N1124" s="36">
        <f t="shared" si="210"/>
        <v>0.10094433765030036</v>
      </c>
      <c r="O1124" s="36">
        <f t="shared" si="211"/>
        <v>220991.92317221584</v>
      </c>
      <c r="P1124" s="35">
        <f t="shared" si="214"/>
        <v>220991.92317221584</v>
      </c>
    </row>
    <row r="1125" spans="1:16" x14ac:dyDescent="0.4">
      <c r="A1125" s="1">
        <v>1124</v>
      </c>
      <c r="B1125" s="21">
        <v>40937</v>
      </c>
      <c r="C1125" s="43">
        <v>4</v>
      </c>
      <c r="D1125" s="23">
        <v>4616</v>
      </c>
      <c r="E1125" s="25">
        <f t="shared" si="215"/>
        <v>4930.75</v>
      </c>
      <c r="F1125" s="25">
        <f t="shared" si="216"/>
        <v>4268.875</v>
      </c>
      <c r="G1125" s="25">
        <f t="shared" si="205"/>
        <v>1.0813153348364617</v>
      </c>
      <c r="H1125" s="25">
        <f t="shared" si="212"/>
        <v>0.99966434347522648</v>
      </c>
      <c r="I1125" s="4">
        <f t="shared" si="206"/>
        <v>4617.5499107560127</v>
      </c>
      <c r="J1125" s="25">
        <f t="shared" si="213"/>
        <v>4171.5952126395396</v>
      </c>
      <c r="K1125" s="15">
        <f t="shared" si="207"/>
        <v>4170.1949894877034</v>
      </c>
      <c r="L1125" s="36">
        <f t="shared" si="208"/>
        <v>445.80501051229658</v>
      </c>
      <c r="M1125" s="36">
        <f t="shared" si="209"/>
        <v>445.80501051229658</v>
      </c>
      <c r="N1125" s="36">
        <f t="shared" si="210"/>
        <v>9.6578208516528721E-2</v>
      </c>
      <c r="O1125" s="36">
        <f t="shared" si="211"/>
        <v>198742.10739786885</v>
      </c>
      <c r="P1125" s="35">
        <f t="shared" si="214"/>
        <v>198742.10739786885</v>
      </c>
    </row>
    <row r="1126" spans="1:16" x14ac:dyDescent="0.4">
      <c r="A1126" s="1">
        <v>1125</v>
      </c>
      <c r="B1126" s="21">
        <v>40938</v>
      </c>
      <c r="C1126" s="43">
        <v>1</v>
      </c>
      <c r="D1126" s="23">
        <v>3856</v>
      </c>
      <c r="E1126" s="25">
        <f t="shared" si="215"/>
        <v>3607</v>
      </c>
      <c r="F1126" s="25">
        <f t="shared" si="216"/>
        <v>3363.5</v>
      </c>
      <c r="G1126" s="25">
        <f t="shared" si="205"/>
        <v>1.1464248550616918</v>
      </c>
      <c r="H1126" s="25">
        <f t="shared" si="212"/>
        <v>1.0014271034682889</v>
      </c>
      <c r="I1126" s="4">
        <f t="shared" si="206"/>
        <v>3850.5049310582235</v>
      </c>
      <c r="J1126" s="25">
        <f t="shared" si="213"/>
        <v>4171.4573498596565</v>
      </c>
      <c r="K1126" s="15">
        <f t="shared" si="207"/>
        <v>4177.4104511114601</v>
      </c>
      <c r="L1126" s="36">
        <f t="shared" si="208"/>
        <v>-321.41045111146013</v>
      </c>
      <c r="M1126" s="36">
        <f t="shared" si="209"/>
        <v>321.41045111146013</v>
      </c>
      <c r="N1126" s="36">
        <f t="shared" si="210"/>
        <v>8.3353332757121409E-2</v>
      </c>
      <c r="O1126" s="36">
        <f t="shared" si="211"/>
        <v>103304.6780836723</v>
      </c>
      <c r="P1126" s="35">
        <f t="shared" si="214"/>
        <v>103304.6780836723</v>
      </c>
    </row>
    <row r="1127" spans="1:16" x14ac:dyDescent="0.4">
      <c r="A1127" s="1">
        <v>1126</v>
      </c>
      <c r="B1127" s="21">
        <v>40939</v>
      </c>
      <c r="C1127" s="43">
        <v>2</v>
      </c>
      <c r="D1127" s="23">
        <v>1299</v>
      </c>
      <c r="E1127" s="25">
        <f t="shared" si="215"/>
        <v>3120</v>
      </c>
      <c r="F1127" s="25">
        <f t="shared" si="216"/>
        <v>2809.125</v>
      </c>
      <c r="G1127" s="25">
        <f t="shared" si="205"/>
        <v>0.46242157255373112</v>
      </c>
      <c r="H1127" s="25">
        <f t="shared" si="212"/>
        <v>0.99527237982370798</v>
      </c>
      <c r="I1127" s="4">
        <f t="shared" si="206"/>
        <v>1305.1703496786388</v>
      </c>
      <c r="J1127" s="25">
        <f t="shared" si="213"/>
        <v>4171.3194870797734</v>
      </c>
      <c r="K1127" s="15">
        <f t="shared" si="207"/>
        <v>4151.5990729108953</v>
      </c>
      <c r="L1127" s="36">
        <f t="shared" si="208"/>
        <v>-2852.5990729108953</v>
      </c>
      <c r="M1127" s="36">
        <f t="shared" si="209"/>
        <v>2852.5990729108953</v>
      </c>
      <c r="N1127" s="36">
        <f t="shared" si="210"/>
        <v>2.1959962070137764</v>
      </c>
      <c r="O1127" s="36">
        <f t="shared" si="211"/>
        <v>8137321.4707720997</v>
      </c>
      <c r="P1127" s="35">
        <f t="shared" si="214"/>
        <v>8137321.4707720997</v>
      </c>
    </row>
    <row r="1128" spans="1:16" x14ac:dyDescent="0.4">
      <c r="A1128" s="1">
        <v>1127</v>
      </c>
      <c r="B1128" s="21">
        <v>40940</v>
      </c>
      <c r="C1128" s="43">
        <v>3</v>
      </c>
      <c r="D1128" s="23">
        <v>2709</v>
      </c>
      <c r="E1128" s="25">
        <f t="shared" si="215"/>
        <v>2498.25</v>
      </c>
      <c r="F1128" s="25">
        <f t="shared" si="216"/>
        <v>2349.25</v>
      </c>
      <c r="G1128" s="25">
        <f t="shared" si="205"/>
        <v>1.1531339789294455</v>
      </c>
      <c r="H1128" s="25">
        <f t="shared" si="212"/>
        <v>1.0036361732327763</v>
      </c>
      <c r="I1128" s="4">
        <f t="shared" si="206"/>
        <v>2699.1852946811769</v>
      </c>
      <c r="J1128" s="25">
        <f t="shared" si="213"/>
        <v>4171.1816242998893</v>
      </c>
      <c r="K1128" s="15">
        <f t="shared" si="207"/>
        <v>4186.3487632712167</v>
      </c>
      <c r="L1128" s="36">
        <f t="shared" si="208"/>
        <v>-1477.3487632712167</v>
      </c>
      <c r="M1128" s="36">
        <f t="shared" si="209"/>
        <v>1477.3487632712167</v>
      </c>
      <c r="N1128" s="36">
        <f t="shared" si="210"/>
        <v>0.545348380683358</v>
      </c>
      <c r="O1128" s="36">
        <f t="shared" si="211"/>
        <v>2182559.3683389938</v>
      </c>
      <c r="P1128" s="35">
        <f t="shared" si="214"/>
        <v>2182559.3683389938</v>
      </c>
    </row>
    <row r="1129" spans="1:16" x14ac:dyDescent="0.4">
      <c r="A1129" s="1">
        <v>1128</v>
      </c>
      <c r="B1129" s="21">
        <v>40941</v>
      </c>
      <c r="C1129" s="43">
        <v>4</v>
      </c>
      <c r="D1129" s="23">
        <v>2129</v>
      </c>
      <c r="E1129" s="25">
        <f t="shared" si="215"/>
        <v>2200.25</v>
      </c>
      <c r="F1129" s="25">
        <f t="shared" si="216"/>
        <v>2332.625</v>
      </c>
      <c r="G1129" s="25">
        <f t="shared" si="205"/>
        <v>0.91270564278441668</v>
      </c>
      <c r="H1129" s="25">
        <f t="shared" si="212"/>
        <v>0.99966434347522648</v>
      </c>
      <c r="I1129" s="4">
        <f t="shared" si="206"/>
        <v>2129.7148526862111</v>
      </c>
      <c r="J1129" s="25">
        <f t="shared" si="213"/>
        <v>4171.0437615200062</v>
      </c>
      <c r="K1129" s="15">
        <f t="shared" si="207"/>
        <v>4169.6437234663363</v>
      </c>
      <c r="L1129" s="36">
        <f t="shared" si="208"/>
        <v>-2040.6437234663363</v>
      </c>
      <c r="M1129" s="36">
        <f t="shared" si="209"/>
        <v>2040.6437234663363</v>
      </c>
      <c r="N1129" s="36">
        <f t="shared" si="210"/>
        <v>0.95849869585079206</v>
      </c>
      <c r="O1129" s="36">
        <f t="shared" si="211"/>
        <v>4164226.8061225531</v>
      </c>
      <c r="P1129" s="35">
        <f t="shared" si="214"/>
        <v>4164226.8061225531</v>
      </c>
    </row>
    <row r="1130" spans="1:16" x14ac:dyDescent="0.4">
      <c r="A1130" s="1">
        <v>1129</v>
      </c>
      <c r="B1130" s="21">
        <v>40942</v>
      </c>
      <c r="C1130" s="43">
        <v>1</v>
      </c>
      <c r="D1130" s="23">
        <v>2664</v>
      </c>
      <c r="E1130" s="25">
        <f t="shared" si="215"/>
        <v>2465</v>
      </c>
      <c r="F1130" s="25">
        <f t="shared" si="216"/>
        <v>2392.25</v>
      </c>
      <c r="G1130" s="25">
        <f t="shared" si="205"/>
        <v>1.1135959870414882</v>
      </c>
      <c r="H1130" s="25">
        <f t="shared" si="212"/>
        <v>1.0014271034682889</v>
      </c>
      <c r="I1130" s="4">
        <f t="shared" si="206"/>
        <v>2660.2036141958265</v>
      </c>
      <c r="J1130" s="25">
        <f t="shared" si="213"/>
        <v>4170.9058987401222</v>
      </c>
      <c r="K1130" s="15">
        <f t="shared" si="207"/>
        <v>4176.8582130141212</v>
      </c>
      <c r="L1130" s="36">
        <f t="shared" si="208"/>
        <v>-1512.8582130141212</v>
      </c>
      <c r="M1130" s="36">
        <f t="shared" si="209"/>
        <v>1512.8582130141212</v>
      </c>
      <c r="N1130" s="36">
        <f t="shared" si="210"/>
        <v>0.56788971959989532</v>
      </c>
      <c r="O1130" s="36">
        <f t="shared" si="211"/>
        <v>2288739.9726842805</v>
      </c>
      <c r="P1130" s="35">
        <f t="shared" si="214"/>
        <v>2288739.9726842805</v>
      </c>
    </row>
    <row r="1131" spans="1:16" x14ac:dyDescent="0.4">
      <c r="A1131" s="1">
        <v>1130</v>
      </c>
      <c r="B1131" s="21">
        <v>40943</v>
      </c>
      <c r="C1131" s="43">
        <v>2</v>
      </c>
      <c r="D1131" s="23">
        <v>2358</v>
      </c>
      <c r="E1131" s="25">
        <f t="shared" si="215"/>
        <v>2319.5</v>
      </c>
      <c r="F1131" s="25">
        <f t="shared" si="216"/>
        <v>2375.125</v>
      </c>
      <c r="G1131" s="25">
        <f t="shared" si="205"/>
        <v>0.99278985316562285</v>
      </c>
      <c r="H1131" s="25">
        <f t="shared" si="212"/>
        <v>0.99527237982370798</v>
      </c>
      <c r="I1131" s="4">
        <f t="shared" si="206"/>
        <v>2369.2006809409008</v>
      </c>
      <c r="J1131" s="25">
        <f t="shared" si="213"/>
        <v>4170.7680359602391</v>
      </c>
      <c r="K1131" s="15">
        <f t="shared" si="207"/>
        <v>4151.0502288427997</v>
      </c>
      <c r="L1131" s="36">
        <f t="shared" si="208"/>
        <v>-1793.0502288427997</v>
      </c>
      <c r="M1131" s="36">
        <f t="shared" si="209"/>
        <v>1793.0502288427997</v>
      </c>
      <c r="N1131" s="36">
        <f t="shared" si="210"/>
        <v>0.76041146261357073</v>
      </c>
      <c r="O1131" s="36">
        <f t="shared" si="211"/>
        <v>3215029.1231532162</v>
      </c>
      <c r="P1131" s="35">
        <f t="shared" si="214"/>
        <v>3215029.1231532162</v>
      </c>
    </row>
    <row r="1132" spans="1:16" x14ac:dyDescent="0.4">
      <c r="A1132" s="1">
        <v>1131</v>
      </c>
      <c r="B1132" s="21">
        <v>40944</v>
      </c>
      <c r="C1132" s="43">
        <v>3</v>
      </c>
      <c r="D1132" s="23">
        <v>2127</v>
      </c>
      <c r="E1132" s="25">
        <f t="shared" si="215"/>
        <v>2430.75</v>
      </c>
      <c r="F1132" s="25">
        <f t="shared" si="216"/>
        <v>2423.25</v>
      </c>
      <c r="G1132" s="25">
        <f t="shared" si="205"/>
        <v>0.87774682760755185</v>
      </c>
      <c r="H1132" s="25">
        <f t="shared" si="212"/>
        <v>1.0036361732327763</v>
      </c>
      <c r="I1132" s="4">
        <f t="shared" si="206"/>
        <v>2119.2938803199936</v>
      </c>
      <c r="J1132" s="25">
        <f t="shared" si="213"/>
        <v>4170.630173180356</v>
      </c>
      <c r="K1132" s="15">
        <f t="shared" si="207"/>
        <v>4185.7953069798841</v>
      </c>
      <c r="L1132" s="36">
        <f t="shared" si="208"/>
        <v>-2058.7953069798841</v>
      </c>
      <c r="M1132" s="36">
        <f t="shared" si="209"/>
        <v>2058.7953069798841</v>
      </c>
      <c r="N1132" s="36">
        <f t="shared" si="210"/>
        <v>0.9679338537752159</v>
      </c>
      <c r="O1132" s="36">
        <f t="shared" si="211"/>
        <v>4238638.1160423951</v>
      </c>
      <c r="P1132" s="35">
        <f t="shared" si="214"/>
        <v>4238638.1160423951</v>
      </c>
    </row>
    <row r="1133" spans="1:16" x14ac:dyDescent="0.4">
      <c r="A1133" s="1">
        <v>1132</v>
      </c>
      <c r="B1133" s="21">
        <v>40945</v>
      </c>
      <c r="C1133" s="43">
        <v>4</v>
      </c>
      <c r="D1133" s="23">
        <v>2574</v>
      </c>
      <c r="E1133" s="25">
        <f t="shared" si="215"/>
        <v>2415.75</v>
      </c>
      <c r="F1133" s="25">
        <f t="shared" si="216"/>
        <v>2603.375</v>
      </c>
      <c r="G1133" s="25">
        <f t="shared" ref="G1133:G1196" si="217">D1133/F1133</f>
        <v>0.98871656983723055</v>
      </c>
      <c r="H1133" s="25">
        <f t="shared" si="212"/>
        <v>0.99966434347522648</v>
      </c>
      <c r="I1133" s="4">
        <f t="shared" ref="I1133:I1196" si="218">D1133/H1133</f>
        <v>2574.864269992629</v>
      </c>
      <c r="J1133" s="25">
        <f t="shared" si="213"/>
        <v>4170.492310400472</v>
      </c>
      <c r="K1133" s="15">
        <f t="shared" ref="K1133:K1196" si="219">H1133*J1133</f>
        <v>4169.0924574449682</v>
      </c>
      <c r="L1133" s="36">
        <f t="shared" ref="L1133:L1196" si="220">D1133-K1133</f>
        <v>-1595.0924574449682</v>
      </c>
      <c r="M1133" s="36">
        <f t="shared" ref="M1133:M1196" si="221">ABS(L1133)</f>
        <v>1595.0924574449682</v>
      </c>
      <c r="N1133" s="36">
        <f t="shared" ref="N1133:N1196" si="222">M1133/D1133</f>
        <v>0.61969403941140955</v>
      </c>
      <c r="O1133" s="36">
        <f t="shared" ref="O1133:O1196" si="223">L1133^2</f>
        <v>2544319.9477978279</v>
      </c>
      <c r="P1133" s="35">
        <f t="shared" si="214"/>
        <v>2544319.9477978279</v>
      </c>
    </row>
    <row r="1134" spans="1:16" x14ac:dyDescent="0.4">
      <c r="A1134" s="1">
        <v>1133</v>
      </c>
      <c r="B1134" s="21">
        <v>40946</v>
      </c>
      <c r="C1134" s="43">
        <v>1</v>
      </c>
      <c r="D1134" s="23">
        <v>2604</v>
      </c>
      <c r="E1134" s="25">
        <f t="shared" si="215"/>
        <v>2791</v>
      </c>
      <c r="F1134" s="25">
        <f t="shared" si="216"/>
        <v>2784.5</v>
      </c>
      <c r="G1134" s="25">
        <f t="shared" si="217"/>
        <v>0.93517687196983301</v>
      </c>
      <c r="H1134" s="25">
        <f t="shared" si="212"/>
        <v>1.0014271034682889</v>
      </c>
      <c r="I1134" s="4">
        <f t="shared" si="218"/>
        <v>2600.289118380605</v>
      </c>
      <c r="J1134" s="25">
        <f t="shared" si="213"/>
        <v>4170.3544476205889</v>
      </c>
      <c r="K1134" s="15">
        <f t="shared" si="219"/>
        <v>4176.3059749167824</v>
      </c>
      <c r="L1134" s="36">
        <f t="shared" si="220"/>
        <v>-1572.3059749167824</v>
      </c>
      <c r="M1134" s="36">
        <f t="shared" si="221"/>
        <v>1572.3059749167824</v>
      </c>
      <c r="N1134" s="36">
        <f t="shared" si="222"/>
        <v>0.60380413783286568</v>
      </c>
      <c r="O1134" s="36">
        <f t="shared" si="223"/>
        <v>2472146.0787590137</v>
      </c>
      <c r="P1134" s="35">
        <f t="shared" si="214"/>
        <v>2472146.0787590137</v>
      </c>
    </row>
    <row r="1135" spans="1:16" x14ac:dyDescent="0.4">
      <c r="A1135" s="1">
        <v>1134</v>
      </c>
      <c r="B1135" s="21">
        <v>40947</v>
      </c>
      <c r="C1135" s="43">
        <v>2</v>
      </c>
      <c r="D1135" s="23">
        <v>3859</v>
      </c>
      <c r="E1135" s="25">
        <f t="shared" si="215"/>
        <v>2778</v>
      </c>
      <c r="F1135" s="25">
        <f t="shared" si="216"/>
        <v>2768.125</v>
      </c>
      <c r="G1135" s="25">
        <f t="shared" si="217"/>
        <v>1.3940844434409574</v>
      </c>
      <c r="H1135" s="25">
        <f t="shared" si="212"/>
        <v>0.99527237982370798</v>
      </c>
      <c r="I1135" s="4">
        <f t="shared" si="218"/>
        <v>3877.3305461199902</v>
      </c>
      <c r="J1135" s="25">
        <f t="shared" si="213"/>
        <v>4170.2165848407058</v>
      </c>
      <c r="K1135" s="15">
        <f t="shared" si="219"/>
        <v>4150.501384774705</v>
      </c>
      <c r="L1135" s="36">
        <f t="shared" si="220"/>
        <v>-291.501384774705</v>
      </c>
      <c r="M1135" s="36">
        <f t="shared" si="221"/>
        <v>291.501384774705</v>
      </c>
      <c r="N1135" s="36">
        <f t="shared" si="222"/>
        <v>7.5538062911299567E-2</v>
      </c>
      <c r="O1135" s="36">
        <f t="shared" si="223"/>
        <v>84973.057325570611</v>
      </c>
      <c r="P1135" s="35">
        <f t="shared" si="214"/>
        <v>84973.057325570611</v>
      </c>
    </row>
    <row r="1136" spans="1:16" x14ac:dyDescent="0.4">
      <c r="A1136" s="1">
        <v>1135</v>
      </c>
      <c r="B1136" s="21">
        <v>40948</v>
      </c>
      <c r="C1136" s="43">
        <v>3</v>
      </c>
      <c r="D1136" s="23">
        <v>2075</v>
      </c>
      <c r="E1136" s="25">
        <f t="shared" si="215"/>
        <v>2758.25</v>
      </c>
      <c r="F1136" s="25">
        <f t="shared" si="216"/>
        <v>2705.25</v>
      </c>
      <c r="G1136" s="25">
        <f t="shared" si="217"/>
        <v>0.76702707697994643</v>
      </c>
      <c r="H1136" s="25">
        <f t="shared" si="212"/>
        <v>1.0036361732327763</v>
      </c>
      <c r="I1136" s="4">
        <f t="shared" si="218"/>
        <v>2067.4822762877229</v>
      </c>
      <c r="J1136" s="25">
        <f t="shared" si="213"/>
        <v>4170.0787220608217</v>
      </c>
      <c r="K1136" s="15">
        <f t="shared" si="219"/>
        <v>4185.2418506885497</v>
      </c>
      <c r="L1136" s="36">
        <f t="shared" si="220"/>
        <v>-2110.2418506885497</v>
      </c>
      <c r="M1136" s="36">
        <f t="shared" si="221"/>
        <v>2110.2418506885497</v>
      </c>
      <c r="N1136" s="36">
        <f t="shared" si="222"/>
        <v>1.0169840244282167</v>
      </c>
      <c r="O1136" s="36">
        <f t="shared" si="223"/>
        <v>4453120.668397435</v>
      </c>
      <c r="P1136" s="35">
        <f t="shared" si="214"/>
        <v>4453120.668397435</v>
      </c>
    </row>
    <row r="1137" spans="1:16" x14ac:dyDescent="0.4">
      <c r="A1137" s="1">
        <v>1136</v>
      </c>
      <c r="B1137" s="21">
        <v>40949</v>
      </c>
      <c r="C1137" s="43">
        <v>4</v>
      </c>
      <c r="D1137" s="23">
        <v>2495</v>
      </c>
      <c r="E1137" s="25">
        <f t="shared" si="215"/>
        <v>2652.25</v>
      </c>
      <c r="F1137" s="25">
        <f t="shared" si="216"/>
        <v>2414.75</v>
      </c>
      <c r="G1137" s="25">
        <f t="shared" si="217"/>
        <v>1.0332332539600373</v>
      </c>
      <c r="H1137" s="25">
        <f t="shared" si="212"/>
        <v>0.99966434347522648</v>
      </c>
      <c r="I1137" s="4">
        <f t="shared" si="218"/>
        <v>2495.8377442236247</v>
      </c>
      <c r="J1137" s="25">
        <f t="shared" si="213"/>
        <v>4169.9408592809386</v>
      </c>
      <c r="K1137" s="15">
        <f t="shared" si="219"/>
        <v>4168.541191423601</v>
      </c>
      <c r="L1137" s="36">
        <f t="shared" si="220"/>
        <v>-1673.541191423601</v>
      </c>
      <c r="M1137" s="36">
        <f t="shared" si="221"/>
        <v>1673.541191423601</v>
      </c>
      <c r="N1137" s="36">
        <f t="shared" si="222"/>
        <v>0.67075799255454949</v>
      </c>
      <c r="O1137" s="36">
        <f t="shared" si="223"/>
        <v>2800740.1193915261</v>
      </c>
      <c r="P1137" s="35">
        <f t="shared" si="214"/>
        <v>2800740.1193915261</v>
      </c>
    </row>
    <row r="1138" spans="1:16" x14ac:dyDescent="0.4">
      <c r="A1138" s="1">
        <v>1137</v>
      </c>
      <c r="B1138" s="21">
        <v>40950</v>
      </c>
      <c r="C1138" s="43">
        <v>1</v>
      </c>
      <c r="D1138" s="23">
        <v>2180</v>
      </c>
      <c r="E1138" s="25">
        <f t="shared" si="215"/>
        <v>2177.25</v>
      </c>
      <c r="F1138" s="25">
        <f t="shared" si="216"/>
        <v>2212.25</v>
      </c>
      <c r="G1138" s="25">
        <f t="shared" si="217"/>
        <v>0.9854220815911402</v>
      </c>
      <c r="H1138" s="25">
        <f t="shared" si="212"/>
        <v>1.0014271034682889</v>
      </c>
      <c r="I1138" s="4">
        <f t="shared" si="218"/>
        <v>2176.893347953041</v>
      </c>
      <c r="J1138" s="25">
        <f t="shared" si="213"/>
        <v>4169.8029965010546</v>
      </c>
      <c r="K1138" s="15">
        <f t="shared" si="219"/>
        <v>4175.7537368194426</v>
      </c>
      <c r="L1138" s="36">
        <f t="shared" si="220"/>
        <v>-1995.7537368194426</v>
      </c>
      <c r="M1138" s="36">
        <f t="shared" si="221"/>
        <v>1995.7537368194426</v>
      </c>
      <c r="N1138" s="36">
        <f t="shared" si="222"/>
        <v>0.91548336551350573</v>
      </c>
      <c r="O1138" s="36">
        <f t="shared" si="223"/>
        <v>3983032.9780287687</v>
      </c>
      <c r="P1138" s="35">
        <f t="shared" si="214"/>
        <v>3983032.9780287687</v>
      </c>
    </row>
    <row r="1139" spans="1:16" x14ac:dyDescent="0.4">
      <c r="A1139" s="1">
        <v>1138</v>
      </c>
      <c r="B1139" s="21">
        <v>40951</v>
      </c>
      <c r="C1139" s="43">
        <v>2</v>
      </c>
      <c r="D1139" s="23">
        <v>1959</v>
      </c>
      <c r="E1139" s="25">
        <f t="shared" si="215"/>
        <v>2247.25</v>
      </c>
      <c r="F1139" s="25">
        <f t="shared" si="216"/>
        <v>2241.625</v>
      </c>
      <c r="G1139" s="25">
        <f t="shared" si="217"/>
        <v>0.87391958958344951</v>
      </c>
      <c r="H1139" s="25">
        <f t="shared" si="212"/>
        <v>0.99527237982370798</v>
      </c>
      <c r="I1139" s="4">
        <f t="shared" si="218"/>
        <v>1968.3054003236748</v>
      </c>
      <c r="J1139" s="25">
        <f t="shared" si="213"/>
        <v>4169.6651337211715</v>
      </c>
      <c r="K1139" s="15">
        <f t="shared" si="219"/>
        <v>4149.9525407066103</v>
      </c>
      <c r="L1139" s="36">
        <f t="shared" si="220"/>
        <v>-2190.9525407066103</v>
      </c>
      <c r="M1139" s="36">
        <f t="shared" si="221"/>
        <v>2190.9525407066103</v>
      </c>
      <c r="N1139" s="36">
        <f t="shared" si="222"/>
        <v>1.1184035429844872</v>
      </c>
      <c r="O1139" s="36">
        <f t="shared" si="223"/>
        <v>4800273.0356287509</v>
      </c>
      <c r="P1139" s="35">
        <f t="shared" si="214"/>
        <v>4800273.0356287509</v>
      </c>
    </row>
    <row r="1140" spans="1:16" x14ac:dyDescent="0.4">
      <c r="A1140" s="1">
        <v>1139</v>
      </c>
      <c r="B1140" s="21">
        <v>40952</v>
      </c>
      <c r="C1140" s="43">
        <v>3</v>
      </c>
      <c r="D1140" s="23">
        <v>2355</v>
      </c>
      <c r="E1140" s="25">
        <f t="shared" si="215"/>
        <v>2236</v>
      </c>
      <c r="F1140" s="25">
        <f t="shared" si="216"/>
        <v>2265.25</v>
      </c>
      <c r="G1140" s="25">
        <f t="shared" si="217"/>
        <v>1.0396203509546407</v>
      </c>
      <c r="H1140" s="25">
        <f t="shared" si="212"/>
        <v>1.0036361732327763</v>
      </c>
      <c r="I1140" s="4">
        <f t="shared" si="218"/>
        <v>2346.4678364614883</v>
      </c>
      <c r="J1140" s="25">
        <f t="shared" si="213"/>
        <v>4169.5272709412884</v>
      </c>
      <c r="K1140" s="15">
        <f t="shared" si="219"/>
        <v>4184.6883943972161</v>
      </c>
      <c r="L1140" s="36">
        <f t="shared" si="220"/>
        <v>-1829.6883943972161</v>
      </c>
      <c r="M1140" s="36">
        <f t="shared" si="221"/>
        <v>1829.6883943972161</v>
      </c>
      <c r="N1140" s="36">
        <f t="shared" si="222"/>
        <v>0.77693774709011298</v>
      </c>
      <c r="O1140" s="36">
        <f t="shared" si="223"/>
        <v>3347759.6205918626</v>
      </c>
      <c r="P1140" s="35">
        <f t="shared" si="214"/>
        <v>3347759.6205918626</v>
      </c>
    </row>
    <row r="1141" spans="1:16" x14ac:dyDescent="0.4">
      <c r="A1141" s="1">
        <v>1140</v>
      </c>
      <c r="B1141" s="21">
        <v>40953</v>
      </c>
      <c r="C1141" s="43">
        <v>4</v>
      </c>
      <c r="D1141" s="23">
        <v>2450</v>
      </c>
      <c r="E1141" s="25">
        <f t="shared" si="215"/>
        <v>2294.5</v>
      </c>
      <c r="F1141" s="25">
        <f t="shared" si="216"/>
        <v>2292.5</v>
      </c>
      <c r="G1141" s="25">
        <f t="shared" si="217"/>
        <v>1.0687022900763359</v>
      </c>
      <c r="H1141" s="25">
        <f t="shared" si="212"/>
        <v>0.99966434347522648</v>
      </c>
      <c r="I1141" s="4">
        <f t="shared" si="218"/>
        <v>2450.8226346083688</v>
      </c>
      <c r="J1141" s="25">
        <f t="shared" si="213"/>
        <v>4169.3894081614044</v>
      </c>
      <c r="K1141" s="15">
        <f t="shared" si="219"/>
        <v>4167.989925402233</v>
      </c>
      <c r="L1141" s="36">
        <f t="shared" si="220"/>
        <v>-1717.989925402233</v>
      </c>
      <c r="M1141" s="36">
        <f t="shared" si="221"/>
        <v>1717.989925402233</v>
      </c>
      <c r="N1141" s="36">
        <f t="shared" si="222"/>
        <v>0.70122037771519719</v>
      </c>
      <c r="O1141" s="36">
        <f t="shared" si="223"/>
        <v>2951489.38378357</v>
      </c>
      <c r="P1141" s="35">
        <f t="shared" si="214"/>
        <v>2951489.38378357</v>
      </c>
    </row>
    <row r="1142" spans="1:16" x14ac:dyDescent="0.4">
      <c r="A1142" s="1">
        <v>1141</v>
      </c>
      <c r="B1142" s="21">
        <v>40954</v>
      </c>
      <c r="C1142" s="43">
        <v>1</v>
      </c>
      <c r="D1142" s="23">
        <v>2414</v>
      </c>
      <c r="E1142" s="25">
        <f t="shared" si="215"/>
        <v>2290.5</v>
      </c>
      <c r="F1142" s="25">
        <f t="shared" si="216"/>
        <v>2292.125</v>
      </c>
      <c r="G1142" s="25">
        <f t="shared" si="217"/>
        <v>1.0531711839450291</v>
      </c>
      <c r="H1142" s="25">
        <f t="shared" si="212"/>
        <v>1.0014271034682889</v>
      </c>
      <c r="I1142" s="4">
        <f t="shared" si="218"/>
        <v>2410.5598816324045</v>
      </c>
      <c r="J1142" s="25">
        <f t="shared" si="213"/>
        <v>4169.2515453815213</v>
      </c>
      <c r="K1142" s="15">
        <f t="shared" si="219"/>
        <v>4175.2014987221037</v>
      </c>
      <c r="L1142" s="36">
        <f t="shared" si="220"/>
        <v>-1761.2014987221037</v>
      </c>
      <c r="M1142" s="36">
        <f t="shared" si="221"/>
        <v>1761.2014987221037</v>
      </c>
      <c r="N1142" s="36">
        <f t="shared" si="222"/>
        <v>0.7295780856346743</v>
      </c>
      <c r="O1142" s="36">
        <f t="shared" si="223"/>
        <v>3101830.7191009843</v>
      </c>
      <c r="P1142" s="35">
        <f t="shared" si="214"/>
        <v>3101830.7191009843</v>
      </c>
    </row>
    <row r="1143" spans="1:16" x14ac:dyDescent="0.4">
      <c r="A1143" s="1">
        <v>1142</v>
      </c>
      <c r="B1143" s="21">
        <v>40955</v>
      </c>
      <c r="C1143" s="43">
        <v>2</v>
      </c>
      <c r="D1143" s="23">
        <v>1943</v>
      </c>
      <c r="E1143" s="25">
        <f t="shared" si="215"/>
        <v>2293.75</v>
      </c>
      <c r="F1143" s="25">
        <f t="shared" si="216"/>
        <v>2253.625</v>
      </c>
      <c r="G1143" s="25">
        <f t="shared" si="217"/>
        <v>0.86216650951245211</v>
      </c>
      <c r="H1143" s="25">
        <f t="shared" si="212"/>
        <v>0.99527237982370798</v>
      </c>
      <c r="I1143" s="4">
        <f t="shared" si="218"/>
        <v>1952.2293990959163</v>
      </c>
      <c r="J1143" s="25">
        <f t="shared" si="213"/>
        <v>4169.1136826016382</v>
      </c>
      <c r="K1143" s="15">
        <f t="shared" si="219"/>
        <v>4149.4036966385156</v>
      </c>
      <c r="L1143" s="36">
        <f t="shared" si="220"/>
        <v>-2206.4036966385156</v>
      </c>
      <c r="M1143" s="36">
        <f t="shared" si="221"/>
        <v>2206.4036966385156</v>
      </c>
      <c r="N1143" s="36">
        <f t="shared" si="222"/>
        <v>1.1355654640445267</v>
      </c>
      <c r="O1143" s="36">
        <f t="shared" si="223"/>
        <v>4868217.2725401064</v>
      </c>
      <c r="P1143" s="35">
        <f t="shared" si="214"/>
        <v>4868217.2725401064</v>
      </c>
    </row>
    <row r="1144" spans="1:16" x14ac:dyDescent="0.4">
      <c r="A1144" s="1">
        <v>1143</v>
      </c>
      <c r="B1144" s="21">
        <v>40956</v>
      </c>
      <c r="C1144" s="43">
        <v>3</v>
      </c>
      <c r="D1144" s="23">
        <v>2368</v>
      </c>
      <c r="E1144" s="25">
        <f t="shared" si="215"/>
        <v>2213.5</v>
      </c>
      <c r="F1144" s="25">
        <f t="shared" si="216"/>
        <v>2150</v>
      </c>
      <c r="G1144" s="25">
        <f t="shared" si="217"/>
        <v>1.1013953488372092</v>
      </c>
      <c r="H1144" s="25">
        <f t="shared" si="212"/>
        <v>1.0036361732327763</v>
      </c>
      <c r="I1144" s="4">
        <f t="shared" si="218"/>
        <v>2359.4207374695557</v>
      </c>
      <c r="J1144" s="25">
        <f t="shared" si="213"/>
        <v>4168.9758198217542</v>
      </c>
      <c r="K1144" s="15">
        <f t="shared" si="219"/>
        <v>4184.1349381058817</v>
      </c>
      <c r="L1144" s="36">
        <f t="shared" si="220"/>
        <v>-1816.1349381058817</v>
      </c>
      <c r="M1144" s="36">
        <f t="shared" si="221"/>
        <v>1816.1349381058817</v>
      </c>
      <c r="N1144" s="36">
        <f t="shared" si="222"/>
        <v>0.76694887588930816</v>
      </c>
      <c r="O1144" s="36">
        <f t="shared" si="223"/>
        <v>3298346.1134088547</v>
      </c>
      <c r="P1144" s="35">
        <f t="shared" si="214"/>
        <v>3298346.1134088547</v>
      </c>
    </row>
    <row r="1145" spans="1:16" x14ac:dyDescent="0.4">
      <c r="A1145" s="1">
        <v>1144</v>
      </c>
      <c r="B1145" s="21">
        <v>40957</v>
      </c>
      <c r="C1145" s="43">
        <v>4</v>
      </c>
      <c r="D1145" s="23">
        <v>2129</v>
      </c>
      <c r="E1145" s="25">
        <f t="shared" si="215"/>
        <v>2086.5</v>
      </c>
      <c r="F1145" s="25">
        <f t="shared" si="216"/>
        <v>2445.25</v>
      </c>
      <c r="G1145" s="25">
        <f t="shared" si="217"/>
        <v>0.8706676208976587</v>
      </c>
      <c r="H1145" s="25">
        <f t="shared" si="212"/>
        <v>0.99966434347522648</v>
      </c>
      <c r="I1145" s="4">
        <f t="shared" si="218"/>
        <v>2129.7148526862111</v>
      </c>
      <c r="J1145" s="25">
        <f t="shared" si="213"/>
        <v>4168.8379570418711</v>
      </c>
      <c r="K1145" s="15">
        <f t="shared" si="219"/>
        <v>4167.4386593808667</v>
      </c>
      <c r="L1145" s="36">
        <f t="shared" si="220"/>
        <v>-2038.4386593808667</v>
      </c>
      <c r="M1145" s="36">
        <f t="shared" si="221"/>
        <v>2038.4386593808667</v>
      </c>
      <c r="N1145" s="36">
        <f t="shared" si="222"/>
        <v>0.95746296823901678</v>
      </c>
      <c r="O1145" s="36">
        <f t="shared" si="223"/>
        <v>4155232.1680584652</v>
      </c>
      <c r="P1145" s="35">
        <f t="shared" si="214"/>
        <v>4155232.1680584652</v>
      </c>
    </row>
    <row r="1146" spans="1:16" x14ac:dyDescent="0.4">
      <c r="A1146" s="1">
        <v>1145</v>
      </c>
      <c r="B1146" s="21">
        <v>40958</v>
      </c>
      <c r="C1146" s="43">
        <v>1</v>
      </c>
      <c r="D1146" s="23">
        <v>1906</v>
      </c>
      <c r="E1146" s="25">
        <f t="shared" si="215"/>
        <v>2804</v>
      </c>
      <c r="F1146" s="25">
        <f t="shared" si="216"/>
        <v>2821.125</v>
      </c>
      <c r="G1146" s="25">
        <f t="shared" si="217"/>
        <v>0.67561699676547482</v>
      </c>
      <c r="H1146" s="25">
        <f t="shared" si="212"/>
        <v>1.0014271034682889</v>
      </c>
      <c r="I1146" s="4">
        <f t="shared" si="218"/>
        <v>1903.2838170635305</v>
      </c>
      <c r="J1146" s="25">
        <f t="shared" si="213"/>
        <v>4168.700094261987</v>
      </c>
      <c r="K1146" s="15">
        <f t="shared" si="219"/>
        <v>4174.6492606247648</v>
      </c>
      <c r="L1146" s="36">
        <f t="shared" si="220"/>
        <v>-2268.6492606247648</v>
      </c>
      <c r="M1146" s="36">
        <f t="shared" si="221"/>
        <v>2268.6492606247648</v>
      </c>
      <c r="N1146" s="36">
        <f t="shared" si="222"/>
        <v>1.1902671881557003</v>
      </c>
      <c r="O1146" s="36">
        <f t="shared" si="223"/>
        <v>5146769.4677332919</v>
      </c>
      <c r="P1146" s="35">
        <f t="shared" si="214"/>
        <v>5146769.4677332919</v>
      </c>
    </row>
    <row r="1147" spans="1:16" x14ac:dyDescent="0.4">
      <c r="A1147" s="1">
        <v>1146</v>
      </c>
      <c r="B1147" s="21">
        <v>40959</v>
      </c>
      <c r="C1147" s="43">
        <v>2</v>
      </c>
      <c r="D1147" s="23">
        <v>4813</v>
      </c>
      <c r="E1147" s="25">
        <f t="shared" si="215"/>
        <v>2838.25</v>
      </c>
      <c r="F1147" s="25">
        <f t="shared" si="216"/>
        <v>3196.625</v>
      </c>
      <c r="G1147" s="25">
        <f t="shared" si="217"/>
        <v>1.505650490751965</v>
      </c>
      <c r="H1147" s="25">
        <f t="shared" si="212"/>
        <v>0.99527237982370798</v>
      </c>
      <c r="I1147" s="4">
        <f t="shared" si="218"/>
        <v>4835.8621193250874</v>
      </c>
      <c r="J1147" s="25">
        <f t="shared" si="213"/>
        <v>4168.5622314821039</v>
      </c>
      <c r="K1147" s="15">
        <f t="shared" si="219"/>
        <v>4148.85485257042</v>
      </c>
      <c r="L1147" s="36">
        <f t="shared" si="220"/>
        <v>664.14514742957999</v>
      </c>
      <c r="M1147" s="36">
        <f t="shared" si="221"/>
        <v>664.14514742957999</v>
      </c>
      <c r="N1147" s="36">
        <f t="shared" si="222"/>
        <v>0.13798984987109494</v>
      </c>
      <c r="O1147" s="36">
        <f t="shared" si="223"/>
        <v>441088.77685425855</v>
      </c>
      <c r="P1147" s="35">
        <f t="shared" si="214"/>
        <v>441088.77685425855</v>
      </c>
    </row>
    <row r="1148" spans="1:16" x14ac:dyDescent="0.4">
      <c r="A1148" s="1">
        <v>1147</v>
      </c>
      <c r="B1148" s="21">
        <v>40960</v>
      </c>
      <c r="C1148" s="43">
        <v>3</v>
      </c>
      <c r="D1148" s="23">
        <v>2505</v>
      </c>
      <c r="E1148" s="25">
        <f t="shared" si="215"/>
        <v>3555</v>
      </c>
      <c r="F1148" s="25">
        <f t="shared" si="216"/>
        <v>3690.25</v>
      </c>
      <c r="G1148" s="25">
        <f t="shared" si="217"/>
        <v>0.67881579838764317</v>
      </c>
      <c r="H1148" s="25">
        <f t="shared" si="212"/>
        <v>1.0036361732327763</v>
      </c>
      <c r="I1148" s="4">
        <f t="shared" si="218"/>
        <v>2495.9243865545768</v>
      </c>
      <c r="J1148" s="25">
        <f t="shared" si="213"/>
        <v>4168.4243687022208</v>
      </c>
      <c r="K1148" s="15">
        <f t="shared" si="219"/>
        <v>4183.5814818145482</v>
      </c>
      <c r="L1148" s="36">
        <f t="shared" si="220"/>
        <v>-1678.5814818145482</v>
      </c>
      <c r="M1148" s="36">
        <f t="shared" si="221"/>
        <v>1678.5814818145482</v>
      </c>
      <c r="N1148" s="36">
        <f t="shared" si="222"/>
        <v>0.67009240790999924</v>
      </c>
      <c r="O1148" s="36">
        <f t="shared" si="223"/>
        <v>2817635.7910907245</v>
      </c>
      <c r="P1148" s="35">
        <f t="shared" si="214"/>
        <v>2817635.7910907245</v>
      </c>
    </row>
    <row r="1149" spans="1:16" x14ac:dyDescent="0.4">
      <c r="A1149" s="1">
        <v>1148</v>
      </c>
      <c r="B1149" s="21">
        <v>40961</v>
      </c>
      <c r="C1149" s="43">
        <v>4</v>
      </c>
      <c r="D1149" s="23">
        <v>4996</v>
      </c>
      <c r="E1149" s="25">
        <f t="shared" si="215"/>
        <v>3825.5</v>
      </c>
      <c r="F1149" s="25">
        <f t="shared" si="216"/>
        <v>3986.25</v>
      </c>
      <c r="G1149" s="25">
        <f t="shared" si="217"/>
        <v>1.2533082470994041</v>
      </c>
      <c r="H1149" s="25">
        <f t="shared" si="212"/>
        <v>0.99966434347522648</v>
      </c>
      <c r="I1149" s="4">
        <f t="shared" si="218"/>
        <v>4997.6775030626168</v>
      </c>
      <c r="J1149" s="25">
        <f t="shared" si="213"/>
        <v>4168.2865059223368</v>
      </c>
      <c r="K1149" s="15">
        <f t="shared" si="219"/>
        <v>4166.8873933594987</v>
      </c>
      <c r="L1149" s="36">
        <f t="shared" si="220"/>
        <v>829.11260664050133</v>
      </c>
      <c r="M1149" s="36">
        <f t="shared" si="221"/>
        <v>829.11260664050133</v>
      </c>
      <c r="N1149" s="36">
        <f t="shared" si="222"/>
        <v>0.16595528555654551</v>
      </c>
      <c r="O1149" s="36">
        <f t="shared" si="223"/>
        <v>687427.71449020668</v>
      </c>
      <c r="P1149" s="35">
        <f t="shared" si="214"/>
        <v>687427.71449020668</v>
      </c>
    </row>
    <row r="1150" spans="1:16" x14ac:dyDescent="0.4">
      <c r="A1150" s="1">
        <v>1149</v>
      </c>
      <c r="B1150" s="21">
        <v>40962</v>
      </c>
      <c r="C1150" s="43">
        <v>1</v>
      </c>
      <c r="D1150" s="23">
        <v>2988</v>
      </c>
      <c r="E1150" s="25">
        <f t="shared" si="215"/>
        <v>4147</v>
      </c>
      <c r="F1150" s="25">
        <f t="shared" si="216"/>
        <v>4366.25</v>
      </c>
      <c r="G1150" s="25">
        <f t="shared" si="217"/>
        <v>0.68434010878900653</v>
      </c>
      <c r="H1150" s="25">
        <f t="shared" si="212"/>
        <v>1.0014271034682889</v>
      </c>
      <c r="I1150" s="4">
        <f t="shared" si="218"/>
        <v>2983.7418915980215</v>
      </c>
      <c r="J1150" s="25">
        <f t="shared" si="213"/>
        <v>4168.1486431424537</v>
      </c>
      <c r="K1150" s="15">
        <f t="shared" si="219"/>
        <v>4174.0970225274259</v>
      </c>
      <c r="L1150" s="36">
        <f t="shared" si="220"/>
        <v>-1186.0970225274259</v>
      </c>
      <c r="M1150" s="36">
        <f t="shared" si="221"/>
        <v>1186.0970225274259</v>
      </c>
      <c r="N1150" s="36">
        <f t="shared" si="222"/>
        <v>0.39695348812832193</v>
      </c>
      <c r="O1150" s="36">
        <f t="shared" si="223"/>
        <v>1406826.146848425</v>
      </c>
      <c r="P1150" s="35">
        <f t="shared" si="214"/>
        <v>1406826.146848425</v>
      </c>
    </row>
    <row r="1151" spans="1:16" x14ac:dyDescent="0.4">
      <c r="A1151" s="1">
        <v>1150</v>
      </c>
      <c r="B1151" s="21">
        <v>40963</v>
      </c>
      <c r="C1151" s="43">
        <v>2</v>
      </c>
      <c r="D1151" s="23">
        <v>6099</v>
      </c>
      <c r="E1151" s="25">
        <f t="shared" si="215"/>
        <v>4585.5</v>
      </c>
      <c r="F1151" s="25">
        <f t="shared" si="216"/>
        <v>4479</v>
      </c>
      <c r="G1151" s="25">
        <f t="shared" si="217"/>
        <v>1.361687876758205</v>
      </c>
      <c r="H1151" s="25">
        <f t="shared" si="212"/>
        <v>0.99527237982370798</v>
      </c>
      <c r="I1151" s="4">
        <f t="shared" si="218"/>
        <v>6127.9707180061723</v>
      </c>
      <c r="J1151" s="25">
        <f t="shared" si="213"/>
        <v>4168.0107803625706</v>
      </c>
      <c r="K1151" s="15">
        <f t="shared" si="219"/>
        <v>4148.3060085023262</v>
      </c>
      <c r="L1151" s="36">
        <f t="shared" si="220"/>
        <v>1950.6939914976738</v>
      </c>
      <c r="M1151" s="36">
        <f t="shared" si="221"/>
        <v>1950.6939914976738</v>
      </c>
      <c r="N1151" s="36">
        <f t="shared" si="222"/>
        <v>0.31983833275908735</v>
      </c>
      <c r="O1151" s="36">
        <f t="shared" si="223"/>
        <v>3805207.0484651267</v>
      </c>
      <c r="P1151" s="35">
        <f t="shared" si="214"/>
        <v>3805207.0484651267</v>
      </c>
    </row>
    <row r="1152" spans="1:16" x14ac:dyDescent="0.4">
      <c r="A1152" s="1">
        <v>1151</v>
      </c>
      <c r="B1152" s="21">
        <v>40964</v>
      </c>
      <c r="C1152" s="43">
        <v>3</v>
      </c>
      <c r="D1152" s="23">
        <v>4259</v>
      </c>
      <c r="E1152" s="25">
        <f t="shared" si="215"/>
        <v>4372.5</v>
      </c>
      <c r="F1152" s="25">
        <f t="shared" si="216"/>
        <v>4438.875</v>
      </c>
      <c r="G1152" s="25">
        <f t="shared" si="217"/>
        <v>0.9594773450480133</v>
      </c>
      <c r="H1152" s="25">
        <f t="shared" si="212"/>
        <v>1.0036361732327763</v>
      </c>
      <c r="I1152" s="4">
        <f t="shared" si="218"/>
        <v>4243.5696456430906</v>
      </c>
      <c r="J1152" s="25">
        <f t="shared" si="213"/>
        <v>4167.8729175826866</v>
      </c>
      <c r="K1152" s="15">
        <f t="shared" si="219"/>
        <v>4183.0280255232137</v>
      </c>
      <c r="L1152" s="36">
        <f t="shared" si="220"/>
        <v>75.971974476786272</v>
      </c>
      <c r="M1152" s="36">
        <f t="shared" si="221"/>
        <v>75.971974476786272</v>
      </c>
      <c r="N1152" s="36">
        <f t="shared" si="222"/>
        <v>1.7837984145758691E-2</v>
      </c>
      <c r="O1152" s="36">
        <f t="shared" si="223"/>
        <v>5771.7409059014644</v>
      </c>
      <c r="P1152" s="35">
        <f t="shared" si="214"/>
        <v>5771.7409059014644</v>
      </c>
    </row>
    <row r="1153" spans="1:16" x14ac:dyDescent="0.4">
      <c r="A1153" s="1">
        <v>1152</v>
      </c>
      <c r="B1153" s="21">
        <v>40965</v>
      </c>
      <c r="C1153" s="43">
        <v>4</v>
      </c>
      <c r="D1153" s="23">
        <v>4144</v>
      </c>
      <c r="E1153" s="25">
        <f t="shared" si="215"/>
        <v>4505.25</v>
      </c>
      <c r="F1153" s="25">
        <f t="shared" si="216"/>
        <v>3893.625</v>
      </c>
      <c r="G1153" s="25">
        <f t="shared" si="217"/>
        <v>1.0643038299784904</v>
      </c>
      <c r="H1153" s="25">
        <f t="shared" si="212"/>
        <v>0.99966434347522648</v>
      </c>
      <c r="I1153" s="4">
        <f t="shared" si="218"/>
        <v>4145.3914276804408</v>
      </c>
      <c r="J1153" s="25">
        <f t="shared" si="213"/>
        <v>4167.7350548028035</v>
      </c>
      <c r="K1153" s="15">
        <f t="shared" si="219"/>
        <v>4166.3361273381315</v>
      </c>
      <c r="L1153" s="36">
        <f t="shared" si="220"/>
        <v>-22.336127338131519</v>
      </c>
      <c r="M1153" s="36">
        <f t="shared" si="221"/>
        <v>22.336127338131519</v>
      </c>
      <c r="N1153" s="36">
        <f t="shared" si="222"/>
        <v>5.3899921182749807E-3</v>
      </c>
      <c r="O1153" s="36">
        <f t="shared" si="223"/>
        <v>498.9025844652262</v>
      </c>
      <c r="P1153" s="35">
        <f t="shared" si="214"/>
        <v>498.9025844652262</v>
      </c>
    </row>
    <row r="1154" spans="1:16" x14ac:dyDescent="0.4">
      <c r="A1154" s="1">
        <v>1153</v>
      </c>
      <c r="B1154" s="21">
        <v>40966</v>
      </c>
      <c r="C1154" s="43">
        <v>1</v>
      </c>
      <c r="D1154" s="23">
        <v>3519</v>
      </c>
      <c r="E1154" s="25">
        <f t="shared" si="215"/>
        <v>3282</v>
      </c>
      <c r="F1154" s="25">
        <f t="shared" si="216"/>
        <v>3041.875</v>
      </c>
      <c r="G1154" s="25">
        <f t="shared" si="217"/>
        <v>1.1568522703924389</v>
      </c>
      <c r="H1154" s="25">
        <f t="shared" ref="H1154:H1217" si="224">VLOOKUP(C1154,$Q$38:$S$42,3,FALSE)</f>
        <v>1.0014271034682889</v>
      </c>
      <c r="I1154" s="4">
        <f t="shared" si="218"/>
        <v>3513.9851795627301</v>
      </c>
      <c r="J1154" s="25">
        <f t="shared" si="213"/>
        <v>4167.5971920229194</v>
      </c>
      <c r="K1154" s="15">
        <f t="shared" si="219"/>
        <v>4173.5447844300861</v>
      </c>
      <c r="L1154" s="36">
        <f t="shared" si="220"/>
        <v>-654.54478443008611</v>
      </c>
      <c r="M1154" s="36">
        <f t="shared" si="221"/>
        <v>654.54478443008611</v>
      </c>
      <c r="N1154" s="36">
        <f t="shared" si="222"/>
        <v>0.18600306462918048</v>
      </c>
      <c r="O1154" s="36">
        <f t="shared" si="223"/>
        <v>428428.87482462788</v>
      </c>
      <c r="P1154" s="35">
        <f t="shared" si="214"/>
        <v>428428.87482462788</v>
      </c>
    </row>
    <row r="1155" spans="1:16" x14ac:dyDescent="0.4">
      <c r="A1155" s="1">
        <v>1154</v>
      </c>
      <c r="B1155" s="21">
        <v>40967</v>
      </c>
      <c r="C1155" s="43">
        <v>2</v>
      </c>
      <c r="D1155" s="23">
        <v>1206</v>
      </c>
      <c r="E1155" s="25">
        <f t="shared" si="215"/>
        <v>2801.75</v>
      </c>
      <c r="F1155" s="25">
        <f t="shared" si="216"/>
        <v>2517.5</v>
      </c>
      <c r="G1155" s="25">
        <f t="shared" si="217"/>
        <v>0.47904667328699108</v>
      </c>
      <c r="H1155" s="25">
        <f t="shared" si="224"/>
        <v>0.99527237982370798</v>
      </c>
      <c r="I1155" s="4">
        <f t="shared" si="218"/>
        <v>1211.728592542293</v>
      </c>
      <c r="J1155" s="25">
        <f t="shared" ref="J1155:J1218" si="225">INTERCEPT($I$2:$I$3896,$A$2:$A$3896)+SLOPE($I$2:$I$3896,$A$2:$A$3896)*A1155</f>
        <v>4167.4593292430363</v>
      </c>
      <c r="K1155" s="15">
        <f t="shared" si="219"/>
        <v>4147.7571644342306</v>
      </c>
      <c r="L1155" s="36">
        <f t="shared" si="220"/>
        <v>-2941.7571644342306</v>
      </c>
      <c r="M1155" s="36">
        <f t="shared" si="221"/>
        <v>2941.7571644342306</v>
      </c>
      <c r="N1155" s="36">
        <f t="shared" si="222"/>
        <v>2.439267963875813</v>
      </c>
      <c r="O1155" s="36">
        <f t="shared" si="223"/>
        <v>8653935.2145001255</v>
      </c>
      <c r="P1155" s="35">
        <f t="shared" ref="P1155:P1218" si="226">(D1155-K1155)^2</f>
        <v>8653935.2145001255</v>
      </c>
    </row>
    <row r="1156" spans="1:16" x14ac:dyDescent="0.4">
      <c r="A1156" s="1">
        <v>1155</v>
      </c>
      <c r="B1156" s="21">
        <v>40968</v>
      </c>
      <c r="C1156" s="43">
        <v>3</v>
      </c>
      <c r="D1156" s="23">
        <v>2338</v>
      </c>
      <c r="E1156" s="25">
        <f t="shared" si="215"/>
        <v>2233.25</v>
      </c>
      <c r="F1156" s="25">
        <f t="shared" si="216"/>
        <v>2084.25</v>
      </c>
      <c r="G1156" s="25">
        <f t="shared" si="217"/>
        <v>1.1217464315701091</v>
      </c>
      <c r="H1156" s="25">
        <f t="shared" si="224"/>
        <v>1.0036361732327763</v>
      </c>
      <c r="I1156" s="4">
        <f t="shared" si="218"/>
        <v>2329.5294274509383</v>
      </c>
      <c r="J1156" s="25">
        <f t="shared" si="225"/>
        <v>4167.3214664631532</v>
      </c>
      <c r="K1156" s="15">
        <f t="shared" si="219"/>
        <v>4182.4745692318811</v>
      </c>
      <c r="L1156" s="36">
        <f t="shared" si="220"/>
        <v>-1844.4745692318811</v>
      </c>
      <c r="M1156" s="36">
        <f t="shared" si="221"/>
        <v>1844.4745692318811</v>
      </c>
      <c r="N1156" s="36">
        <f t="shared" si="222"/>
        <v>0.78891127854229304</v>
      </c>
      <c r="O1156" s="36">
        <f t="shared" si="223"/>
        <v>3402086.4365431336</v>
      </c>
      <c r="P1156" s="35">
        <f t="shared" si="226"/>
        <v>3402086.4365431336</v>
      </c>
    </row>
    <row r="1157" spans="1:16" x14ac:dyDescent="0.4">
      <c r="A1157" s="1">
        <v>1156</v>
      </c>
      <c r="B1157" s="21">
        <v>40969</v>
      </c>
      <c r="C1157" s="43">
        <v>4</v>
      </c>
      <c r="D1157" s="23">
        <v>1870</v>
      </c>
      <c r="E1157" s="25">
        <f t="shared" ref="E1157:E1220" si="227">AVERAGE(D1155:D1158)</f>
        <v>1935.25</v>
      </c>
      <c r="F1157" s="25">
        <f t="shared" ref="F1157:F1220" si="228">AVERAGE(E1157:E1158)</f>
        <v>2040.75</v>
      </c>
      <c r="G1157" s="25">
        <f t="shared" si="217"/>
        <v>0.9163297807178733</v>
      </c>
      <c r="H1157" s="25">
        <f t="shared" si="224"/>
        <v>0.99966434347522648</v>
      </c>
      <c r="I1157" s="4">
        <f t="shared" si="218"/>
        <v>1870.6278884561837</v>
      </c>
      <c r="J1157" s="25">
        <f t="shared" si="225"/>
        <v>4167.1836036832692</v>
      </c>
      <c r="K1157" s="15">
        <f t="shared" si="219"/>
        <v>4165.7848613167635</v>
      </c>
      <c r="L1157" s="36">
        <f t="shared" si="220"/>
        <v>-2295.7848613167635</v>
      </c>
      <c r="M1157" s="36">
        <f t="shared" si="221"/>
        <v>2295.7848613167635</v>
      </c>
      <c r="N1157" s="36">
        <f t="shared" si="222"/>
        <v>1.2276924392068254</v>
      </c>
      <c r="O1157" s="36">
        <f t="shared" si="223"/>
        <v>5270628.1294512311</v>
      </c>
      <c r="P1157" s="35">
        <f t="shared" si="226"/>
        <v>5270628.1294512311</v>
      </c>
    </row>
    <row r="1158" spans="1:16" x14ac:dyDescent="0.4">
      <c r="A1158" s="1">
        <v>1157</v>
      </c>
      <c r="B1158" s="21">
        <v>40970</v>
      </c>
      <c r="C1158" s="43">
        <v>1</v>
      </c>
      <c r="D1158" s="23">
        <v>2327</v>
      </c>
      <c r="E1158" s="25">
        <f t="shared" si="227"/>
        <v>2146.25</v>
      </c>
      <c r="F1158" s="25">
        <f t="shared" si="228"/>
        <v>2083.625</v>
      </c>
      <c r="G1158" s="25">
        <f t="shared" si="217"/>
        <v>1.1168036474893515</v>
      </c>
      <c r="H1158" s="25">
        <f t="shared" si="224"/>
        <v>1.0014271034682889</v>
      </c>
      <c r="I1158" s="4">
        <f t="shared" si="218"/>
        <v>2323.6838627003335</v>
      </c>
      <c r="J1158" s="25">
        <f t="shared" si="225"/>
        <v>4167.0457409033861</v>
      </c>
      <c r="K1158" s="15">
        <f t="shared" si="219"/>
        <v>4172.9925463327481</v>
      </c>
      <c r="L1158" s="36">
        <f t="shared" si="220"/>
        <v>-1845.9925463327481</v>
      </c>
      <c r="M1158" s="36">
        <f t="shared" si="221"/>
        <v>1845.9925463327481</v>
      </c>
      <c r="N1158" s="36">
        <f t="shared" si="222"/>
        <v>0.79329288626246164</v>
      </c>
      <c r="O1158" s="36">
        <f t="shared" si="223"/>
        <v>3407688.4811160634</v>
      </c>
      <c r="P1158" s="35">
        <f t="shared" si="226"/>
        <v>3407688.4811160634</v>
      </c>
    </row>
    <row r="1159" spans="1:16" x14ac:dyDescent="0.4">
      <c r="A1159" s="1">
        <v>1158</v>
      </c>
      <c r="B1159" s="21">
        <v>40971</v>
      </c>
      <c r="C1159" s="43">
        <v>2</v>
      </c>
      <c r="D1159" s="23">
        <v>2050</v>
      </c>
      <c r="E1159" s="25">
        <f t="shared" si="227"/>
        <v>2021</v>
      </c>
      <c r="F1159" s="25">
        <f t="shared" si="228"/>
        <v>2071.875</v>
      </c>
      <c r="G1159" s="25">
        <f t="shared" si="217"/>
        <v>0.98944193061840124</v>
      </c>
      <c r="H1159" s="25">
        <f t="shared" si="224"/>
        <v>0.99527237982370798</v>
      </c>
      <c r="I1159" s="4">
        <f t="shared" si="218"/>
        <v>2059.7376573065508</v>
      </c>
      <c r="J1159" s="25">
        <f t="shared" si="225"/>
        <v>4166.907878123503</v>
      </c>
      <c r="K1159" s="15">
        <f t="shared" si="219"/>
        <v>4147.2083203661359</v>
      </c>
      <c r="L1159" s="36">
        <f t="shared" si="220"/>
        <v>-2097.2083203661359</v>
      </c>
      <c r="M1159" s="36">
        <f t="shared" si="221"/>
        <v>2097.2083203661359</v>
      </c>
      <c r="N1159" s="36">
        <f t="shared" si="222"/>
        <v>1.0230284489590906</v>
      </c>
      <c r="O1159" s="36">
        <f t="shared" si="223"/>
        <v>4398282.7390129492</v>
      </c>
      <c r="P1159" s="35">
        <f t="shared" si="226"/>
        <v>4398282.7390129492</v>
      </c>
    </row>
    <row r="1160" spans="1:16" x14ac:dyDescent="0.4">
      <c r="A1160" s="1">
        <v>1159</v>
      </c>
      <c r="B1160" s="21">
        <v>40972</v>
      </c>
      <c r="C1160" s="43">
        <v>3</v>
      </c>
      <c r="D1160" s="23">
        <v>1837</v>
      </c>
      <c r="E1160" s="25">
        <f t="shared" si="227"/>
        <v>2122.75</v>
      </c>
      <c r="F1160" s="25">
        <f t="shared" si="228"/>
        <v>2132.125</v>
      </c>
      <c r="G1160" s="25">
        <f t="shared" si="217"/>
        <v>0.86158175529108283</v>
      </c>
      <c r="H1160" s="25">
        <f t="shared" si="224"/>
        <v>1.0036361732327763</v>
      </c>
      <c r="I1160" s="4">
        <f t="shared" si="218"/>
        <v>1830.3445501400229</v>
      </c>
      <c r="J1160" s="25">
        <f t="shared" si="225"/>
        <v>4166.770015343619</v>
      </c>
      <c r="K1160" s="15">
        <f t="shared" si="219"/>
        <v>4181.9211129405467</v>
      </c>
      <c r="L1160" s="36">
        <f t="shared" si="220"/>
        <v>-2344.9211129405467</v>
      </c>
      <c r="M1160" s="36">
        <f t="shared" si="221"/>
        <v>2344.9211129405467</v>
      </c>
      <c r="N1160" s="36">
        <f t="shared" si="222"/>
        <v>1.2764948900057413</v>
      </c>
      <c r="O1160" s="36">
        <f t="shared" si="223"/>
        <v>5498655.0259143319</v>
      </c>
      <c r="P1160" s="35">
        <f t="shared" si="226"/>
        <v>5498655.0259143319</v>
      </c>
    </row>
    <row r="1161" spans="1:16" x14ac:dyDescent="0.4">
      <c r="A1161" s="1">
        <v>1160</v>
      </c>
      <c r="B1161" s="21">
        <v>40973</v>
      </c>
      <c r="C1161" s="43">
        <v>4</v>
      </c>
      <c r="D1161" s="23">
        <v>2277</v>
      </c>
      <c r="E1161" s="25">
        <f t="shared" si="227"/>
        <v>2141.5</v>
      </c>
      <c r="F1161" s="25">
        <f t="shared" si="228"/>
        <v>2184.125</v>
      </c>
      <c r="G1161" s="25">
        <f t="shared" si="217"/>
        <v>1.0425227493847651</v>
      </c>
      <c r="H1161" s="25">
        <f t="shared" si="224"/>
        <v>0.99966434347522648</v>
      </c>
      <c r="I1161" s="4">
        <f t="shared" si="218"/>
        <v>2277.7645465319411</v>
      </c>
      <c r="J1161" s="25">
        <f t="shared" si="225"/>
        <v>4166.6321525637359</v>
      </c>
      <c r="K1161" s="15">
        <f t="shared" si="219"/>
        <v>4165.2335952953963</v>
      </c>
      <c r="L1161" s="36">
        <f t="shared" si="220"/>
        <v>-1888.2335952953963</v>
      </c>
      <c r="M1161" s="36">
        <f t="shared" si="221"/>
        <v>1888.2335952953963</v>
      </c>
      <c r="N1161" s="36">
        <f t="shared" si="222"/>
        <v>0.82926376604980079</v>
      </c>
      <c r="O1161" s="36">
        <f t="shared" si="223"/>
        <v>3565426.1104021785</v>
      </c>
      <c r="P1161" s="35">
        <f t="shared" si="226"/>
        <v>3565426.1104021785</v>
      </c>
    </row>
    <row r="1162" spans="1:16" x14ac:dyDescent="0.4">
      <c r="A1162" s="1">
        <v>1161</v>
      </c>
      <c r="B1162" s="21">
        <v>40974</v>
      </c>
      <c r="C1162" s="43">
        <v>1</v>
      </c>
      <c r="D1162" s="23">
        <v>2402</v>
      </c>
      <c r="E1162" s="25">
        <f t="shared" si="227"/>
        <v>2226.75</v>
      </c>
      <c r="F1162" s="25">
        <f t="shared" si="228"/>
        <v>2233.125</v>
      </c>
      <c r="G1162" s="25">
        <f t="shared" si="217"/>
        <v>1.0756227260005597</v>
      </c>
      <c r="H1162" s="25">
        <f t="shared" si="224"/>
        <v>1.0014271034682889</v>
      </c>
      <c r="I1162" s="4">
        <f t="shared" si="218"/>
        <v>2398.5769824693602</v>
      </c>
      <c r="J1162" s="25">
        <f t="shared" si="225"/>
        <v>4166.4942897838519</v>
      </c>
      <c r="K1162" s="15">
        <f t="shared" si="219"/>
        <v>4172.4403082354083</v>
      </c>
      <c r="L1162" s="36">
        <f t="shared" si="220"/>
        <v>-1770.4403082354083</v>
      </c>
      <c r="M1162" s="36">
        <f t="shared" si="221"/>
        <v>1770.4403082354083</v>
      </c>
      <c r="N1162" s="36">
        <f t="shared" si="222"/>
        <v>0.73706923740025321</v>
      </c>
      <c r="O1162" s="36">
        <f t="shared" si="223"/>
        <v>3134458.8850246877</v>
      </c>
      <c r="P1162" s="35">
        <f t="shared" si="226"/>
        <v>3134458.8850246877</v>
      </c>
    </row>
    <row r="1163" spans="1:16" x14ac:dyDescent="0.4">
      <c r="A1163" s="1">
        <v>1162</v>
      </c>
      <c r="B1163" s="21">
        <v>40975</v>
      </c>
      <c r="C1163" s="43">
        <v>2</v>
      </c>
      <c r="D1163" s="23">
        <v>2391</v>
      </c>
      <c r="E1163" s="25">
        <f t="shared" si="227"/>
        <v>2239.5</v>
      </c>
      <c r="F1163" s="25">
        <f t="shared" si="228"/>
        <v>2254.75</v>
      </c>
      <c r="G1163" s="25">
        <f t="shared" si="217"/>
        <v>1.0604279853642311</v>
      </c>
      <c r="H1163" s="25">
        <f t="shared" si="224"/>
        <v>0.99527237982370798</v>
      </c>
      <c r="I1163" s="4">
        <f t="shared" si="218"/>
        <v>2402.3574334731529</v>
      </c>
      <c r="J1163" s="25">
        <f t="shared" si="225"/>
        <v>4166.3564270039687</v>
      </c>
      <c r="K1163" s="15">
        <f t="shared" si="219"/>
        <v>4146.6594762980412</v>
      </c>
      <c r="L1163" s="36">
        <f t="shared" si="220"/>
        <v>-1755.6594762980412</v>
      </c>
      <c r="M1163" s="36">
        <f t="shared" si="221"/>
        <v>1755.6594762980412</v>
      </c>
      <c r="N1163" s="36">
        <f t="shared" si="222"/>
        <v>0.73427832551151873</v>
      </c>
      <c r="O1163" s="36">
        <f t="shared" si="223"/>
        <v>3082340.1967151123</v>
      </c>
      <c r="P1163" s="35">
        <f t="shared" si="226"/>
        <v>3082340.1967151123</v>
      </c>
    </row>
    <row r="1164" spans="1:16" x14ac:dyDescent="0.4">
      <c r="A1164" s="1">
        <v>1163</v>
      </c>
      <c r="B1164" s="21">
        <v>40976</v>
      </c>
      <c r="C1164" s="43">
        <v>3</v>
      </c>
      <c r="D1164" s="23">
        <v>1888</v>
      </c>
      <c r="E1164" s="25">
        <f t="shared" si="227"/>
        <v>2270</v>
      </c>
      <c r="F1164" s="25">
        <f t="shared" si="228"/>
        <v>2495.5</v>
      </c>
      <c r="G1164" s="25">
        <f t="shared" si="217"/>
        <v>0.75656181126026845</v>
      </c>
      <c r="H1164" s="25">
        <f t="shared" si="224"/>
        <v>1.0036361732327763</v>
      </c>
      <c r="I1164" s="4">
        <f t="shared" si="218"/>
        <v>1881.1597771716729</v>
      </c>
      <c r="J1164" s="25">
        <f t="shared" si="225"/>
        <v>4166.2185642240856</v>
      </c>
      <c r="K1164" s="15">
        <f t="shared" si="219"/>
        <v>4181.3676566492131</v>
      </c>
      <c r="L1164" s="36">
        <f t="shared" si="220"/>
        <v>-2293.3676566492131</v>
      </c>
      <c r="M1164" s="36">
        <f t="shared" si="221"/>
        <v>2293.3676566492131</v>
      </c>
      <c r="N1164" s="36">
        <f t="shared" si="222"/>
        <v>1.2147074452591171</v>
      </c>
      <c r="O1164" s="36">
        <f t="shared" si="223"/>
        <v>5259535.2085647034</v>
      </c>
      <c r="P1164" s="35">
        <f t="shared" si="226"/>
        <v>5259535.2085647034</v>
      </c>
    </row>
    <row r="1165" spans="1:16" x14ac:dyDescent="0.4">
      <c r="A1165" s="1">
        <v>1164</v>
      </c>
      <c r="B1165" s="21">
        <v>40977</v>
      </c>
      <c r="C1165" s="43">
        <v>4</v>
      </c>
      <c r="D1165" s="23">
        <v>2399</v>
      </c>
      <c r="E1165" s="25">
        <f t="shared" si="227"/>
        <v>2721</v>
      </c>
      <c r="F1165" s="25">
        <f t="shared" si="228"/>
        <v>2656.125</v>
      </c>
      <c r="G1165" s="25">
        <f t="shared" si="217"/>
        <v>0.90319544449150546</v>
      </c>
      <c r="H1165" s="25">
        <f t="shared" si="224"/>
        <v>0.99966434347522648</v>
      </c>
      <c r="I1165" s="4">
        <f t="shared" si="218"/>
        <v>2399.8055103777456</v>
      </c>
      <c r="J1165" s="25">
        <f t="shared" si="225"/>
        <v>4166.0807014442016</v>
      </c>
      <c r="K1165" s="15">
        <f t="shared" si="219"/>
        <v>4164.6823292740291</v>
      </c>
      <c r="L1165" s="36">
        <f t="shared" si="220"/>
        <v>-1765.6823292740291</v>
      </c>
      <c r="M1165" s="36">
        <f t="shared" si="221"/>
        <v>1765.6823292740291</v>
      </c>
      <c r="N1165" s="36">
        <f t="shared" si="222"/>
        <v>0.73600764038100419</v>
      </c>
      <c r="O1165" s="36">
        <f t="shared" si="223"/>
        <v>3117634.0879105609</v>
      </c>
      <c r="P1165" s="35">
        <f t="shared" si="226"/>
        <v>3117634.0879105609</v>
      </c>
    </row>
    <row r="1166" spans="1:16" x14ac:dyDescent="0.4">
      <c r="A1166" s="1">
        <v>1165</v>
      </c>
      <c r="B1166" s="21">
        <v>40978</v>
      </c>
      <c r="C1166" s="43">
        <v>1</v>
      </c>
      <c r="D1166" s="23">
        <v>4206</v>
      </c>
      <c r="E1166" s="25">
        <f t="shared" si="227"/>
        <v>2591.25</v>
      </c>
      <c r="F1166" s="25">
        <f t="shared" si="228"/>
        <v>2937</v>
      </c>
      <c r="G1166" s="25">
        <f t="shared" si="217"/>
        <v>1.432073544433095</v>
      </c>
      <c r="H1166" s="25">
        <f t="shared" si="224"/>
        <v>1.0014271034682889</v>
      </c>
      <c r="I1166" s="4">
        <f t="shared" si="218"/>
        <v>4200.006156647014</v>
      </c>
      <c r="J1166" s="25">
        <f t="shared" si="225"/>
        <v>4165.9428386643185</v>
      </c>
      <c r="K1166" s="15">
        <f t="shared" si="219"/>
        <v>4171.8880701380695</v>
      </c>
      <c r="L1166" s="36">
        <f t="shared" si="220"/>
        <v>34.111929861930548</v>
      </c>
      <c r="M1166" s="36">
        <f t="shared" si="221"/>
        <v>34.111929861930548</v>
      </c>
      <c r="N1166" s="36">
        <f t="shared" si="222"/>
        <v>8.1103019167690325E-3</v>
      </c>
      <c r="O1166" s="36">
        <f t="shared" si="223"/>
        <v>1163.6237589052691</v>
      </c>
      <c r="P1166" s="35">
        <f t="shared" si="226"/>
        <v>1163.6237589052691</v>
      </c>
    </row>
    <row r="1167" spans="1:16" x14ac:dyDescent="0.4">
      <c r="A1167" s="1">
        <v>1166</v>
      </c>
      <c r="B1167" s="21">
        <v>40979</v>
      </c>
      <c r="C1167" s="43">
        <v>2</v>
      </c>
      <c r="D1167" s="23">
        <v>1872</v>
      </c>
      <c r="E1167" s="25">
        <f t="shared" si="227"/>
        <v>3282.75</v>
      </c>
      <c r="F1167" s="25">
        <f t="shared" si="228"/>
        <v>3429.5</v>
      </c>
      <c r="G1167" s="25">
        <f t="shared" si="217"/>
        <v>0.54585216503863532</v>
      </c>
      <c r="H1167" s="25">
        <f t="shared" si="224"/>
        <v>0.99527237982370798</v>
      </c>
      <c r="I1167" s="4">
        <f t="shared" si="218"/>
        <v>1880.8921436477383</v>
      </c>
      <c r="J1167" s="25">
        <f t="shared" si="225"/>
        <v>4165.8049758844354</v>
      </c>
      <c r="K1167" s="15">
        <f t="shared" si="219"/>
        <v>4146.1106322299465</v>
      </c>
      <c r="L1167" s="36">
        <f t="shared" si="220"/>
        <v>-2274.1106322299465</v>
      </c>
      <c r="M1167" s="36">
        <f t="shared" si="221"/>
        <v>2274.1106322299465</v>
      </c>
      <c r="N1167" s="36">
        <f t="shared" si="222"/>
        <v>1.2148026881570226</v>
      </c>
      <c r="O1167" s="36">
        <f t="shared" si="223"/>
        <v>5171579.1676212875</v>
      </c>
      <c r="P1167" s="35">
        <f t="shared" si="226"/>
        <v>5171579.1676212875</v>
      </c>
    </row>
    <row r="1168" spans="1:16" x14ac:dyDescent="0.4">
      <c r="A1168" s="1">
        <v>1167</v>
      </c>
      <c r="B1168" s="21">
        <v>40980</v>
      </c>
      <c r="C1168" s="43">
        <v>3</v>
      </c>
      <c r="D1168" s="23">
        <v>4654</v>
      </c>
      <c r="E1168" s="25">
        <f t="shared" si="227"/>
        <v>3576.25</v>
      </c>
      <c r="F1168" s="25">
        <f t="shared" si="228"/>
        <v>3793.875</v>
      </c>
      <c r="G1168" s="25">
        <f t="shared" si="217"/>
        <v>1.2267141115613982</v>
      </c>
      <c r="H1168" s="25">
        <f t="shared" si="224"/>
        <v>1.0036361732327763</v>
      </c>
      <c r="I1168" s="4">
        <f t="shared" si="218"/>
        <v>4637.1385608882238</v>
      </c>
      <c r="J1168" s="25">
        <f t="shared" si="225"/>
        <v>4165.6671131045514</v>
      </c>
      <c r="K1168" s="15">
        <f t="shared" si="219"/>
        <v>4180.8142003578787</v>
      </c>
      <c r="L1168" s="36">
        <f t="shared" si="220"/>
        <v>473.18579964212131</v>
      </c>
      <c r="M1168" s="36">
        <f t="shared" si="221"/>
        <v>473.18579964212131</v>
      </c>
      <c r="N1168" s="36">
        <f t="shared" si="222"/>
        <v>0.10167292643792894</v>
      </c>
      <c r="O1168" s="36">
        <f t="shared" si="223"/>
        <v>223904.80098295378</v>
      </c>
      <c r="P1168" s="35">
        <f t="shared" si="226"/>
        <v>223904.80098295378</v>
      </c>
    </row>
    <row r="1169" spans="1:16" x14ac:dyDescent="0.4">
      <c r="A1169" s="1">
        <v>1168</v>
      </c>
      <c r="B1169" s="21">
        <v>40981</v>
      </c>
      <c r="C1169" s="43">
        <v>4</v>
      </c>
      <c r="D1169" s="23">
        <v>3573</v>
      </c>
      <c r="E1169" s="25">
        <f t="shared" si="227"/>
        <v>4011.5</v>
      </c>
      <c r="F1169" s="25">
        <f t="shared" si="228"/>
        <v>4012</v>
      </c>
      <c r="G1169" s="25">
        <f t="shared" si="217"/>
        <v>0.89057826520438688</v>
      </c>
      <c r="H1169" s="25">
        <f t="shared" si="224"/>
        <v>0.99966434347522648</v>
      </c>
      <c r="I1169" s="4">
        <f t="shared" si="218"/>
        <v>3574.199703451307</v>
      </c>
      <c r="J1169" s="25">
        <f t="shared" si="225"/>
        <v>4165.5292503246683</v>
      </c>
      <c r="K1169" s="15">
        <f t="shared" si="219"/>
        <v>4164.131063252662</v>
      </c>
      <c r="L1169" s="36">
        <f t="shared" si="220"/>
        <v>-591.13106325266199</v>
      </c>
      <c r="M1169" s="36">
        <f t="shared" si="221"/>
        <v>591.13106325266199</v>
      </c>
      <c r="N1169" s="36">
        <f t="shared" si="222"/>
        <v>0.16544390239369214</v>
      </c>
      <c r="O1169" s="36">
        <f t="shared" si="223"/>
        <v>349435.93394222268</v>
      </c>
      <c r="P1169" s="35">
        <f t="shared" si="226"/>
        <v>349435.93394222268</v>
      </c>
    </row>
    <row r="1170" spans="1:16" x14ac:dyDescent="0.4">
      <c r="A1170" s="1">
        <v>1169</v>
      </c>
      <c r="B1170" s="21">
        <v>40982</v>
      </c>
      <c r="C1170" s="43">
        <v>1</v>
      </c>
      <c r="D1170" s="23">
        <v>5947</v>
      </c>
      <c r="E1170" s="25">
        <f t="shared" si="227"/>
        <v>4012.5</v>
      </c>
      <c r="F1170" s="25">
        <f t="shared" si="228"/>
        <v>3725.875</v>
      </c>
      <c r="G1170" s="25">
        <f t="shared" si="217"/>
        <v>1.5961351360418694</v>
      </c>
      <c r="H1170" s="25">
        <f t="shared" si="224"/>
        <v>1.0014271034682889</v>
      </c>
      <c r="I1170" s="4">
        <f t="shared" si="218"/>
        <v>5938.5251102186867</v>
      </c>
      <c r="J1170" s="25">
        <f t="shared" si="225"/>
        <v>4165.3913875447852</v>
      </c>
      <c r="K1170" s="15">
        <f t="shared" si="219"/>
        <v>4171.3358320407315</v>
      </c>
      <c r="L1170" s="36">
        <f t="shared" si="220"/>
        <v>1775.6641679592685</v>
      </c>
      <c r="M1170" s="36">
        <f t="shared" si="221"/>
        <v>1775.6641679592685</v>
      </c>
      <c r="N1170" s="36">
        <f t="shared" si="222"/>
        <v>0.29858149789125082</v>
      </c>
      <c r="O1170" s="36">
        <f t="shared" si="223"/>
        <v>3152983.2373744813</v>
      </c>
      <c r="P1170" s="35">
        <f t="shared" si="226"/>
        <v>3152983.2373744813</v>
      </c>
    </row>
    <row r="1171" spans="1:16" x14ac:dyDescent="0.4">
      <c r="A1171" s="1">
        <v>1170</v>
      </c>
      <c r="B1171" s="21">
        <v>40983</v>
      </c>
      <c r="C1171" s="43">
        <v>2</v>
      </c>
      <c r="D1171" s="23">
        <v>1876</v>
      </c>
      <c r="E1171" s="25">
        <f t="shared" si="227"/>
        <v>3439.25</v>
      </c>
      <c r="F1171" s="25">
        <f t="shared" si="228"/>
        <v>3252.875</v>
      </c>
      <c r="G1171" s="25">
        <f t="shared" si="217"/>
        <v>0.57672059332129266</v>
      </c>
      <c r="H1171" s="25">
        <f t="shared" si="224"/>
        <v>0.99527237982370798</v>
      </c>
      <c r="I1171" s="4">
        <f t="shared" si="218"/>
        <v>1884.9111439546778</v>
      </c>
      <c r="J1171" s="25">
        <f t="shared" si="225"/>
        <v>4165.2535247649012</v>
      </c>
      <c r="K1171" s="15">
        <f t="shared" si="219"/>
        <v>4145.5617881618509</v>
      </c>
      <c r="L1171" s="36">
        <f t="shared" si="220"/>
        <v>-2269.5617881618509</v>
      </c>
      <c r="M1171" s="36">
        <f t="shared" si="221"/>
        <v>2269.5617881618509</v>
      </c>
      <c r="N1171" s="36">
        <f t="shared" si="222"/>
        <v>1.2097877335617542</v>
      </c>
      <c r="O1171" s="36">
        <f t="shared" si="223"/>
        <v>5150910.7102844184</v>
      </c>
      <c r="P1171" s="35">
        <f t="shared" si="226"/>
        <v>5150910.7102844184</v>
      </c>
    </row>
    <row r="1172" spans="1:16" x14ac:dyDescent="0.4">
      <c r="A1172" s="1">
        <v>1171</v>
      </c>
      <c r="B1172" s="21">
        <v>40984</v>
      </c>
      <c r="C1172" s="43">
        <v>3</v>
      </c>
      <c r="D1172" s="23">
        <v>2361</v>
      </c>
      <c r="E1172" s="25">
        <f t="shared" si="227"/>
        <v>3066.5</v>
      </c>
      <c r="F1172" s="25">
        <f t="shared" si="228"/>
        <v>2553</v>
      </c>
      <c r="G1172" s="25">
        <f t="shared" si="217"/>
        <v>0.92479435957696832</v>
      </c>
      <c r="H1172" s="25">
        <f t="shared" si="224"/>
        <v>1.0036361732327763</v>
      </c>
      <c r="I1172" s="4">
        <f t="shared" si="218"/>
        <v>2352.4460984652119</v>
      </c>
      <c r="J1172" s="25">
        <f t="shared" si="225"/>
        <v>4165.1156619850181</v>
      </c>
      <c r="K1172" s="15">
        <f t="shared" si="219"/>
        <v>4180.2607440665452</v>
      </c>
      <c r="L1172" s="36">
        <f t="shared" si="220"/>
        <v>-1819.2607440665452</v>
      </c>
      <c r="M1172" s="36">
        <f t="shared" si="221"/>
        <v>1819.2607440665452</v>
      </c>
      <c r="N1172" s="36">
        <f t="shared" si="222"/>
        <v>0.7705466938020098</v>
      </c>
      <c r="O1172" s="36">
        <f t="shared" si="223"/>
        <v>3309709.6549015595</v>
      </c>
      <c r="P1172" s="35">
        <f t="shared" si="226"/>
        <v>3309709.6549015595</v>
      </c>
    </row>
    <row r="1173" spans="1:16" x14ac:dyDescent="0.4">
      <c r="A1173" s="1">
        <v>1172</v>
      </c>
      <c r="B1173" s="21">
        <v>40985</v>
      </c>
      <c r="C1173" s="43">
        <v>4</v>
      </c>
      <c r="D1173" s="23">
        <v>2082</v>
      </c>
      <c r="E1173" s="25">
        <f t="shared" si="227"/>
        <v>2039.5</v>
      </c>
      <c r="F1173" s="25">
        <f t="shared" si="228"/>
        <v>2082</v>
      </c>
      <c r="G1173" s="25">
        <f t="shared" si="217"/>
        <v>1</v>
      </c>
      <c r="H1173" s="25">
        <f t="shared" si="224"/>
        <v>0.99966434347522648</v>
      </c>
      <c r="I1173" s="4">
        <f t="shared" si="218"/>
        <v>2082.6990715324996</v>
      </c>
      <c r="J1173" s="25">
        <f t="shared" si="225"/>
        <v>4164.977799205134</v>
      </c>
      <c r="K1173" s="15">
        <f t="shared" si="219"/>
        <v>4163.5797972312939</v>
      </c>
      <c r="L1173" s="36">
        <f t="shared" si="220"/>
        <v>-2081.5797972312939</v>
      </c>
      <c r="M1173" s="36">
        <f t="shared" si="221"/>
        <v>2081.5797972312939</v>
      </c>
      <c r="N1173" s="36">
        <f t="shared" si="222"/>
        <v>0.99979817350206235</v>
      </c>
      <c r="O1173" s="36">
        <f t="shared" si="223"/>
        <v>4332974.4522414748</v>
      </c>
      <c r="P1173" s="35">
        <f t="shared" si="226"/>
        <v>4332974.4522414748</v>
      </c>
    </row>
    <row r="1174" spans="1:16" x14ac:dyDescent="0.4">
      <c r="A1174" s="1">
        <v>1173</v>
      </c>
      <c r="B1174" s="21">
        <v>40986</v>
      </c>
      <c r="C1174" s="43">
        <v>1</v>
      </c>
      <c r="D1174" s="23">
        <v>1839</v>
      </c>
      <c r="E1174" s="25">
        <f t="shared" si="227"/>
        <v>2124.5</v>
      </c>
      <c r="F1174" s="25">
        <f t="shared" si="228"/>
        <v>2139.125</v>
      </c>
      <c r="G1174" s="25">
        <f t="shared" si="217"/>
        <v>0.85969730614152984</v>
      </c>
      <c r="H1174" s="25">
        <f t="shared" si="224"/>
        <v>1.0014271034682889</v>
      </c>
      <c r="I1174" s="4">
        <f t="shared" si="218"/>
        <v>1836.3792967365334</v>
      </c>
      <c r="J1174" s="25">
        <f t="shared" si="225"/>
        <v>4164.8399364252509</v>
      </c>
      <c r="K1174" s="15">
        <f t="shared" si="219"/>
        <v>4170.7835939433917</v>
      </c>
      <c r="L1174" s="36">
        <f t="shared" si="220"/>
        <v>-2331.7835939433917</v>
      </c>
      <c r="M1174" s="36">
        <f t="shared" si="221"/>
        <v>2331.7835939433917</v>
      </c>
      <c r="N1174" s="36">
        <f t="shared" si="222"/>
        <v>1.2679628025793321</v>
      </c>
      <c r="O1174" s="36">
        <f t="shared" si="223"/>
        <v>5437214.7289835606</v>
      </c>
      <c r="P1174" s="35">
        <f t="shared" si="226"/>
        <v>5437214.7289835606</v>
      </c>
    </row>
    <row r="1175" spans="1:16" x14ac:dyDescent="0.4">
      <c r="A1175" s="1">
        <v>1174</v>
      </c>
      <c r="B1175" s="21">
        <v>40987</v>
      </c>
      <c r="C1175" s="43">
        <v>2</v>
      </c>
      <c r="D1175" s="23">
        <v>2216</v>
      </c>
      <c r="E1175" s="25">
        <f t="shared" si="227"/>
        <v>2153.75</v>
      </c>
      <c r="F1175" s="25">
        <f t="shared" si="228"/>
        <v>2211.625</v>
      </c>
      <c r="G1175" s="25">
        <f t="shared" si="217"/>
        <v>1.0019781834623862</v>
      </c>
      <c r="H1175" s="25">
        <f t="shared" si="224"/>
        <v>0.99527237982370798</v>
      </c>
      <c r="I1175" s="4">
        <f t="shared" si="218"/>
        <v>2226.5261700445449</v>
      </c>
      <c r="J1175" s="25">
        <f t="shared" si="225"/>
        <v>4164.7020736453678</v>
      </c>
      <c r="K1175" s="15">
        <f t="shared" si="219"/>
        <v>4145.0129440937571</v>
      </c>
      <c r="L1175" s="36">
        <f t="shared" si="220"/>
        <v>-1929.0129440937571</v>
      </c>
      <c r="M1175" s="36">
        <f t="shared" si="221"/>
        <v>1929.0129440937571</v>
      </c>
      <c r="N1175" s="36">
        <f t="shared" si="222"/>
        <v>0.87049320581848244</v>
      </c>
      <c r="O1175" s="36">
        <f t="shared" si="223"/>
        <v>3721090.9384812647</v>
      </c>
      <c r="P1175" s="35">
        <f t="shared" si="226"/>
        <v>3721090.9384812647</v>
      </c>
    </row>
    <row r="1176" spans="1:16" x14ac:dyDescent="0.4">
      <c r="A1176" s="1">
        <v>1175</v>
      </c>
      <c r="B1176" s="21">
        <v>40988</v>
      </c>
      <c r="C1176" s="43">
        <v>3</v>
      </c>
      <c r="D1176" s="23">
        <v>2478</v>
      </c>
      <c r="E1176" s="25">
        <f t="shared" si="227"/>
        <v>2269.5</v>
      </c>
      <c r="F1176" s="25">
        <f t="shared" si="228"/>
        <v>2293.5</v>
      </c>
      <c r="G1176" s="25">
        <f t="shared" si="217"/>
        <v>1.080444735120994</v>
      </c>
      <c r="H1176" s="25">
        <f t="shared" si="224"/>
        <v>1.0036361732327763</v>
      </c>
      <c r="I1176" s="4">
        <f t="shared" si="218"/>
        <v>2469.0222075378206</v>
      </c>
      <c r="J1176" s="25">
        <f t="shared" si="225"/>
        <v>4164.5642108654838</v>
      </c>
      <c r="K1176" s="15">
        <f t="shared" si="219"/>
        <v>4179.7072877752107</v>
      </c>
      <c r="L1176" s="36">
        <f t="shared" si="220"/>
        <v>-1701.7072877752107</v>
      </c>
      <c r="M1176" s="36">
        <f t="shared" si="221"/>
        <v>1701.7072877752107</v>
      </c>
      <c r="N1176" s="36">
        <f t="shared" si="222"/>
        <v>0.68672610483261132</v>
      </c>
      <c r="O1176" s="36">
        <f t="shared" si="223"/>
        <v>2895807.6932672639</v>
      </c>
      <c r="P1176" s="35">
        <f t="shared" si="226"/>
        <v>2895807.6932672639</v>
      </c>
    </row>
    <row r="1177" spans="1:16" x14ac:dyDescent="0.4">
      <c r="A1177" s="1">
        <v>1176</v>
      </c>
      <c r="B1177" s="21">
        <v>40989</v>
      </c>
      <c r="C1177" s="43">
        <v>4</v>
      </c>
      <c r="D1177" s="23">
        <v>2545</v>
      </c>
      <c r="E1177" s="25">
        <f t="shared" si="227"/>
        <v>2317.5</v>
      </c>
      <c r="F1177" s="25">
        <f t="shared" si="228"/>
        <v>2522.875</v>
      </c>
      <c r="G1177" s="25">
        <f t="shared" si="217"/>
        <v>1.0087697567259575</v>
      </c>
      <c r="H1177" s="25">
        <f t="shared" si="224"/>
        <v>0.99966434347522648</v>
      </c>
      <c r="I1177" s="4">
        <f t="shared" si="218"/>
        <v>2545.8545326850199</v>
      </c>
      <c r="J1177" s="25">
        <f t="shared" si="225"/>
        <v>4164.4263480856007</v>
      </c>
      <c r="K1177" s="15">
        <f t="shared" si="219"/>
        <v>4163.0285312099268</v>
      </c>
      <c r="L1177" s="36">
        <f t="shared" si="220"/>
        <v>-1618.0285312099268</v>
      </c>
      <c r="M1177" s="36">
        <f t="shared" si="221"/>
        <v>1618.0285312099268</v>
      </c>
      <c r="N1177" s="36">
        <f t="shared" si="222"/>
        <v>0.63576759576028552</v>
      </c>
      <c r="O1177" s="36">
        <f t="shared" si="223"/>
        <v>2618016.3278093529</v>
      </c>
      <c r="P1177" s="35">
        <f t="shared" si="226"/>
        <v>2618016.3278093529</v>
      </c>
    </row>
    <row r="1178" spans="1:16" x14ac:dyDescent="0.4">
      <c r="A1178" s="1">
        <v>1177</v>
      </c>
      <c r="B1178" s="21">
        <v>40990</v>
      </c>
      <c r="C1178" s="43">
        <v>1</v>
      </c>
      <c r="D1178" s="23">
        <v>2031</v>
      </c>
      <c r="E1178" s="25">
        <f t="shared" si="227"/>
        <v>2728.25</v>
      </c>
      <c r="F1178" s="25">
        <f t="shared" si="228"/>
        <v>2689.75</v>
      </c>
      <c r="G1178" s="25">
        <f t="shared" si="217"/>
        <v>0.75508876289617999</v>
      </c>
      <c r="H1178" s="25">
        <f t="shared" si="224"/>
        <v>1.0014271034682889</v>
      </c>
      <c r="I1178" s="4">
        <f t="shared" si="218"/>
        <v>2028.1056833452417</v>
      </c>
      <c r="J1178" s="25">
        <f t="shared" si="225"/>
        <v>4164.2884853057176</v>
      </c>
      <c r="K1178" s="15">
        <f t="shared" si="219"/>
        <v>4170.2313558460528</v>
      </c>
      <c r="L1178" s="36">
        <f t="shared" si="220"/>
        <v>-2139.2313558460528</v>
      </c>
      <c r="M1178" s="36">
        <f t="shared" si="221"/>
        <v>2139.2313558460528</v>
      </c>
      <c r="N1178" s="36">
        <f t="shared" si="222"/>
        <v>1.0532896877627045</v>
      </c>
      <c r="O1178" s="36">
        <f t="shared" si="223"/>
        <v>4576310.7938349415</v>
      </c>
      <c r="P1178" s="35">
        <f t="shared" si="226"/>
        <v>4576310.7938349415</v>
      </c>
    </row>
    <row r="1179" spans="1:16" x14ac:dyDescent="0.4">
      <c r="A1179" s="1">
        <v>1178</v>
      </c>
      <c r="B1179" s="21">
        <v>40991</v>
      </c>
      <c r="C1179" s="43">
        <v>2</v>
      </c>
      <c r="D1179" s="23">
        <v>3859</v>
      </c>
      <c r="E1179" s="25">
        <f t="shared" si="227"/>
        <v>2651.25</v>
      </c>
      <c r="F1179" s="25">
        <f t="shared" si="228"/>
        <v>2801.25</v>
      </c>
      <c r="G1179" s="25">
        <f t="shared" si="217"/>
        <v>1.3775992860330211</v>
      </c>
      <c r="H1179" s="25">
        <f t="shared" si="224"/>
        <v>0.99527237982370798</v>
      </c>
      <c r="I1179" s="4">
        <f t="shared" si="218"/>
        <v>3877.3305461199902</v>
      </c>
      <c r="J1179" s="25">
        <f t="shared" si="225"/>
        <v>4164.1506225258336</v>
      </c>
      <c r="K1179" s="15">
        <f t="shared" si="219"/>
        <v>4144.4641000256615</v>
      </c>
      <c r="L1179" s="36">
        <f t="shared" si="220"/>
        <v>-285.46410002566154</v>
      </c>
      <c r="M1179" s="36">
        <f t="shared" si="221"/>
        <v>285.46410002566154</v>
      </c>
      <c r="N1179" s="36">
        <f t="shared" si="222"/>
        <v>7.3973594202037196E-2</v>
      </c>
      <c r="O1179" s="36">
        <f t="shared" si="223"/>
        <v>81489.752403460894</v>
      </c>
      <c r="P1179" s="35">
        <f t="shared" si="226"/>
        <v>81489.752403460894</v>
      </c>
    </row>
    <row r="1180" spans="1:16" x14ac:dyDescent="0.4">
      <c r="A1180" s="1">
        <v>1179</v>
      </c>
      <c r="B1180" s="21">
        <v>40992</v>
      </c>
      <c r="C1180" s="43">
        <v>3</v>
      </c>
      <c r="D1180" s="23">
        <v>2170</v>
      </c>
      <c r="E1180" s="25">
        <f t="shared" si="227"/>
        <v>2951.25</v>
      </c>
      <c r="F1180" s="25">
        <f t="shared" si="228"/>
        <v>3002.25</v>
      </c>
      <c r="G1180" s="25">
        <f t="shared" si="217"/>
        <v>0.72279123990340577</v>
      </c>
      <c r="H1180" s="25">
        <f t="shared" si="224"/>
        <v>1.0036361732327763</v>
      </c>
      <c r="I1180" s="4">
        <f t="shared" si="218"/>
        <v>2162.1380913466792</v>
      </c>
      <c r="J1180" s="25">
        <f t="shared" si="225"/>
        <v>4164.0127597459505</v>
      </c>
      <c r="K1180" s="15">
        <f t="shared" si="219"/>
        <v>4179.1538314838781</v>
      </c>
      <c r="L1180" s="36">
        <f t="shared" si="220"/>
        <v>-2009.1538314838781</v>
      </c>
      <c r="M1180" s="36">
        <f t="shared" si="221"/>
        <v>2009.1538314838781</v>
      </c>
      <c r="N1180" s="36">
        <f t="shared" si="222"/>
        <v>0.92587734169763969</v>
      </c>
      <c r="O1180" s="36">
        <f t="shared" si="223"/>
        <v>4036699.1185663478</v>
      </c>
      <c r="P1180" s="35">
        <f t="shared" si="226"/>
        <v>4036699.1185663478</v>
      </c>
    </row>
    <row r="1181" spans="1:16" x14ac:dyDescent="0.4">
      <c r="A1181" s="1">
        <v>1180</v>
      </c>
      <c r="B1181" s="21">
        <v>40993</v>
      </c>
      <c r="C1181" s="43">
        <v>4</v>
      </c>
      <c r="D1181" s="23">
        <v>3745</v>
      </c>
      <c r="E1181" s="25">
        <f t="shared" si="227"/>
        <v>3053.25</v>
      </c>
      <c r="F1181" s="25">
        <f t="shared" si="228"/>
        <v>3195.625</v>
      </c>
      <c r="G1181" s="25">
        <f t="shared" si="217"/>
        <v>1.1719147271660473</v>
      </c>
      <c r="H1181" s="25">
        <f t="shared" si="224"/>
        <v>0.99966434347522648</v>
      </c>
      <c r="I1181" s="4">
        <f t="shared" si="218"/>
        <v>3746.2574557585067</v>
      </c>
      <c r="J1181" s="25">
        <f t="shared" si="225"/>
        <v>4163.8748969660664</v>
      </c>
      <c r="K1181" s="15">
        <f t="shared" si="219"/>
        <v>4162.4772651885587</v>
      </c>
      <c r="L1181" s="36">
        <f t="shared" si="220"/>
        <v>-417.4772651885587</v>
      </c>
      <c r="M1181" s="36">
        <f t="shared" si="221"/>
        <v>417.4772651885587</v>
      </c>
      <c r="N1181" s="36">
        <f t="shared" si="222"/>
        <v>0.11147590525729205</v>
      </c>
      <c r="O1181" s="36">
        <f t="shared" si="223"/>
        <v>174287.26694931817</v>
      </c>
      <c r="P1181" s="35">
        <f t="shared" si="226"/>
        <v>174287.26694931817</v>
      </c>
    </row>
    <row r="1182" spans="1:16" x14ac:dyDescent="0.4">
      <c r="A1182" s="1">
        <v>1181</v>
      </c>
      <c r="B1182" s="21">
        <v>40994</v>
      </c>
      <c r="C1182" s="43">
        <v>1</v>
      </c>
      <c r="D1182" s="23">
        <v>2439</v>
      </c>
      <c r="E1182" s="25">
        <f t="shared" si="227"/>
        <v>3338</v>
      </c>
      <c r="F1182" s="25">
        <f t="shared" si="228"/>
        <v>3537.75</v>
      </c>
      <c r="G1182" s="25">
        <f t="shared" si="217"/>
        <v>0.68942124231503077</v>
      </c>
      <c r="H1182" s="25">
        <f t="shared" si="224"/>
        <v>1.0014271034682889</v>
      </c>
      <c r="I1182" s="4">
        <f t="shared" si="218"/>
        <v>2435.5242548887463</v>
      </c>
      <c r="J1182" s="25">
        <f t="shared" si="225"/>
        <v>4163.7370341861833</v>
      </c>
      <c r="K1182" s="15">
        <f t="shared" si="219"/>
        <v>4169.679117748713</v>
      </c>
      <c r="L1182" s="36">
        <f t="shared" si="220"/>
        <v>-1730.679117748713</v>
      </c>
      <c r="M1182" s="36">
        <f t="shared" si="221"/>
        <v>1730.679117748713</v>
      </c>
      <c r="N1182" s="36">
        <f t="shared" si="222"/>
        <v>0.70958553413231362</v>
      </c>
      <c r="O1182" s="36">
        <f t="shared" si="223"/>
        <v>2995250.2086114637</v>
      </c>
      <c r="P1182" s="35">
        <f t="shared" si="226"/>
        <v>2995250.2086114637</v>
      </c>
    </row>
    <row r="1183" spans="1:16" x14ac:dyDescent="0.4">
      <c r="A1183" s="1">
        <v>1182</v>
      </c>
      <c r="B1183" s="21">
        <v>40995</v>
      </c>
      <c r="C1183" s="43">
        <v>2</v>
      </c>
      <c r="D1183" s="23">
        <v>4998</v>
      </c>
      <c r="E1183" s="25">
        <f t="shared" si="227"/>
        <v>3737.5</v>
      </c>
      <c r="F1183" s="25">
        <f t="shared" si="228"/>
        <v>3892.25</v>
      </c>
      <c r="G1183" s="25">
        <f t="shared" si="217"/>
        <v>1.284090179202261</v>
      </c>
      <c r="H1183" s="25">
        <f t="shared" si="224"/>
        <v>0.99527237982370798</v>
      </c>
      <c r="I1183" s="4">
        <f t="shared" si="218"/>
        <v>5021.7408835210445</v>
      </c>
      <c r="J1183" s="25">
        <f t="shared" si="225"/>
        <v>4163.5991714063002</v>
      </c>
      <c r="K1183" s="15">
        <f t="shared" si="219"/>
        <v>4143.9152559575668</v>
      </c>
      <c r="L1183" s="36">
        <f t="shared" si="220"/>
        <v>854.08474404243316</v>
      </c>
      <c r="M1183" s="36">
        <f t="shared" si="221"/>
        <v>854.08474404243316</v>
      </c>
      <c r="N1183" s="36">
        <f t="shared" si="222"/>
        <v>0.17088530292965851</v>
      </c>
      <c r="O1183" s="36">
        <f t="shared" si="223"/>
        <v>729460.75000602857</v>
      </c>
      <c r="P1183" s="35">
        <f t="shared" si="226"/>
        <v>729460.75000602857</v>
      </c>
    </row>
    <row r="1184" spans="1:16" x14ac:dyDescent="0.4">
      <c r="A1184" s="1">
        <v>1183</v>
      </c>
      <c r="B1184" s="21">
        <v>40996</v>
      </c>
      <c r="C1184" s="43">
        <v>3</v>
      </c>
      <c r="D1184" s="23">
        <v>3768</v>
      </c>
      <c r="E1184" s="25">
        <f t="shared" si="227"/>
        <v>4047</v>
      </c>
      <c r="F1184" s="25">
        <f t="shared" si="228"/>
        <v>4047.625</v>
      </c>
      <c r="G1184" s="25">
        <f t="shared" si="217"/>
        <v>0.930916278064297</v>
      </c>
      <c r="H1184" s="25">
        <f t="shared" si="224"/>
        <v>1.0036361732327763</v>
      </c>
      <c r="I1184" s="4">
        <f t="shared" si="218"/>
        <v>3754.3485383383809</v>
      </c>
      <c r="J1184" s="25">
        <f t="shared" si="225"/>
        <v>4163.4613086264162</v>
      </c>
      <c r="K1184" s="15">
        <f t="shared" si="219"/>
        <v>4178.6003751925437</v>
      </c>
      <c r="L1184" s="36">
        <f t="shared" si="220"/>
        <v>-410.60037519254365</v>
      </c>
      <c r="M1184" s="36">
        <f t="shared" si="221"/>
        <v>410.60037519254365</v>
      </c>
      <c r="N1184" s="36">
        <f t="shared" si="222"/>
        <v>0.10897037558188526</v>
      </c>
      <c r="O1184" s="36">
        <f t="shared" si="223"/>
        <v>168592.66810825761</v>
      </c>
      <c r="P1184" s="35">
        <f t="shared" si="226"/>
        <v>168592.66810825761</v>
      </c>
    </row>
    <row r="1185" spans="1:16" x14ac:dyDescent="0.4">
      <c r="A1185" s="1">
        <v>1184</v>
      </c>
      <c r="B1185" s="21">
        <v>40997</v>
      </c>
      <c r="C1185" s="43">
        <v>4</v>
      </c>
      <c r="D1185" s="23">
        <v>4983</v>
      </c>
      <c r="E1185" s="25">
        <f t="shared" si="227"/>
        <v>4048.25</v>
      </c>
      <c r="F1185" s="25">
        <f t="shared" si="228"/>
        <v>3691.5</v>
      </c>
      <c r="G1185" s="25">
        <f t="shared" si="217"/>
        <v>1.349857781389679</v>
      </c>
      <c r="H1185" s="25">
        <f t="shared" si="224"/>
        <v>0.99966434347522648</v>
      </c>
      <c r="I1185" s="4">
        <f t="shared" si="218"/>
        <v>4984.6731380626543</v>
      </c>
      <c r="J1185" s="25">
        <f t="shared" si="225"/>
        <v>4163.3234458465331</v>
      </c>
      <c r="K1185" s="15">
        <f t="shared" si="219"/>
        <v>4161.9259991671925</v>
      </c>
      <c r="L1185" s="36">
        <f t="shared" si="220"/>
        <v>821.07400083280754</v>
      </c>
      <c r="M1185" s="36">
        <f t="shared" si="221"/>
        <v>821.07400083280754</v>
      </c>
      <c r="N1185" s="36">
        <f t="shared" si="222"/>
        <v>0.16477503528653573</v>
      </c>
      <c r="O1185" s="36">
        <f t="shared" si="223"/>
        <v>674162.51484359324</v>
      </c>
      <c r="P1185" s="35">
        <f t="shared" si="226"/>
        <v>674162.51484359324</v>
      </c>
    </row>
    <row r="1186" spans="1:16" x14ac:dyDescent="0.4">
      <c r="A1186" s="1">
        <v>1185</v>
      </c>
      <c r="B1186" s="21">
        <v>40998</v>
      </c>
      <c r="C1186" s="43">
        <v>1</v>
      </c>
      <c r="D1186" s="23">
        <v>2444</v>
      </c>
      <c r="E1186" s="25">
        <f t="shared" si="227"/>
        <v>3334.75</v>
      </c>
      <c r="F1186" s="25">
        <f t="shared" si="228"/>
        <v>3134.75</v>
      </c>
      <c r="G1186" s="25">
        <f t="shared" si="217"/>
        <v>0.77964749980062209</v>
      </c>
      <c r="H1186" s="25">
        <f t="shared" si="224"/>
        <v>1.0014271034682889</v>
      </c>
      <c r="I1186" s="4">
        <f t="shared" si="218"/>
        <v>2440.517129540015</v>
      </c>
      <c r="J1186" s="25">
        <f t="shared" si="225"/>
        <v>4163.18558306665</v>
      </c>
      <c r="K1186" s="15">
        <f t="shared" si="219"/>
        <v>4169.126879651375</v>
      </c>
      <c r="L1186" s="36">
        <f t="shared" si="220"/>
        <v>-1725.126879651375</v>
      </c>
      <c r="M1186" s="36">
        <f t="shared" si="221"/>
        <v>1725.126879651375</v>
      </c>
      <c r="N1186" s="36">
        <f t="shared" si="222"/>
        <v>0.70586206205048074</v>
      </c>
      <c r="O1186" s="36">
        <f t="shared" si="223"/>
        <v>2976062.7508956897</v>
      </c>
      <c r="P1186" s="35">
        <f t="shared" si="226"/>
        <v>2976062.7508956897</v>
      </c>
    </row>
    <row r="1187" spans="1:16" x14ac:dyDescent="0.4">
      <c r="A1187" s="1">
        <v>1186</v>
      </c>
      <c r="B1187" s="21">
        <v>40999</v>
      </c>
      <c r="C1187" s="43">
        <v>2</v>
      </c>
      <c r="D1187" s="23">
        <v>2144</v>
      </c>
      <c r="E1187" s="25">
        <f t="shared" si="227"/>
        <v>2934.75</v>
      </c>
      <c r="F1187" s="25">
        <f t="shared" si="228"/>
        <v>2644</v>
      </c>
      <c r="G1187" s="25">
        <f t="shared" si="217"/>
        <v>0.81089258698941002</v>
      </c>
      <c r="H1187" s="25">
        <f t="shared" si="224"/>
        <v>0.99527237982370798</v>
      </c>
      <c r="I1187" s="4">
        <f t="shared" si="218"/>
        <v>2154.1841645196318</v>
      </c>
      <c r="J1187" s="25">
        <f t="shared" si="225"/>
        <v>4163.047720286766</v>
      </c>
      <c r="K1187" s="15">
        <f t="shared" si="219"/>
        <v>4143.3664118894721</v>
      </c>
      <c r="L1187" s="36">
        <f t="shared" si="220"/>
        <v>-1999.3664118894721</v>
      </c>
      <c r="M1187" s="36">
        <f t="shared" si="221"/>
        <v>1999.3664118894721</v>
      </c>
      <c r="N1187" s="36">
        <f t="shared" si="222"/>
        <v>0.93254030405292543</v>
      </c>
      <c r="O1187" s="36">
        <f t="shared" si="223"/>
        <v>3997466.0489917826</v>
      </c>
      <c r="P1187" s="35">
        <f t="shared" si="226"/>
        <v>3997466.0489917826</v>
      </c>
    </row>
    <row r="1188" spans="1:16" x14ac:dyDescent="0.4">
      <c r="A1188" s="1">
        <v>1187</v>
      </c>
      <c r="B1188" s="21">
        <v>41000</v>
      </c>
      <c r="C1188" s="43">
        <v>3</v>
      </c>
      <c r="D1188" s="23">
        <v>2168</v>
      </c>
      <c r="E1188" s="25">
        <f t="shared" si="227"/>
        <v>2353.25</v>
      </c>
      <c r="F1188" s="25">
        <f t="shared" si="228"/>
        <v>2382.875</v>
      </c>
      <c r="G1188" s="25">
        <f t="shared" si="217"/>
        <v>0.90982531605728378</v>
      </c>
      <c r="H1188" s="25">
        <f t="shared" si="224"/>
        <v>1.0036361732327763</v>
      </c>
      <c r="I1188" s="4">
        <f t="shared" si="218"/>
        <v>2160.1453373454378</v>
      </c>
      <c r="J1188" s="25">
        <f t="shared" si="225"/>
        <v>4162.9098575068829</v>
      </c>
      <c r="K1188" s="15">
        <f t="shared" si="219"/>
        <v>4178.0469189012101</v>
      </c>
      <c r="L1188" s="36">
        <f t="shared" si="220"/>
        <v>-2010.0469189012101</v>
      </c>
      <c r="M1188" s="36">
        <f t="shared" si="221"/>
        <v>2010.0469189012101</v>
      </c>
      <c r="N1188" s="36">
        <f t="shared" si="222"/>
        <v>0.92714341277731094</v>
      </c>
      <c r="O1188" s="36">
        <f t="shared" si="223"/>
        <v>4040288.6161842481</v>
      </c>
      <c r="P1188" s="35">
        <f t="shared" si="226"/>
        <v>4040288.6161842481</v>
      </c>
    </row>
    <row r="1189" spans="1:16" x14ac:dyDescent="0.4">
      <c r="A1189" s="1">
        <v>1188</v>
      </c>
      <c r="B1189" s="21">
        <v>41001</v>
      </c>
      <c r="C1189" s="43">
        <v>4</v>
      </c>
      <c r="D1189" s="23">
        <v>2657</v>
      </c>
      <c r="E1189" s="25">
        <f t="shared" si="227"/>
        <v>2412.5</v>
      </c>
      <c r="F1189" s="25">
        <f t="shared" si="228"/>
        <v>2474.5</v>
      </c>
      <c r="G1189" s="25">
        <f t="shared" si="217"/>
        <v>1.0737522731865023</v>
      </c>
      <c r="H1189" s="25">
        <f t="shared" si="224"/>
        <v>0.99966434347522648</v>
      </c>
      <c r="I1189" s="4">
        <f t="shared" si="218"/>
        <v>2657.8921388385452</v>
      </c>
      <c r="J1189" s="25">
        <f t="shared" si="225"/>
        <v>4162.7719947269989</v>
      </c>
      <c r="K1189" s="15">
        <f t="shared" si="219"/>
        <v>4161.3747331458244</v>
      </c>
      <c r="L1189" s="36">
        <f t="shared" si="220"/>
        <v>-1504.3747331458244</v>
      </c>
      <c r="M1189" s="36">
        <f t="shared" si="221"/>
        <v>1504.3747331458244</v>
      </c>
      <c r="N1189" s="36">
        <f t="shared" si="222"/>
        <v>0.56619297446210926</v>
      </c>
      <c r="O1189" s="36">
        <f t="shared" si="223"/>
        <v>2263143.3377275704</v>
      </c>
      <c r="P1189" s="35">
        <f t="shared" si="226"/>
        <v>2263143.3377275704</v>
      </c>
    </row>
    <row r="1190" spans="1:16" x14ac:dyDescent="0.4">
      <c r="A1190" s="1">
        <v>1189</v>
      </c>
      <c r="B1190" s="21">
        <v>41002</v>
      </c>
      <c r="C1190" s="43">
        <v>1</v>
      </c>
      <c r="D1190" s="23">
        <v>2681</v>
      </c>
      <c r="E1190" s="25">
        <f t="shared" si="227"/>
        <v>2536.5</v>
      </c>
      <c r="F1190" s="25">
        <f t="shared" si="228"/>
        <v>2501.125</v>
      </c>
      <c r="G1190" s="25">
        <f t="shared" si="217"/>
        <v>1.0719176370633214</v>
      </c>
      <c r="H1190" s="25">
        <f t="shared" si="224"/>
        <v>1.0014271034682889</v>
      </c>
      <c r="I1190" s="4">
        <f t="shared" si="218"/>
        <v>2677.1793880101391</v>
      </c>
      <c r="J1190" s="25">
        <f t="shared" si="225"/>
        <v>4162.6341319471157</v>
      </c>
      <c r="K1190" s="15">
        <f t="shared" si="219"/>
        <v>4168.5746415540352</v>
      </c>
      <c r="L1190" s="36">
        <f t="shared" si="220"/>
        <v>-1487.5746415540352</v>
      </c>
      <c r="M1190" s="36">
        <f t="shared" si="221"/>
        <v>1487.5746415540352</v>
      </c>
      <c r="N1190" s="36">
        <f t="shared" si="222"/>
        <v>0.55485812814398927</v>
      </c>
      <c r="O1190" s="36">
        <f t="shared" si="223"/>
        <v>2212878.3141946164</v>
      </c>
      <c r="P1190" s="35">
        <f t="shared" si="226"/>
        <v>2212878.3141946164</v>
      </c>
    </row>
    <row r="1191" spans="1:16" x14ac:dyDescent="0.4">
      <c r="A1191" s="1">
        <v>1190</v>
      </c>
      <c r="B1191" s="21">
        <v>41003</v>
      </c>
      <c r="C1191" s="43">
        <v>2</v>
      </c>
      <c r="D1191" s="23">
        <v>2640</v>
      </c>
      <c r="E1191" s="25">
        <f t="shared" si="227"/>
        <v>2465.75</v>
      </c>
      <c r="F1191" s="25">
        <f t="shared" si="228"/>
        <v>2399.625</v>
      </c>
      <c r="G1191" s="25">
        <f t="shared" si="217"/>
        <v>1.1001719018596656</v>
      </c>
      <c r="H1191" s="25">
        <f t="shared" si="224"/>
        <v>0.99527237982370798</v>
      </c>
      <c r="I1191" s="4">
        <f t="shared" si="218"/>
        <v>2652.5402025801436</v>
      </c>
      <c r="J1191" s="25">
        <f t="shared" si="225"/>
        <v>4162.4962691672326</v>
      </c>
      <c r="K1191" s="15">
        <f t="shared" si="219"/>
        <v>4142.8175678213775</v>
      </c>
      <c r="L1191" s="36">
        <f t="shared" si="220"/>
        <v>-1502.8175678213775</v>
      </c>
      <c r="M1191" s="36">
        <f t="shared" si="221"/>
        <v>1502.8175678213775</v>
      </c>
      <c r="N1191" s="36">
        <f t="shared" si="222"/>
        <v>0.56924907872021868</v>
      </c>
      <c r="O1191" s="36">
        <f t="shared" si="223"/>
        <v>2258460.6421525604</v>
      </c>
      <c r="P1191" s="35">
        <f t="shared" si="226"/>
        <v>2258460.6421525604</v>
      </c>
    </row>
    <row r="1192" spans="1:16" x14ac:dyDescent="0.4">
      <c r="A1192" s="1">
        <v>1191</v>
      </c>
      <c r="B1192" s="21">
        <v>41004</v>
      </c>
      <c r="C1192" s="43">
        <v>3</v>
      </c>
      <c r="D1192" s="23">
        <v>1885</v>
      </c>
      <c r="E1192" s="25">
        <f t="shared" si="227"/>
        <v>2333.5</v>
      </c>
      <c r="F1192" s="25">
        <f t="shared" si="228"/>
        <v>2268.5</v>
      </c>
      <c r="G1192" s="25">
        <f t="shared" si="217"/>
        <v>0.83094555873925502</v>
      </c>
      <c r="H1192" s="25">
        <f t="shared" si="224"/>
        <v>1.0036361732327763</v>
      </c>
      <c r="I1192" s="4">
        <f t="shared" si="218"/>
        <v>1878.1706461698111</v>
      </c>
      <c r="J1192" s="25">
        <f t="shared" si="225"/>
        <v>4162.3584063873486</v>
      </c>
      <c r="K1192" s="15">
        <f t="shared" si="219"/>
        <v>4177.4934626098757</v>
      </c>
      <c r="L1192" s="36">
        <f t="shared" si="220"/>
        <v>-2292.4934626098757</v>
      </c>
      <c r="M1192" s="36">
        <f t="shared" si="221"/>
        <v>2292.4934626098757</v>
      </c>
      <c r="N1192" s="36">
        <f t="shared" si="222"/>
        <v>1.2161769032413134</v>
      </c>
      <c r="O1192" s="36">
        <f t="shared" si="223"/>
        <v>5255526.2761090174</v>
      </c>
      <c r="P1192" s="35">
        <f t="shared" si="226"/>
        <v>5255526.2761090174</v>
      </c>
    </row>
    <row r="1193" spans="1:16" x14ac:dyDescent="0.4">
      <c r="A1193" s="1">
        <v>1192</v>
      </c>
      <c r="B1193" s="21">
        <v>41005</v>
      </c>
      <c r="C1193" s="43">
        <v>4</v>
      </c>
      <c r="D1193" s="23">
        <v>2128</v>
      </c>
      <c r="E1193" s="25">
        <f t="shared" si="227"/>
        <v>2203.5</v>
      </c>
      <c r="F1193" s="25">
        <f t="shared" si="228"/>
        <v>2123.875</v>
      </c>
      <c r="G1193" s="25">
        <f t="shared" si="217"/>
        <v>1.001942204696604</v>
      </c>
      <c r="H1193" s="25">
        <f t="shared" si="224"/>
        <v>0.99966434347522648</v>
      </c>
      <c r="I1193" s="4">
        <f t="shared" si="218"/>
        <v>2128.7145169169835</v>
      </c>
      <c r="J1193" s="25">
        <f t="shared" si="225"/>
        <v>4162.2205436074655</v>
      </c>
      <c r="K1193" s="15">
        <f t="shared" si="219"/>
        <v>4160.8234671244572</v>
      </c>
      <c r="L1193" s="36">
        <f t="shared" si="220"/>
        <v>-2032.8234671244572</v>
      </c>
      <c r="M1193" s="36">
        <f t="shared" si="221"/>
        <v>2032.8234671244572</v>
      </c>
      <c r="N1193" s="36">
        <f t="shared" si="222"/>
        <v>0.9552741856787863</v>
      </c>
      <c r="O1193" s="36">
        <f t="shared" si="223"/>
        <v>4132371.2484918991</v>
      </c>
      <c r="P1193" s="35">
        <f t="shared" si="226"/>
        <v>4132371.2484918991</v>
      </c>
    </row>
    <row r="1194" spans="1:16" x14ac:dyDescent="0.4">
      <c r="A1194" s="1">
        <v>1193</v>
      </c>
      <c r="B1194" s="21">
        <v>41006</v>
      </c>
      <c r="C1194" s="43">
        <v>1</v>
      </c>
      <c r="D1194" s="23">
        <v>2161</v>
      </c>
      <c r="E1194" s="25">
        <f t="shared" si="227"/>
        <v>2044.25</v>
      </c>
      <c r="F1194" s="25">
        <f t="shared" si="228"/>
        <v>2382.5</v>
      </c>
      <c r="G1194" s="25">
        <f t="shared" si="217"/>
        <v>0.90703043022035679</v>
      </c>
      <c r="H1194" s="25">
        <f t="shared" si="224"/>
        <v>1.0014271034682889</v>
      </c>
      <c r="I1194" s="4">
        <f t="shared" si="218"/>
        <v>2157.9204242782212</v>
      </c>
      <c r="J1194" s="25">
        <f t="shared" si="225"/>
        <v>4162.0826808275824</v>
      </c>
      <c r="K1194" s="15">
        <f t="shared" si="219"/>
        <v>4168.0224034566963</v>
      </c>
      <c r="L1194" s="36">
        <f t="shared" si="220"/>
        <v>-2007.0224034566963</v>
      </c>
      <c r="M1194" s="36">
        <f t="shared" si="221"/>
        <v>2007.0224034566963</v>
      </c>
      <c r="N1194" s="36">
        <f t="shared" si="222"/>
        <v>0.92874706314516253</v>
      </c>
      <c r="O1194" s="36">
        <f t="shared" si="223"/>
        <v>4028138.927977094</v>
      </c>
      <c r="P1194" s="35">
        <f t="shared" si="226"/>
        <v>4028138.927977094</v>
      </c>
    </row>
    <row r="1195" spans="1:16" x14ac:dyDescent="0.4">
      <c r="A1195" s="1">
        <v>1194</v>
      </c>
      <c r="B1195" s="21">
        <v>41007</v>
      </c>
      <c r="C1195" s="43">
        <v>2</v>
      </c>
      <c r="D1195" s="23">
        <v>2003</v>
      </c>
      <c r="E1195" s="25">
        <f t="shared" si="227"/>
        <v>2720.75</v>
      </c>
      <c r="F1195" s="25">
        <f t="shared" si="228"/>
        <v>2776.5</v>
      </c>
      <c r="G1195" s="25">
        <f t="shared" si="217"/>
        <v>0.72141184945074732</v>
      </c>
      <c r="H1195" s="25">
        <f t="shared" si="224"/>
        <v>0.99527237982370798</v>
      </c>
      <c r="I1195" s="4">
        <f t="shared" si="218"/>
        <v>2012.5144037000105</v>
      </c>
      <c r="J1195" s="25">
        <f t="shared" si="225"/>
        <v>4161.9448180476984</v>
      </c>
      <c r="K1195" s="15">
        <f t="shared" si="219"/>
        <v>4142.2687237532818</v>
      </c>
      <c r="L1195" s="36">
        <f t="shared" si="220"/>
        <v>-2139.2687237532818</v>
      </c>
      <c r="M1195" s="36">
        <f t="shared" si="221"/>
        <v>2139.2687237532818</v>
      </c>
      <c r="N1195" s="36">
        <f t="shared" si="222"/>
        <v>1.068032313406531</v>
      </c>
      <c r="O1195" s="36">
        <f t="shared" si="223"/>
        <v>4576470.6724289954</v>
      </c>
      <c r="P1195" s="35">
        <f t="shared" si="226"/>
        <v>4576470.6724289954</v>
      </c>
    </row>
    <row r="1196" spans="1:16" x14ac:dyDescent="0.4">
      <c r="A1196" s="1">
        <v>1195</v>
      </c>
      <c r="B1196" s="21">
        <v>41008</v>
      </c>
      <c r="C1196" s="43">
        <v>3</v>
      </c>
      <c r="D1196" s="23">
        <v>4591</v>
      </c>
      <c r="E1196" s="25">
        <f t="shared" si="227"/>
        <v>2832.25</v>
      </c>
      <c r="F1196" s="25">
        <f t="shared" si="228"/>
        <v>3213.75</v>
      </c>
      <c r="G1196" s="25">
        <f t="shared" si="217"/>
        <v>1.4285492026448852</v>
      </c>
      <c r="H1196" s="25">
        <f t="shared" si="224"/>
        <v>1.0036361732327763</v>
      </c>
      <c r="I1196" s="4">
        <f t="shared" si="218"/>
        <v>4574.3668098491262</v>
      </c>
      <c r="J1196" s="25">
        <f t="shared" si="225"/>
        <v>4161.8069552678153</v>
      </c>
      <c r="K1196" s="15">
        <f t="shared" si="219"/>
        <v>4176.9400063185421</v>
      </c>
      <c r="L1196" s="36">
        <f t="shared" si="220"/>
        <v>414.05999368145785</v>
      </c>
      <c r="M1196" s="36">
        <f t="shared" si="221"/>
        <v>414.05999368145785</v>
      </c>
      <c r="N1196" s="36">
        <f t="shared" si="222"/>
        <v>9.0189499821707222E-2</v>
      </c>
      <c r="O1196" s="36">
        <f t="shared" si="223"/>
        <v>171445.67836748893</v>
      </c>
      <c r="P1196" s="35">
        <f t="shared" si="226"/>
        <v>171445.67836748893</v>
      </c>
    </row>
    <row r="1197" spans="1:16" x14ac:dyDescent="0.4">
      <c r="A1197" s="1">
        <v>1196</v>
      </c>
      <c r="B1197" s="21">
        <v>41009</v>
      </c>
      <c r="C1197" s="43">
        <v>4</v>
      </c>
      <c r="D1197" s="23">
        <v>2574</v>
      </c>
      <c r="E1197" s="25">
        <f t="shared" si="227"/>
        <v>3595.25</v>
      </c>
      <c r="F1197" s="25">
        <f t="shared" si="228"/>
        <v>3739.625</v>
      </c>
      <c r="G1197" s="25">
        <f t="shared" ref="G1197:G1260" si="229">D1197/F1197</f>
        <v>0.68830430858709091</v>
      </c>
      <c r="H1197" s="25">
        <f t="shared" si="224"/>
        <v>0.99966434347522648</v>
      </c>
      <c r="I1197" s="4">
        <f t="shared" ref="I1197:I1260" si="230">D1197/H1197</f>
        <v>2574.864269992629</v>
      </c>
      <c r="J1197" s="25">
        <f t="shared" si="225"/>
        <v>4161.6690924879313</v>
      </c>
      <c r="K1197" s="15">
        <f t="shared" ref="K1197:K1260" si="231">H1197*J1197</f>
        <v>4160.2722011030892</v>
      </c>
      <c r="L1197" s="36">
        <f t="shared" ref="L1197:L1260" si="232">D1197-K1197</f>
        <v>-1586.2722011030892</v>
      </c>
      <c r="M1197" s="36">
        <f t="shared" ref="M1197:M1260" si="233">ABS(L1197)</f>
        <v>1586.2722011030892</v>
      </c>
      <c r="N1197" s="36">
        <f t="shared" ref="N1197:N1260" si="234">M1197/D1197</f>
        <v>0.6162673663959165</v>
      </c>
      <c r="O1197" s="36">
        <f t="shared" ref="O1197:O1260" si="235">L1197^2</f>
        <v>2516259.4959924393</v>
      </c>
      <c r="P1197" s="35">
        <f t="shared" si="226"/>
        <v>2516259.4959924393</v>
      </c>
    </row>
    <row r="1198" spans="1:16" x14ac:dyDescent="0.4">
      <c r="A1198" s="1">
        <v>1197</v>
      </c>
      <c r="B1198" s="21">
        <v>41010</v>
      </c>
      <c r="C1198" s="43">
        <v>1</v>
      </c>
      <c r="D1198" s="23">
        <v>5213</v>
      </c>
      <c r="E1198" s="25">
        <f t="shared" si="227"/>
        <v>3884</v>
      </c>
      <c r="F1198" s="25">
        <f t="shared" si="228"/>
        <v>3792.5</v>
      </c>
      <c r="G1198" s="25">
        <f t="shared" si="229"/>
        <v>1.3745550428477258</v>
      </c>
      <c r="H1198" s="25">
        <f t="shared" si="224"/>
        <v>1.0014271034682889</v>
      </c>
      <c r="I1198" s="4">
        <f t="shared" si="230"/>
        <v>5205.5711114124788</v>
      </c>
      <c r="J1198" s="25">
        <f t="shared" si="225"/>
        <v>4161.5312297080482</v>
      </c>
      <c r="K1198" s="15">
        <f t="shared" si="231"/>
        <v>4167.4701653593575</v>
      </c>
      <c r="L1198" s="36">
        <f t="shared" si="232"/>
        <v>1045.5298346406425</v>
      </c>
      <c r="M1198" s="36">
        <f t="shared" si="233"/>
        <v>1045.5298346406425</v>
      </c>
      <c r="N1198" s="36">
        <f t="shared" si="234"/>
        <v>0.20056202467689288</v>
      </c>
      <c r="O1198" s="36">
        <f t="shared" si="235"/>
        <v>1093132.6351236894</v>
      </c>
      <c r="P1198" s="35">
        <f t="shared" si="226"/>
        <v>1093132.6351236894</v>
      </c>
    </row>
    <row r="1199" spans="1:16" x14ac:dyDescent="0.4">
      <c r="A1199" s="1">
        <v>1198</v>
      </c>
      <c r="B1199" s="21">
        <v>41011</v>
      </c>
      <c r="C1199" s="43">
        <v>2</v>
      </c>
      <c r="D1199" s="23">
        <v>3158</v>
      </c>
      <c r="E1199" s="25">
        <f t="shared" si="227"/>
        <v>3701</v>
      </c>
      <c r="F1199" s="25">
        <f t="shared" si="228"/>
        <v>3663.5</v>
      </c>
      <c r="G1199" s="25">
        <f t="shared" si="229"/>
        <v>0.86201719666985122</v>
      </c>
      <c r="H1199" s="25">
        <f t="shared" si="224"/>
        <v>0.99527237982370798</v>
      </c>
      <c r="I1199" s="4">
        <f t="shared" si="230"/>
        <v>3173.0007423288234</v>
      </c>
      <c r="J1199" s="25">
        <f t="shared" si="225"/>
        <v>4161.3933669281651</v>
      </c>
      <c r="K1199" s="15">
        <f t="shared" si="231"/>
        <v>4141.7198796851881</v>
      </c>
      <c r="L1199" s="36">
        <f t="shared" si="232"/>
        <v>-983.71987968518806</v>
      </c>
      <c r="M1199" s="36">
        <f t="shared" si="233"/>
        <v>983.71987968518806</v>
      </c>
      <c r="N1199" s="36">
        <f t="shared" si="234"/>
        <v>0.31150091186991391</v>
      </c>
      <c r="O1199" s="36">
        <f t="shared" si="235"/>
        <v>967704.80168784084</v>
      </c>
      <c r="P1199" s="35">
        <f t="shared" si="226"/>
        <v>967704.80168784084</v>
      </c>
    </row>
    <row r="1200" spans="1:16" x14ac:dyDescent="0.4">
      <c r="A1200" s="1">
        <v>1199</v>
      </c>
      <c r="B1200" s="21">
        <v>41012</v>
      </c>
      <c r="C1200" s="43">
        <v>3</v>
      </c>
      <c r="D1200" s="23">
        <v>3859</v>
      </c>
      <c r="E1200" s="25">
        <f t="shared" si="227"/>
        <v>3626</v>
      </c>
      <c r="F1200" s="25">
        <f t="shared" si="228"/>
        <v>3225.375</v>
      </c>
      <c r="G1200" s="25">
        <f t="shared" si="229"/>
        <v>1.1964500251908692</v>
      </c>
      <c r="H1200" s="25">
        <f t="shared" si="224"/>
        <v>1.0036361732327763</v>
      </c>
      <c r="I1200" s="4">
        <f t="shared" si="230"/>
        <v>3845.0188453948549</v>
      </c>
      <c r="J1200" s="25">
        <f t="shared" si="225"/>
        <v>4161.255504148281</v>
      </c>
      <c r="K1200" s="15">
        <f t="shared" si="231"/>
        <v>4176.3865500272077</v>
      </c>
      <c r="L1200" s="36">
        <f t="shared" si="232"/>
        <v>-317.3865500272077</v>
      </c>
      <c r="M1200" s="36">
        <f t="shared" si="233"/>
        <v>317.3865500272077</v>
      </c>
      <c r="N1200" s="36">
        <f t="shared" si="234"/>
        <v>8.2245802028299481E-2</v>
      </c>
      <c r="O1200" s="36">
        <f t="shared" si="235"/>
        <v>100734.22213817322</v>
      </c>
      <c r="P1200" s="35">
        <f t="shared" si="226"/>
        <v>100734.22213817322</v>
      </c>
    </row>
    <row r="1201" spans="1:16" x14ac:dyDescent="0.4">
      <c r="A1201" s="1">
        <v>1200</v>
      </c>
      <c r="B1201" s="21">
        <v>41013</v>
      </c>
      <c r="C1201" s="43">
        <v>4</v>
      </c>
      <c r="D1201" s="23">
        <v>2274</v>
      </c>
      <c r="E1201" s="25">
        <f t="shared" si="227"/>
        <v>2824.75</v>
      </c>
      <c r="F1201" s="25">
        <f t="shared" si="228"/>
        <v>2727.75</v>
      </c>
      <c r="G1201" s="25">
        <f t="shared" si="229"/>
        <v>0.83365411053065719</v>
      </c>
      <c r="H1201" s="25">
        <f t="shared" si="224"/>
        <v>0.99966434347522648</v>
      </c>
      <c r="I1201" s="4">
        <f t="shared" si="230"/>
        <v>2274.7635392242573</v>
      </c>
      <c r="J1201" s="25">
        <f t="shared" si="225"/>
        <v>4161.1176413683979</v>
      </c>
      <c r="K1201" s="15">
        <f t="shared" si="231"/>
        <v>4159.720935081722</v>
      </c>
      <c r="L1201" s="36">
        <f t="shared" si="232"/>
        <v>-1885.720935081722</v>
      </c>
      <c r="M1201" s="36">
        <f t="shared" si="233"/>
        <v>1885.720935081722</v>
      </c>
      <c r="N1201" s="36">
        <f t="shared" si="234"/>
        <v>0.82925282985124105</v>
      </c>
      <c r="O1201" s="36">
        <f t="shared" si="235"/>
        <v>3555943.4450054839</v>
      </c>
      <c r="P1201" s="35">
        <f t="shared" si="226"/>
        <v>3555943.4450054839</v>
      </c>
    </row>
    <row r="1202" spans="1:16" x14ac:dyDescent="0.4">
      <c r="A1202" s="1">
        <v>1201</v>
      </c>
      <c r="B1202" s="21">
        <v>41014</v>
      </c>
      <c r="C1202" s="43">
        <v>1</v>
      </c>
      <c r="D1202" s="23">
        <v>2008</v>
      </c>
      <c r="E1202" s="25">
        <f t="shared" si="227"/>
        <v>2630.75</v>
      </c>
      <c r="F1202" s="25">
        <f t="shared" si="228"/>
        <v>2462.5</v>
      </c>
      <c r="G1202" s="25">
        <f t="shared" si="229"/>
        <v>0.81543147208121824</v>
      </c>
      <c r="H1202" s="25">
        <f t="shared" si="224"/>
        <v>1.0014271034682889</v>
      </c>
      <c r="I1202" s="4">
        <f t="shared" si="230"/>
        <v>2005.1384599494068</v>
      </c>
      <c r="J1202" s="25">
        <f t="shared" si="225"/>
        <v>4160.9797785885148</v>
      </c>
      <c r="K1202" s="15">
        <f t="shared" si="231"/>
        <v>4166.9179272620186</v>
      </c>
      <c r="L1202" s="36">
        <f t="shared" si="232"/>
        <v>-2158.9179272620186</v>
      </c>
      <c r="M1202" s="36">
        <f t="shared" si="233"/>
        <v>2158.9179272620186</v>
      </c>
      <c r="N1202" s="36">
        <f t="shared" si="234"/>
        <v>1.0751583303097703</v>
      </c>
      <c r="O1202" s="36">
        <f t="shared" si="235"/>
        <v>4660926.6166533306</v>
      </c>
      <c r="P1202" s="35">
        <f t="shared" si="226"/>
        <v>4660926.6166533306</v>
      </c>
    </row>
    <row r="1203" spans="1:16" x14ac:dyDescent="0.4">
      <c r="A1203" s="1">
        <v>1202</v>
      </c>
      <c r="B1203" s="21">
        <v>41015</v>
      </c>
      <c r="C1203" s="43">
        <v>2</v>
      </c>
      <c r="D1203" s="23">
        <v>2382</v>
      </c>
      <c r="E1203" s="25">
        <f t="shared" si="227"/>
        <v>2294.25</v>
      </c>
      <c r="F1203" s="25">
        <f t="shared" si="228"/>
        <v>2639.25</v>
      </c>
      <c r="G1203" s="25">
        <f t="shared" si="229"/>
        <v>0.90252912759306625</v>
      </c>
      <c r="H1203" s="25">
        <f t="shared" si="224"/>
        <v>0.99527237982370798</v>
      </c>
      <c r="I1203" s="4">
        <f t="shared" si="230"/>
        <v>2393.3146827825385</v>
      </c>
      <c r="J1203" s="25">
        <f t="shared" si="225"/>
        <v>4160.8419158086308</v>
      </c>
      <c r="K1203" s="15">
        <f t="shared" si="231"/>
        <v>4141.1710356170925</v>
      </c>
      <c r="L1203" s="36">
        <f t="shared" si="232"/>
        <v>-1759.1710356170925</v>
      </c>
      <c r="M1203" s="36">
        <f t="shared" si="233"/>
        <v>1759.1710356170925</v>
      </c>
      <c r="N1203" s="36">
        <f t="shared" si="234"/>
        <v>0.73852688313060133</v>
      </c>
      <c r="O1203" s="36">
        <f t="shared" si="235"/>
        <v>3094682.7325541135</v>
      </c>
      <c r="P1203" s="35">
        <f t="shared" si="226"/>
        <v>3094682.7325541135</v>
      </c>
    </row>
    <row r="1204" spans="1:16" x14ac:dyDescent="0.4">
      <c r="A1204" s="1">
        <v>1203</v>
      </c>
      <c r="B1204" s="21">
        <v>41016</v>
      </c>
      <c r="C1204" s="43">
        <v>3</v>
      </c>
      <c r="D1204" s="23">
        <v>2513</v>
      </c>
      <c r="E1204" s="25">
        <f t="shared" si="227"/>
        <v>2984.25</v>
      </c>
      <c r="F1204" s="25">
        <f t="shared" si="228"/>
        <v>2983.875</v>
      </c>
      <c r="G1204" s="25">
        <f t="shared" si="229"/>
        <v>0.84219345649532906</v>
      </c>
      <c r="H1204" s="25">
        <f t="shared" si="224"/>
        <v>1.0036361732327763</v>
      </c>
      <c r="I1204" s="4">
        <f t="shared" si="230"/>
        <v>2503.8954025595413</v>
      </c>
      <c r="J1204" s="25">
        <f t="shared" si="225"/>
        <v>4160.7040530287477</v>
      </c>
      <c r="K1204" s="15">
        <f t="shared" si="231"/>
        <v>4175.8330937358751</v>
      </c>
      <c r="L1204" s="36">
        <f t="shared" si="232"/>
        <v>-1662.8330937358751</v>
      </c>
      <c r="M1204" s="36">
        <f t="shared" si="233"/>
        <v>1662.8330937358751</v>
      </c>
      <c r="N1204" s="36">
        <f t="shared" si="234"/>
        <v>0.66169243682287116</v>
      </c>
      <c r="O1204" s="36">
        <f t="shared" si="235"/>
        <v>2765013.8976232214</v>
      </c>
      <c r="P1204" s="35">
        <f t="shared" si="226"/>
        <v>2765013.8976232214</v>
      </c>
    </row>
    <row r="1205" spans="1:16" x14ac:dyDescent="0.4">
      <c r="A1205" s="1">
        <v>1204</v>
      </c>
      <c r="B1205" s="21">
        <v>41017</v>
      </c>
      <c r="C1205" s="43">
        <v>4</v>
      </c>
      <c r="D1205" s="23">
        <v>5034</v>
      </c>
      <c r="E1205" s="25">
        <f t="shared" si="227"/>
        <v>2983.5</v>
      </c>
      <c r="F1205" s="25">
        <f t="shared" si="228"/>
        <v>3305.75</v>
      </c>
      <c r="G1205" s="25">
        <f t="shared" si="229"/>
        <v>1.5228011797625349</v>
      </c>
      <c r="H1205" s="25">
        <f t="shared" si="224"/>
        <v>0.99966434347522648</v>
      </c>
      <c r="I1205" s="4">
        <f t="shared" si="230"/>
        <v>5035.6902622932776</v>
      </c>
      <c r="J1205" s="25">
        <f t="shared" si="225"/>
        <v>4160.5661902488637</v>
      </c>
      <c r="K1205" s="15">
        <f t="shared" si="231"/>
        <v>4159.1696690603549</v>
      </c>
      <c r="L1205" s="36">
        <f t="shared" si="232"/>
        <v>874.83033093964514</v>
      </c>
      <c r="M1205" s="36">
        <f t="shared" si="233"/>
        <v>874.83033093964514</v>
      </c>
      <c r="N1205" s="36">
        <f t="shared" si="234"/>
        <v>0.17378433272539634</v>
      </c>
      <c r="O1205" s="36">
        <f t="shared" si="235"/>
        <v>765328.10793196899</v>
      </c>
      <c r="P1205" s="35">
        <f t="shared" si="226"/>
        <v>765328.10793196899</v>
      </c>
    </row>
    <row r="1206" spans="1:16" x14ac:dyDescent="0.4">
      <c r="A1206" s="1">
        <v>1205</v>
      </c>
      <c r="B1206" s="21">
        <v>41018</v>
      </c>
      <c r="C1206" s="43">
        <v>1</v>
      </c>
      <c r="D1206" s="23">
        <v>2005</v>
      </c>
      <c r="E1206" s="25">
        <f t="shared" si="227"/>
        <v>3628</v>
      </c>
      <c r="F1206" s="25">
        <f t="shared" si="228"/>
        <v>3583.625</v>
      </c>
      <c r="G1206" s="25">
        <f t="shared" si="229"/>
        <v>0.55948934389061356</v>
      </c>
      <c r="H1206" s="25">
        <f t="shared" si="224"/>
        <v>1.0014271034682889</v>
      </c>
      <c r="I1206" s="4">
        <f t="shared" si="230"/>
        <v>2002.1427351586458</v>
      </c>
      <c r="J1206" s="25">
        <f t="shared" si="225"/>
        <v>4160.4283274689806</v>
      </c>
      <c r="K1206" s="15">
        <f t="shared" si="231"/>
        <v>4166.3656891646788</v>
      </c>
      <c r="L1206" s="36">
        <f t="shared" si="232"/>
        <v>-2161.3656891646788</v>
      </c>
      <c r="M1206" s="36">
        <f t="shared" si="233"/>
        <v>2161.3656891646788</v>
      </c>
      <c r="N1206" s="36">
        <f t="shared" si="234"/>
        <v>1.0779878748951017</v>
      </c>
      <c r="O1206" s="36">
        <f t="shared" si="235"/>
        <v>4671501.6422983073</v>
      </c>
      <c r="P1206" s="35">
        <f t="shared" si="226"/>
        <v>4671501.6422983073</v>
      </c>
    </row>
    <row r="1207" spans="1:16" x14ac:dyDescent="0.4">
      <c r="A1207" s="1">
        <v>1206</v>
      </c>
      <c r="B1207" s="21">
        <v>41019</v>
      </c>
      <c r="C1207" s="43">
        <v>2</v>
      </c>
      <c r="D1207" s="23">
        <v>4960</v>
      </c>
      <c r="E1207" s="25">
        <f t="shared" si="227"/>
        <v>3539.25</v>
      </c>
      <c r="F1207" s="25">
        <f t="shared" si="228"/>
        <v>3151.375</v>
      </c>
      <c r="G1207" s="25">
        <f t="shared" si="229"/>
        <v>1.5739161477132997</v>
      </c>
      <c r="H1207" s="25">
        <f t="shared" si="224"/>
        <v>0.99527237982370798</v>
      </c>
      <c r="I1207" s="4">
        <f t="shared" si="230"/>
        <v>4983.5603806051186</v>
      </c>
      <c r="J1207" s="25">
        <f t="shared" si="225"/>
        <v>4160.2904646890975</v>
      </c>
      <c r="K1207" s="15">
        <f t="shared" si="231"/>
        <v>4140.6221915489978</v>
      </c>
      <c r="L1207" s="36">
        <f t="shared" si="232"/>
        <v>819.37780845100224</v>
      </c>
      <c r="M1207" s="36">
        <f t="shared" si="233"/>
        <v>819.37780845100224</v>
      </c>
      <c r="N1207" s="36">
        <f t="shared" si="234"/>
        <v>0.1651971388006053</v>
      </c>
      <c r="O1207" s="36">
        <f t="shared" si="235"/>
        <v>671379.99298196728</v>
      </c>
      <c r="P1207" s="35">
        <f t="shared" si="226"/>
        <v>671379.99298196728</v>
      </c>
    </row>
    <row r="1208" spans="1:16" x14ac:dyDescent="0.4">
      <c r="A1208" s="1">
        <v>1207</v>
      </c>
      <c r="B1208" s="21">
        <v>41020</v>
      </c>
      <c r="C1208" s="43">
        <v>3</v>
      </c>
      <c r="D1208" s="23">
        <v>2158</v>
      </c>
      <c r="E1208" s="25">
        <f t="shared" si="227"/>
        <v>2763.5</v>
      </c>
      <c r="F1208" s="25">
        <f t="shared" si="228"/>
        <v>2804.75</v>
      </c>
      <c r="G1208" s="25">
        <f t="shared" si="229"/>
        <v>0.76940903823870221</v>
      </c>
      <c r="H1208" s="25">
        <f t="shared" si="224"/>
        <v>1.0036361732327763</v>
      </c>
      <c r="I1208" s="4">
        <f t="shared" si="230"/>
        <v>2150.1815673392321</v>
      </c>
      <c r="J1208" s="25">
        <f t="shared" si="225"/>
        <v>4160.1526019092134</v>
      </c>
      <c r="K1208" s="15">
        <f t="shared" si="231"/>
        <v>4175.2796374445406</v>
      </c>
      <c r="L1208" s="36">
        <f t="shared" si="232"/>
        <v>-2017.2796374445406</v>
      </c>
      <c r="M1208" s="36">
        <f t="shared" si="233"/>
        <v>2017.2796374445406</v>
      </c>
      <c r="N1208" s="36">
        <f t="shared" si="234"/>
        <v>0.93479130558134416</v>
      </c>
      <c r="O1208" s="36">
        <f t="shared" si="235"/>
        <v>4069417.1356483772</v>
      </c>
      <c r="P1208" s="35">
        <f t="shared" si="226"/>
        <v>4069417.1356483772</v>
      </c>
    </row>
    <row r="1209" spans="1:16" x14ac:dyDescent="0.4">
      <c r="A1209" s="1">
        <v>1208</v>
      </c>
      <c r="B1209" s="21">
        <v>41021</v>
      </c>
      <c r="C1209" s="43">
        <v>4</v>
      </c>
      <c r="D1209" s="23">
        <v>1931</v>
      </c>
      <c r="E1209" s="25">
        <f t="shared" si="227"/>
        <v>2846</v>
      </c>
      <c r="F1209" s="25">
        <f t="shared" si="228"/>
        <v>2537.125</v>
      </c>
      <c r="G1209" s="25">
        <f t="shared" si="229"/>
        <v>0.76109769916736458</v>
      </c>
      <c r="H1209" s="25">
        <f t="shared" si="224"/>
        <v>0.99966434347522648</v>
      </c>
      <c r="I1209" s="4">
        <f t="shared" si="230"/>
        <v>1931.6483703790859</v>
      </c>
      <c r="J1209" s="25">
        <f t="shared" si="225"/>
        <v>4160.0147391293303</v>
      </c>
      <c r="K1209" s="15">
        <f t="shared" si="231"/>
        <v>4158.6184030389877</v>
      </c>
      <c r="L1209" s="36">
        <f t="shared" si="232"/>
        <v>-2227.6184030389877</v>
      </c>
      <c r="M1209" s="36">
        <f t="shared" si="233"/>
        <v>2227.6184030389877</v>
      </c>
      <c r="N1209" s="36">
        <f t="shared" si="234"/>
        <v>1.1536087017291494</v>
      </c>
      <c r="O1209" s="36">
        <f t="shared" si="235"/>
        <v>4962283.7495579701</v>
      </c>
      <c r="P1209" s="35">
        <f t="shared" si="226"/>
        <v>4962283.7495579701</v>
      </c>
    </row>
    <row r="1210" spans="1:16" x14ac:dyDescent="0.4">
      <c r="A1210" s="1">
        <v>1209</v>
      </c>
      <c r="B1210" s="21">
        <v>41022</v>
      </c>
      <c r="C1210" s="43">
        <v>1</v>
      </c>
      <c r="D1210" s="23">
        <v>2335</v>
      </c>
      <c r="E1210" s="25">
        <f t="shared" si="227"/>
        <v>2228.25</v>
      </c>
      <c r="F1210" s="25">
        <f t="shared" si="228"/>
        <v>2584</v>
      </c>
      <c r="G1210" s="25">
        <f t="shared" si="229"/>
        <v>0.90363777089783281</v>
      </c>
      <c r="H1210" s="25">
        <f t="shared" si="224"/>
        <v>1.0014271034682889</v>
      </c>
      <c r="I1210" s="4">
        <f t="shared" si="230"/>
        <v>2331.6724621423627</v>
      </c>
      <c r="J1210" s="25">
        <f t="shared" si="225"/>
        <v>4159.8768763494472</v>
      </c>
      <c r="K1210" s="15">
        <f t="shared" si="231"/>
        <v>4165.8134510673399</v>
      </c>
      <c r="L1210" s="36">
        <f t="shared" si="232"/>
        <v>-1830.8134510673399</v>
      </c>
      <c r="M1210" s="36">
        <f t="shared" si="233"/>
        <v>1830.8134510673399</v>
      </c>
      <c r="N1210" s="36">
        <f t="shared" si="234"/>
        <v>0.78407428311235117</v>
      </c>
      <c r="O1210" s="36">
        <f t="shared" si="235"/>
        <v>3351877.8926091031</v>
      </c>
      <c r="P1210" s="35">
        <f t="shared" si="226"/>
        <v>3351877.8926091031</v>
      </c>
    </row>
    <row r="1211" spans="1:16" x14ac:dyDescent="0.4">
      <c r="A1211" s="1">
        <v>1210</v>
      </c>
      <c r="B1211" s="21">
        <v>41023</v>
      </c>
      <c r="C1211" s="43">
        <v>2</v>
      </c>
      <c r="D1211" s="23">
        <v>2489</v>
      </c>
      <c r="E1211" s="25">
        <f t="shared" si="227"/>
        <v>2939.75</v>
      </c>
      <c r="F1211" s="25">
        <f t="shared" si="228"/>
        <v>2948.875</v>
      </c>
      <c r="G1211" s="25">
        <f t="shared" si="229"/>
        <v>0.84405069729981774</v>
      </c>
      <c r="H1211" s="25">
        <f t="shared" si="224"/>
        <v>0.99527237982370798</v>
      </c>
      <c r="I1211" s="4">
        <f t="shared" si="230"/>
        <v>2500.8229409931732</v>
      </c>
      <c r="J1211" s="25">
        <f t="shared" si="225"/>
        <v>4159.7390135695632</v>
      </c>
      <c r="K1211" s="15">
        <f t="shared" si="231"/>
        <v>4140.0733474809031</v>
      </c>
      <c r="L1211" s="36">
        <f t="shared" si="232"/>
        <v>-1651.0733474809031</v>
      </c>
      <c r="M1211" s="36">
        <f t="shared" si="233"/>
        <v>1651.0733474809031</v>
      </c>
      <c r="N1211" s="36">
        <f t="shared" si="234"/>
        <v>0.6633480705025725</v>
      </c>
      <c r="O1211" s="36">
        <f t="shared" si="235"/>
        <v>2726043.1987617947</v>
      </c>
      <c r="P1211" s="35">
        <f t="shared" si="226"/>
        <v>2726043.1987617947</v>
      </c>
    </row>
    <row r="1212" spans="1:16" x14ac:dyDescent="0.4">
      <c r="A1212" s="1">
        <v>1211</v>
      </c>
      <c r="B1212" s="21">
        <v>41024</v>
      </c>
      <c r="C1212" s="43">
        <v>3</v>
      </c>
      <c r="D1212" s="23">
        <v>5004</v>
      </c>
      <c r="E1212" s="25">
        <f t="shared" si="227"/>
        <v>2958</v>
      </c>
      <c r="F1212" s="25">
        <f t="shared" si="228"/>
        <v>3286.75</v>
      </c>
      <c r="G1212" s="25">
        <f t="shared" si="229"/>
        <v>1.5224766106336047</v>
      </c>
      <c r="H1212" s="25">
        <f t="shared" si="224"/>
        <v>1.0036361732327763</v>
      </c>
      <c r="I1212" s="4">
        <f t="shared" si="230"/>
        <v>4985.8705111054296</v>
      </c>
      <c r="J1212" s="25">
        <f t="shared" si="225"/>
        <v>4159.6011507896801</v>
      </c>
      <c r="K1212" s="15">
        <f t="shared" si="231"/>
        <v>4174.7261811532071</v>
      </c>
      <c r="L1212" s="36">
        <f t="shared" si="232"/>
        <v>829.27381884679289</v>
      </c>
      <c r="M1212" s="36">
        <f t="shared" si="233"/>
        <v>829.27381884679289</v>
      </c>
      <c r="N1212" s="36">
        <f t="shared" si="234"/>
        <v>0.16572218602054214</v>
      </c>
      <c r="O1212" s="36">
        <f t="shared" si="235"/>
        <v>687695.06662474351</v>
      </c>
      <c r="P1212" s="35">
        <f t="shared" si="226"/>
        <v>687695.06662474351</v>
      </c>
    </row>
    <row r="1213" spans="1:16" x14ac:dyDescent="0.4">
      <c r="A1213" s="1">
        <v>1212</v>
      </c>
      <c r="B1213" s="21">
        <v>41025</v>
      </c>
      <c r="C1213" s="43">
        <v>4</v>
      </c>
      <c r="D1213" s="23">
        <v>2004</v>
      </c>
      <c r="E1213" s="25">
        <f t="shared" si="227"/>
        <v>3615.5</v>
      </c>
      <c r="F1213" s="25">
        <f t="shared" si="228"/>
        <v>3572.25</v>
      </c>
      <c r="G1213" s="25">
        <f t="shared" si="229"/>
        <v>0.56099097207642246</v>
      </c>
      <c r="H1213" s="25">
        <f t="shared" si="224"/>
        <v>0.99966434347522648</v>
      </c>
      <c r="I1213" s="4">
        <f t="shared" si="230"/>
        <v>2004.6728815327231</v>
      </c>
      <c r="J1213" s="25">
        <f t="shared" si="225"/>
        <v>4159.4632880097961</v>
      </c>
      <c r="K1213" s="15">
        <f t="shared" si="231"/>
        <v>4158.0671370176196</v>
      </c>
      <c r="L1213" s="36">
        <f t="shared" si="232"/>
        <v>-2154.0671370176196</v>
      </c>
      <c r="M1213" s="36">
        <f t="shared" si="233"/>
        <v>2154.0671370176196</v>
      </c>
      <c r="N1213" s="36">
        <f t="shared" si="234"/>
        <v>1.0748838009069959</v>
      </c>
      <c r="O1213" s="36">
        <f t="shared" si="235"/>
        <v>4640005.2307792846</v>
      </c>
      <c r="P1213" s="35">
        <f t="shared" si="226"/>
        <v>4640005.2307792846</v>
      </c>
    </row>
    <row r="1214" spans="1:16" x14ac:dyDescent="0.4">
      <c r="A1214" s="1">
        <v>1213</v>
      </c>
      <c r="B1214" s="21">
        <v>41026</v>
      </c>
      <c r="C1214" s="43">
        <v>1</v>
      </c>
      <c r="D1214" s="23">
        <v>4965</v>
      </c>
      <c r="E1214" s="25">
        <f t="shared" si="227"/>
        <v>3529</v>
      </c>
      <c r="F1214" s="25">
        <f t="shared" si="228"/>
        <v>3142.125</v>
      </c>
      <c r="G1214" s="25">
        <f t="shared" si="229"/>
        <v>1.5801408282611291</v>
      </c>
      <c r="H1214" s="25">
        <f t="shared" si="224"/>
        <v>1.0014271034682889</v>
      </c>
      <c r="I1214" s="4">
        <f t="shared" si="230"/>
        <v>4957.9245287095637</v>
      </c>
      <c r="J1214" s="25">
        <f t="shared" si="225"/>
        <v>4159.325425229913</v>
      </c>
      <c r="K1214" s="15">
        <f t="shared" si="231"/>
        <v>4165.261212970001</v>
      </c>
      <c r="L1214" s="36">
        <f t="shared" si="232"/>
        <v>799.738787029999</v>
      </c>
      <c r="M1214" s="36">
        <f t="shared" si="233"/>
        <v>799.738787029999</v>
      </c>
      <c r="N1214" s="36">
        <f t="shared" si="234"/>
        <v>0.16107528439677724</v>
      </c>
      <c r="O1214" s="36">
        <f t="shared" si="235"/>
        <v>639582.12748021411</v>
      </c>
      <c r="P1214" s="35">
        <f t="shared" si="226"/>
        <v>639582.12748021411</v>
      </c>
    </row>
    <row r="1215" spans="1:16" x14ac:dyDescent="0.4">
      <c r="A1215" s="1">
        <v>1214</v>
      </c>
      <c r="B1215" s="21">
        <v>41027</v>
      </c>
      <c r="C1215" s="43">
        <v>2</v>
      </c>
      <c r="D1215" s="23">
        <v>2143</v>
      </c>
      <c r="E1215" s="25">
        <f t="shared" si="227"/>
        <v>2755.25</v>
      </c>
      <c r="F1215" s="25">
        <f t="shared" si="228"/>
        <v>2775</v>
      </c>
      <c r="G1215" s="25">
        <f t="shared" si="229"/>
        <v>0.77225225225225225</v>
      </c>
      <c r="H1215" s="25">
        <f t="shared" si="224"/>
        <v>0.99527237982370798</v>
      </c>
      <c r="I1215" s="4">
        <f t="shared" si="230"/>
        <v>2153.1794144428968</v>
      </c>
      <c r="J1215" s="25">
        <f t="shared" si="225"/>
        <v>4159.1875624500299</v>
      </c>
      <c r="K1215" s="15">
        <f t="shared" si="231"/>
        <v>4139.5245034128084</v>
      </c>
      <c r="L1215" s="36">
        <f t="shared" si="232"/>
        <v>-1996.5245034128084</v>
      </c>
      <c r="M1215" s="36">
        <f t="shared" si="233"/>
        <v>1996.5245034128084</v>
      </c>
      <c r="N1215" s="36">
        <f t="shared" si="234"/>
        <v>0.93164932497097919</v>
      </c>
      <c r="O1215" s="36">
        <f t="shared" si="235"/>
        <v>3986110.0927277612</v>
      </c>
      <c r="P1215" s="35">
        <f t="shared" si="226"/>
        <v>3986110.0927277612</v>
      </c>
    </row>
    <row r="1216" spans="1:16" x14ac:dyDescent="0.4">
      <c r="A1216" s="1">
        <v>1215</v>
      </c>
      <c r="B1216" s="21">
        <v>41028</v>
      </c>
      <c r="C1216" s="43">
        <v>3</v>
      </c>
      <c r="D1216" s="23">
        <v>1909</v>
      </c>
      <c r="E1216" s="25">
        <f t="shared" si="227"/>
        <v>2794.75</v>
      </c>
      <c r="F1216" s="25">
        <f t="shared" si="228"/>
        <v>2413.125</v>
      </c>
      <c r="G1216" s="25">
        <f t="shared" si="229"/>
        <v>0.79109039109039114</v>
      </c>
      <c r="H1216" s="25">
        <f t="shared" si="224"/>
        <v>1.0036361732327763</v>
      </c>
      <c r="I1216" s="4">
        <f t="shared" si="230"/>
        <v>1902.0836941847053</v>
      </c>
      <c r="J1216" s="25">
        <f t="shared" si="225"/>
        <v>4159.0496996701459</v>
      </c>
      <c r="K1216" s="15">
        <f t="shared" si="231"/>
        <v>4174.1727248618727</v>
      </c>
      <c r="L1216" s="36">
        <f t="shared" si="232"/>
        <v>-2265.1727248618727</v>
      </c>
      <c r="M1216" s="36">
        <f t="shared" si="233"/>
        <v>2265.1727248618727</v>
      </c>
      <c r="N1216" s="36">
        <f t="shared" si="234"/>
        <v>1.186575549953836</v>
      </c>
      <c r="O1216" s="36">
        <f t="shared" si="235"/>
        <v>5131007.4734581606</v>
      </c>
      <c r="P1216" s="35">
        <f t="shared" si="226"/>
        <v>5131007.4734581606</v>
      </c>
    </row>
    <row r="1217" spans="1:16" x14ac:dyDescent="0.4">
      <c r="A1217" s="1">
        <v>1216</v>
      </c>
      <c r="B1217" s="21">
        <v>41029</v>
      </c>
      <c r="C1217" s="43">
        <v>4</v>
      </c>
      <c r="D1217" s="23">
        <v>2162</v>
      </c>
      <c r="E1217" s="25">
        <f t="shared" si="227"/>
        <v>2031.5</v>
      </c>
      <c r="F1217" s="25">
        <f t="shared" si="228"/>
        <v>2351</v>
      </c>
      <c r="G1217" s="25">
        <f t="shared" si="229"/>
        <v>0.91960867715865591</v>
      </c>
      <c r="H1217" s="25">
        <f t="shared" si="224"/>
        <v>0.99966434347522648</v>
      </c>
      <c r="I1217" s="4">
        <f t="shared" si="230"/>
        <v>2162.725933070732</v>
      </c>
      <c r="J1217" s="25">
        <f t="shared" si="225"/>
        <v>4158.9118368902627</v>
      </c>
      <c r="K1217" s="15">
        <f t="shared" si="231"/>
        <v>4157.5158709962525</v>
      </c>
      <c r="L1217" s="36">
        <f t="shared" si="232"/>
        <v>-1995.5158709962525</v>
      </c>
      <c r="M1217" s="36">
        <f t="shared" si="233"/>
        <v>1995.5158709962525</v>
      </c>
      <c r="N1217" s="36">
        <f t="shared" si="234"/>
        <v>0.92299531498439058</v>
      </c>
      <c r="O1217" s="36">
        <f t="shared" si="235"/>
        <v>3982083.5913979323</v>
      </c>
      <c r="P1217" s="35">
        <f t="shared" si="226"/>
        <v>3982083.5913979323</v>
      </c>
    </row>
    <row r="1218" spans="1:16" x14ac:dyDescent="0.4">
      <c r="A1218" s="1">
        <v>1217</v>
      </c>
      <c r="B1218" s="21">
        <v>41030</v>
      </c>
      <c r="C1218" s="43">
        <v>1</v>
      </c>
      <c r="D1218" s="23">
        <v>1912</v>
      </c>
      <c r="E1218" s="25">
        <f t="shared" si="227"/>
        <v>2670.5</v>
      </c>
      <c r="F1218" s="25">
        <f t="shared" si="228"/>
        <v>2680.375</v>
      </c>
      <c r="G1218" s="25">
        <f t="shared" si="229"/>
        <v>0.71333302243156271</v>
      </c>
      <c r="H1218" s="25">
        <f t="shared" ref="H1218:H1281" si="236">VLOOKUP(C1218,$Q$38:$S$42,3,FALSE)</f>
        <v>1.0014271034682889</v>
      </c>
      <c r="I1218" s="4">
        <f t="shared" si="230"/>
        <v>1909.2752666450526</v>
      </c>
      <c r="J1218" s="25">
        <f t="shared" si="225"/>
        <v>4158.7739741103796</v>
      </c>
      <c r="K1218" s="15">
        <f t="shared" si="231"/>
        <v>4164.7089748726621</v>
      </c>
      <c r="L1218" s="36">
        <f t="shared" si="232"/>
        <v>-2252.7089748726621</v>
      </c>
      <c r="M1218" s="36">
        <f t="shared" si="233"/>
        <v>2252.7089748726621</v>
      </c>
      <c r="N1218" s="36">
        <f t="shared" si="234"/>
        <v>1.1781950705400952</v>
      </c>
      <c r="O1218" s="36">
        <f t="shared" si="235"/>
        <v>5074697.7254718402</v>
      </c>
      <c r="P1218" s="35">
        <f t="shared" si="226"/>
        <v>5074697.7254718402</v>
      </c>
    </row>
    <row r="1219" spans="1:16" x14ac:dyDescent="0.4">
      <c r="A1219" s="1">
        <v>1218</v>
      </c>
      <c r="B1219" s="21">
        <v>41031</v>
      </c>
      <c r="C1219" s="43">
        <v>2</v>
      </c>
      <c r="D1219" s="23">
        <v>4699</v>
      </c>
      <c r="E1219" s="25">
        <f t="shared" si="227"/>
        <v>2690.25</v>
      </c>
      <c r="F1219" s="25">
        <f t="shared" si="228"/>
        <v>3037.625</v>
      </c>
      <c r="G1219" s="25">
        <f t="shared" si="229"/>
        <v>1.5469322250113164</v>
      </c>
      <c r="H1219" s="25">
        <f t="shared" si="236"/>
        <v>0.99527237982370798</v>
      </c>
      <c r="I1219" s="4">
        <f t="shared" si="230"/>
        <v>4721.3206105773088</v>
      </c>
      <c r="J1219" s="25">
        <f t="shared" ref="J1219:J1282" si="237">INTERCEPT($I$2:$I$3896,$A$2:$A$3896)+SLOPE($I$2:$I$3896,$A$2:$A$3896)*A1219</f>
        <v>4158.6361113304956</v>
      </c>
      <c r="K1219" s="15">
        <f t="shared" si="231"/>
        <v>4138.9756593447128</v>
      </c>
      <c r="L1219" s="36">
        <f t="shared" si="232"/>
        <v>560.02434065528723</v>
      </c>
      <c r="M1219" s="36">
        <f t="shared" si="233"/>
        <v>560.02434065528723</v>
      </c>
      <c r="N1219" s="36">
        <f t="shared" si="234"/>
        <v>0.11917947236758614</v>
      </c>
      <c r="O1219" s="36">
        <f t="shared" si="235"/>
        <v>313627.26212638919</v>
      </c>
      <c r="P1219" s="35">
        <f t="shared" ref="P1219:P1282" si="238">(D1219-K1219)^2</f>
        <v>313627.26212638919</v>
      </c>
    </row>
    <row r="1220" spans="1:16" x14ac:dyDescent="0.4">
      <c r="A1220" s="1">
        <v>1219</v>
      </c>
      <c r="B1220" s="21">
        <v>41032</v>
      </c>
      <c r="C1220" s="43">
        <v>3</v>
      </c>
      <c r="D1220" s="23">
        <v>1988</v>
      </c>
      <c r="E1220" s="25">
        <f t="shared" si="227"/>
        <v>3385</v>
      </c>
      <c r="F1220" s="25">
        <f t="shared" si="228"/>
        <v>3413.625</v>
      </c>
      <c r="G1220" s="25">
        <f t="shared" si="229"/>
        <v>0.5823721117580285</v>
      </c>
      <c r="H1220" s="25">
        <f t="shared" si="236"/>
        <v>1.0036361732327763</v>
      </c>
      <c r="I1220" s="4">
        <f t="shared" si="230"/>
        <v>1980.7974772337318</v>
      </c>
      <c r="J1220" s="25">
        <f t="shared" si="237"/>
        <v>4158.4982485506125</v>
      </c>
      <c r="K1220" s="15">
        <f t="shared" si="231"/>
        <v>4173.6192685705391</v>
      </c>
      <c r="L1220" s="36">
        <f t="shared" si="232"/>
        <v>-2185.6192685705391</v>
      </c>
      <c r="M1220" s="36">
        <f t="shared" si="233"/>
        <v>2185.6192685705391</v>
      </c>
      <c r="N1220" s="36">
        <f t="shared" si="234"/>
        <v>1.0994060707095268</v>
      </c>
      <c r="O1220" s="36">
        <f t="shared" si="235"/>
        <v>4776931.5871468186</v>
      </c>
      <c r="P1220" s="35">
        <f t="shared" si="238"/>
        <v>4776931.5871468186</v>
      </c>
    </row>
    <row r="1221" spans="1:16" x14ac:dyDescent="0.4">
      <c r="A1221" s="1">
        <v>1220</v>
      </c>
      <c r="B1221" s="21">
        <v>41033</v>
      </c>
      <c r="C1221" s="43">
        <v>4</v>
      </c>
      <c r="D1221" s="23">
        <v>4941</v>
      </c>
      <c r="E1221" s="25">
        <f t="shared" ref="E1221:E1284" si="239">AVERAGE(D1219:D1222)</f>
        <v>3442.25</v>
      </c>
      <c r="F1221" s="25">
        <f t="shared" ref="F1221:F1284" si="240">AVERAGE(E1221:E1222)</f>
        <v>3094.375</v>
      </c>
      <c r="G1221" s="25">
        <f t="shared" si="229"/>
        <v>1.5967683296303776</v>
      </c>
      <c r="H1221" s="25">
        <f t="shared" si="236"/>
        <v>0.99966434347522648</v>
      </c>
      <c r="I1221" s="4">
        <f t="shared" si="230"/>
        <v>4942.6590357550822</v>
      </c>
      <c r="J1221" s="25">
        <f t="shared" si="237"/>
        <v>4158.3603857707294</v>
      </c>
      <c r="K1221" s="15">
        <f t="shared" si="231"/>
        <v>4156.9646049748853</v>
      </c>
      <c r="L1221" s="36">
        <f t="shared" si="232"/>
        <v>784.03539502511467</v>
      </c>
      <c r="M1221" s="36">
        <f t="shared" si="233"/>
        <v>784.03539502511467</v>
      </c>
      <c r="N1221" s="36">
        <f t="shared" si="234"/>
        <v>0.15867949707045428</v>
      </c>
      <c r="O1221" s="36">
        <f t="shared" si="235"/>
        <v>614711.50065218762</v>
      </c>
      <c r="P1221" s="35">
        <f t="shared" si="238"/>
        <v>614711.50065218762</v>
      </c>
    </row>
    <row r="1222" spans="1:16" x14ac:dyDescent="0.4">
      <c r="A1222" s="1">
        <v>1221</v>
      </c>
      <c r="B1222" s="21">
        <v>41034</v>
      </c>
      <c r="C1222" s="43">
        <v>1</v>
      </c>
      <c r="D1222" s="23">
        <v>2141</v>
      </c>
      <c r="E1222" s="25">
        <f t="shared" si="239"/>
        <v>2746.5</v>
      </c>
      <c r="F1222" s="25">
        <f t="shared" si="240"/>
        <v>2800</v>
      </c>
      <c r="G1222" s="25">
        <f t="shared" si="229"/>
        <v>0.76464285714285718</v>
      </c>
      <c r="H1222" s="25">
        <f t="shared" si="236"/>
        <v>1.0014271034682889</v>
      </c>
      <c r="I1222" s="4">
        <f t="shared" si="230"/>
        <v>2137.9489256731472</v>
      </c>
      <c r="J1222" s="25">
        <f t="shared" si="237"/>
        <v>4158.2225229908454</v>
      </c>
      <c r="K1222" s="15">
        <f t="shared" si="231"/>
        <v>4164.1567367753223</v>
      </c>
      <c r="L1222" s="36">
        <f t="shared" si="232"/>
        <v>-2023.1567367753223</v>
      </c>
      <c r="M1222" s="36">
        <f t="shared" si="233"/>
        <v>2023.1567367753223</v>
      </c>
      <c r="N1222" s="36">
        <f t="shared" si="234"/>
        <v>0.94495877476661483</v>
      </c>
      <c r="O1222" s="36">
        <f t="shared" si="235"/>
        <v>4093163.1815593708</v>
      </c>
      <c r="P1222" s="35">
        <f t="shared" si="238"/>
        <v>4093163.1815593708</v>
      </c>
    </row>
    <row r="1223" spans="1:16" x14ac:dyDescent="0.4">
      <c r="A1223" s="1">
        <v>1222</v>
      </c>
      <c r="B1223" s="21">
        <v>41035</v>
      </c>
      <c r="C1223" s="43">
        <v>2</v>
      </c>
      <c r="D1223" s="23">
        <v>1916</v>
      </c>
      <c r="E1223" s="25">
        <f t="shared" si="239"/>
        <v>2853.5</v>
      </c>
      <c r="F1223" s="25">
        <f t="shared" si="240"/>
        <v>2548.25</v>
      </c>
      <c r="G1223" s="25">
        <f t="shared" si="229"/>
        <v>0.75188855096634943</v>
      </c>
      <c r="H1223" s="25">
        <f t="shared" si="236"/>
        <v>0.99527237982370798</v>
      </c>
      <c r="I1223" s="4">
        <f t="shared" si="230"/>
        <v>1925.101147024074</v>
      </c>
      <c r="J1223" s="25">
        <f t="shared" si="237"/>
        <v>4158.0846602109623</v>
      </c>
      <c r="K1223" s="15">
        <f t="shared" si="231"/>
        <v>4138.426815276619</v>
      </c>
      <c r="L1223" s="36">
        <f t="shared" si="232"/>
        <v>-2222.426815276619</v>
      </c>
      <c r="M1223" s="36">
        <f t="shared" si="233"/>
        <v>2222.426815276619</v>
      </c>
      <c r="N1223" s="36">
        <f t="shared" si="234"/>
        <v>1.1599304881401977</v>
      </c>
      <c r="O1223" s="36">
        <f t="shared" si="235"/>
        <v>4939180.9492605748</v>
      </c>
      <c r="P1223" s="35">
        <f t="shared" si="238"/>
        <v>4939180.9492605748</v>
      </c>
    </row>
    <row r="1224" spans="1:16" x14ac:dyDescent="0.4">
      <c r="A1224" s="1">
        <v>1223</v>
      </c>
      <c r="B1224" s="21">
        <v>41036</v>
      </c>
      <c r="C1224" s="43">
        <v>3</v>
      </c>
      <c r="D1224" s="23">
        <v>2416</v>
      </c>
      <c r="E1224" s="25">
        <f t="shared" si="239"/>
        <v>2243</v>
      </c>
      <c r="F1224" s="25">
        <f t="shared" si="240"/>
        <v>2605</v>
      </c>
      <c r="G1224" s="25">
        <f t="shared" si="229"/>
        <v>0.92744721689059506</v>
      </c>
      <c r="H1224" s="25">
        <f t="shared" si="236"/>
        <v>1.0036361732327763</v>
      </c>
      <c r="I1224" s="4">
        <f t="shared" si="230"/>
        <v>2407.2468334993441</v>
      </c>
      <c r="J1224" s="25">
        <f t="shared" si="237"/>
        <v>4157.9467974310783</v>
      </c>
      <c r="K1224" s="15">
        <f t="shared" si="231"/>
        <v>4173.0658122792056</v>
      </c>
      <c r="L1224" s="36">
        <f t="shared" si="232"/>
        <v>-1757.0658122792056</v>
      </c>
      <c r="M1224" s="36">
        <f t="shared" si="233"/>
        <v>1757.0658122792056</v>
      </c>
      <c r="N1224" s="36">
        <f t="shared" si="234"/>
        <v>0.72726233951953878</v>
      </c>
      <c r="O1224" s="36">
        <f t="shared" si="235"/>
        <v>3087280.2686803844</v>
      </c>
      <c r="P1224" s="35">
        <f t="shared" si="238"/>
        <v>3087280.2686803844</v>
      </c>
    </row>
    <row r="1225" spans="1:16" x14ac:dyDescent="0.4">
      <c r="A1225" s="1">
        <v>1224</v>
      </c>
      <c r="B1225" s="21">
        <v>41037</v>
      </c>
      <c r="C1225" s="43">
        <v>4</v>
      </c>
      <c r="D1225" s="23">
        <v>2499</v>
      </c>
      <c r="E1225" s="25">
        <f t="shared" si="239"/>
        <v>2967</v>
      </c>
      <c r="F1225" s="25">
        <f t="shared" si="240"/>
        <v>2981.25</v>
      </c>
      <c r="G1225" s="25">
        <f t="shared" si="229"/>
        <v>0.83823899371069177</v>
      </c>
      <c r="H1225" s="25">
        <f t="shared" si="236"/>
        <v>0.99966434347522648</v>
      </c>
      <c r="I1225" s="4">
        <f t="shared" si="230"/>
        <v>2499.8390873005364</v>
      </c>
      <c r="J1225" s="25">
        <f t="shared" si="237"/>
        <v>4157.8089346511952</v>
      </c>
      <c r="K1225" s="15">
        <f t="shared" si="231"/>
        <v>4156.4133389535182</v>
      </c>
      <c r="L1225" s="36">
        <f t="shared" si="232"/>
        <v>-1657.4133389535182</v>
      </c>
      <c r="M1225" s="36">
        <f t="shared" si="233"/>
        <v>1657.4133389535182</v>
      </c>
      <c r="N1225" s="36">
        <f t="shared" si="234"/>
        <v>0.66323062783254028</v>
      </c>
      <c r="O1225" s="36">
        <f t="shared" si="235"/>
        <v>2747018.9761410495</v>
      </c>
      <c r="P1225" s="35">
        <f t="shared" si="238"/>
        <v>2747018.9761410495</v>
      </c>
    </row>
    <row r="1226" spans="1:16" x14ac:dyDescent="0.4">
      <c r="A1226" s="1">
        <v>1225</v>
      </c>
      <c r="B1226" s="21">
        <v>41038</v>
      </c>
      <c r="C1226" s="43">
        <v>1</v>
      </c>
      <c r="D1226" s="23">
        <v>5037</v>
      </c>
      <c r="E1226" s="25">
        <f t="shared" si="239"/>
        <v>2995.5</v>
      </c>
      <c r="F1226" s="25">
        <f t="shared" si="240"/>
        <v>3327.5</v>
      </c>
      <c r="G1226" s="25">
        <f t="shared" si="229"/>
        <v>1.513749060856499</v>
      </c>
      <c r="H1226" s="25">
        <f t="shared" si="236"/>
        <v>1.0014271034682889</v>
      </c>
      <c r="I1226" s="4">
        <f t="shared" si="230"/>
        <v>5029.8219236878294</v>
      </c>
      <c r="J1226" s="25">
        <f t="shared" si="237"/>
        <v>4157.6710718713121</v>
      </c>
      <c r="K1226" s="15">
        <f t="shared" si="231"/>
        <v>4163.6044986779843</v>
      </c>
      <c r="L1226" s="36">
        <f t="shared" si="232"/>
        <v>873.39550132201566</v>
      </c>
      <c r="M1226" s="36">
        <f t="shared" si="233"/>
        <v>873.39550132201566</v>
      </c>
      <c r="N1226" s="36">
        <f t="shared" si="234"/>
        <v>0.17339597008576846</v>
      </c>
      <c r="O1226" s="36">
        <f t="shared" si="235"/>
        <v>762819.70172953501</v>
      </c>
      <c r="P1226" s="35">
        <f t="shared" si="238"/>
        <v>762819.70172953501</v>
      </c>
    </row>
    <row r="1227" spans="1:16" x14ac:dyDescent="0.4">
      <c r="A1227" s="1">
        <v>1226</v>
      </c>
      <c r="B1227" s="21">
        <v>41039</v>
      </c>
      <c r="C1227" s="43">
        <v>2</v>
      </c>
      <c r="D1227" s="23">
        <v>2030</v>
      </c>
      <c r="E1227" s="25">
        <f t="shared" si="239"/>
        <v>3659.5</v>
      </c>
      <c r="F1227" s="25">
        <f t="shared" si="240"/>
        <v>3759.25</v>
      </c>
      <c r="G1227" s="25">
        <f t="shared" si="229"/>
        <v>0.54000133005253703</v>
      </c>
      <c r="H1227" s="25">
        <f t="shared" si="236"/>
        <v>0.99527237982370798</v>
      </c>
      <c r="I1227" s="4">
        <f t="shared" si="230"/>
        <v>2039.6426557718528</v>
      </c>
      <c r="J1227" s="25">
        <f t="shared" si="237"/>
        <v>4157.533209091428</v>
      </c>
      <c r="K1227" s="15">
        <f t="shared" si="231"/>
        <v>4137.8779712085234</v>
      </c>
      <c r="L1227" s="36">
        <f t="shared" si="232"/>
        <v>-2107.8779712085234</v>
      </c>
      <c r="M1227" s="36">
        <f t="shared" si="233"/>
        <v>2107.8779712085234</v>
      </c>
      <c r="N1227" s="36">
        <f t="shared" si="234"/>
        <v>1.0383635326150362</v>
      </c>
      <c r="O1227" s="36">
        <f t="shared" si="235"/>
        <v>4443149.5415061601</v>
      </c>
      <c r="P1227" s="35">
        <f t="shared" si="238"/>
        <v>4443149.5415061601</v>
      </c>
    </row>
    <row r="1228" spans="1:16" x14ac:dyDescent="0.4">
      <c r="A1228" s="1">
        <v>1227</v>
      </c>
      <c r="B1228" s="21">
        <v>41040</v>
      </c>
      <c r="C1228" s="43">
        <v>3</v>
      </c>
      <c r="D1228" s="23">
        <v>5072</v>
      </c>
      <c r="E1228" s="25">
        <f t="shared" si="239"/>
        <v>3859</v>
      </c>
      <c r="F1228" s="25">
        <f t="shared" si="240"/>
        <v>3593.875</v>
      </c>
      <c r="G1228" s="25">
        <f t="shared" si="229"/>
        <v>1.4112900420854926</v>
      </c>
      <c r="H1228" s="25">
        <f t="shared" si="236"/>
        <v>1.0036361732327763</v>
      </c>
      <c r="I1228" s="4">
        <f t="shared" si="230"/>
        <v>5053.6241471476296</v>
      </c>
      <c r="J1228" s="25">
        <f t="shared" si="237"/>
        <v>4157.3953463115449</v>
      </c>
      <c r="K1228" s="15">
        <f t="shared" si="231"/>
        <v>4172.5123559878721</v>
      </c>
      <c r="L1228" s="36">
        <f t="shared" si="232"/>
        <v>899.48764401212793</v>
      </c>
      <c r="M1228" s="36">
        <f t="shared" si="233"/>
        <v>899.48764401212793</v>
      </c>
      <c r="N1228" s="36">
        <f t="shared" si="234"/>
        <v>0.17734377839355833</v>
      </c>
      <c r="O1228" s="36">
        <f t="shared" si="235"/>
        <v>809078.02173048863</v>
      </c>
      <c r="P1228" s="35">
        <f t="shared" si="238"/>
        <v>809078.02173048863</v>
      </c>
    </row>
    <row r="1229" spans="1:16" x14ac:dyDescent="0.4">
      <c r="A1229" s="1">
        <v>1228</v>
      </c>
      <c r="B1229" s="21">
        <v>41041</v>
      </c>
      <c r="C1229" s="43">
        <v>4</v>
      </c>
      <c r="D1229" s="23">
        <v>3297</v>
      </c>
      <c r="E1229" s="25">
        <f t="shared" si="239"/>
        <v>3328.75</v>
      </c>
      <c r="F1229" s="25">
        <f t="shared" si="240"/>
        <v>3474.625</v>
      </c>
      <c r="G1229" s="25">
        <f t="shared" si="229"/>
        <v>0.94887937547217327</v>
      </c>
      <c r="H1229" s="25">
        <f t="shared" si="236"/>
        <v>0.99966434347522648</v>
      </c>
      <c r="I1229" s="4">
        <f t="shared" si="230"/>
        <v>3298.107031144405</v>
      </c>
      <c r="J1229" s="25">
        <f t="shared" si="237"/>
        <v>4157.2574835316618</v>
      </c>
      <c r="K1229" s="15">
        <f t="shared" si="231"/>
        <v>4155.862072932151</v>
      </c>
      <c r="L1229" s="36">
        <f t="shared" si="232"/>
        <v>-858.86207293215102</v>
      </c>
      <c r="M1229" s="36">
        <f t="shared" si="233"/>
        <v>858.86207293215102</v>
      </c>
      <c r="N1229" s="36">
        <f t="shared" si="234"/>
        <v>0.26049805063152898</v>
      </c>
      <c r="O1229" s="36">
        <f t="shared" si="235"/>
        <v>737644.06032131147</v>
      </c>
      <c r="P1229" s="35">
        <f t="shared" si="238"/>
        <v>737644.06032131147</v>
      </c>
    </row>
    <row r="1230" spans="1:16" x14ac:dyDescent="0.4">
      <c r="A1230" s="1">
        <v>1229</v>
      </c>
      <c r="B1230" s="21">
        <v>41042</v>
      </c>
      <c r="C1230" s="43">
        <v>1</v>
      </c>
      <c r="D1230" s="23">
        <v>2916</v>
      </c>
      <c r="E1230" s="25">
        <f t="shared" si="239"/>
        <v>3620.5</v>
      </c>
      <c r="F1230" s="25">
        <f t="shared" si="240"/>
        <v>3595.75</v>
      </c>
      <c r="G1230" s="25">
        <f t="shared" si="229"/>
        <v>0.81095738024056174</v>
      </c>
      <c r="H1230" s="25">
        <f t="shared" si="236"/>
        <v>1.0014271034682889</v>
      </c>
      <c r="I1230" s="4">
        <f t="shared" si="230"/>
        <v>2911.8444966197562</v>
      </c>
      <c r="J1230" s="25">
        <f t="shared" si="237"/>
        <v>4157.1196207517778</v>
      </c>
      <c r="K1230" s="15">
        <f t="shared" si="231"/>
        <v>4163.0522605806445</v>
      </c>
      <c r="L1230" s="36">
        <f t="shared" si="232"/>
        <v>-1247.0522605806445</v>
      </c>
      <c r="M1230" s="36">
        <f t="shared" si="233"/>
        <v>1247.0522605806445</v>
      </c>
      <c r="N1230" s="36">
        <f t="shared" si="234"/>
        <v>0.4276585255763527</v>
      </c>
      <c r="O1230" s="36">
        <f t="shared" si="235"/>
        <v>1555139.3406192958</v>
      </c>
      <c r="P1230" s="35">
        <f t="shared" si="238"/>
        <v>1555139.3406192958</v>
      </c>
    </row>
    <row r="1231" spans="1:16" x14ac:dyDescent="0.4">
      <c r="A1231" s="1">
        <v>1230</v>
      </c>
      <c r="B1231" s="21">
        <v>41043</v>
      </c>
      <c r="C1231" s="43">
        <v>2</v>
      </c>
      <c r="D1231" s="23">
        <v>3197</v>
      </c>
      <c r="E1231" s="25">
        <f t="shared" si="239"/>
        <v>3571</v>
      </c>
      <c r="F1231" s="25">
        <f t="shared" si="240"/>
        <v>3317</v>
      </c>
      <c r="G1231" s="25">
        <f t="shared" si="229"/>
        <v>0.9638227313837805</v>
      </c>
      <c r="H1231" s="25">
        <f t="shared" si="236"/>
        <v>0.99527237982370798</v>
      </c>
      <c r="I1231" s="4">
        <f t="shared" si="230"/>
        <v>3212.1859953214844</v>
      </c>
      <c r="J1231" s="25">
        <f t="shared" si="237"/>
        <v>4156.9817579718947</v>
      </c>
      <c r="K1231" s="15">
        <f t="shared" si="231"/>
        <v>4137.3291271404287</v>
      </c>
      <c r="L1231" s="36">
        <f t="shared" si="232"/>
        <v>-940.32912714042868</v>
      </c>
      <c r="M1231" s="36">
        <f t="shared" si="233"/>
        <v>940.32912714042868</v>
      </c>
      <c r="N1231" s="36">
        <f t="shared" si="234"/>
        <v>0.29412859779181377</v>
      </c>
      <c r="O1231" s="36">
        <f t="shared" si="235"/>
        <v>884218.86734868051</v>
      </c>
      <c r="P1231" s="35">
        <f t="shared" si="238"/>
        <v>884218.86734868051</v>
      </c>
    </row>
    <row r="1232" spans="1:16" x14ac:dyDescent="0.4">
      <c r="A1232" s="1">
        <v>1231</v>
      </c>
      <c r="B1232" s="21">
        <v>41044</v>
      </c>
      <c r="C1232" s="43">
        <v>3</v>
      </c>
      <c r="D1232" s="23">
        <v>4874</v>
      </c>
      <c r="E1232" s="25">
        <f t="shared" si="239"/>
        <v>3063</v>
      </c>
      <c r="F1232" s="25">
        <f t="shared" si="240"/>
        <v>3074.25</v>
      </c>
      <c r="G1232" s="25">
        <f t="shared" si="229"/>
        <v>1.5854273400016263</v>
      </c>
      <c r="H1232" s="25">
        <f t="shared" si="236"/>
        <v>1.0036361732327763</v>
      </c>
      <c r="I1232" s="4">
        <f t="shared" si="230"/>
        <v>4856.3415010247527</v>
      </c>
      <c r="J1232" s="25">
        <f t="shared" si="237"/>
        <v>4156.8438951920107</v>
      </c>
      <c r="K1232" s="15">
        <f t="shared" si="231"/>
        <v>4171.9588996965376</v>
      </c>
      <c r="L1232" s="36">
        <f t="shared" si="232"/>
        <v>702.04110030346237</v>
      </c>
      <c r="M1232" s="36">
        <f t="shared" si="233"/>
        <v>702.04110030346237</v>
      </c>
      <c r="N1232" s="36">
        <f t="shared" si="234"/>
        <v>0.14403797708318883</v>
      </c>
      <c r="O1232" s="36">
        <f t="shared" si="235"/>
        <v>492861.70651529613</v>
      </c>
      <c r="P1232" s="35">
        <f t="shared" si="238"/>
        <v>492861.70651529613</v>
      </c>
    </row>
    <row r="1233" spans="1:16" x14ac:dyDescent="0.4">
      <c r="A1233" s="1">
        <v>1232</v>
      </c>
      <c r="B1233" s="21">
        <v>41045</v>
      </c>
      <c r="C1233" s="43">
        <v>4</v>
      </c>
      <c r="D1233" s="23">
        <v>1265</v>
      </c>
      <c r="E1233" s="25">
        <f t="shared" si="239"/>
        <v>3085.5</v>
      </c>
      <c r="F1233" s="25">
        <f t="shared" si="240"/>
        <v>2848.125</v>
      </c>
      <c r="G1233" s="25">
        <f t="shared" si="229"/>
        <v>0.44415185429010312</v>
      </c>
      <c r="H1233" s="25">
        <f t="shared" si="236"/>
        <v>0.99966434347522648</v>
      </c>
      <c r="I1233" s="4">
        <f t="shared" si="230"/>
        <v>1265.4247480733006</v>
      </c>
      <c r="J1233" s="25">
        <f t="shared" si="237"/>
        <v>4156.7060324121276</v>
      </c>
      <c r="K1233" s="15">
        <f t="shared" si="231"/>
        <v>4155.310806910783</v>
      </c>
      <c r="L1233" s="36">
        <f t="shared" si="232"/>
        <v>-2890.310806910783</v>
      </c>
      <c r="M1233" s="36">
        <f t="shared" si="233"/>
        <v>2890.310806910783</v>
      </c>
      <c r="N1233" s="36">
        <f t="shared" si="234"/>
        <v>2.2848306773998286</v>
      </c>
      <c r="O1233" s="36">
        <f t="shared" si="235"/>
        <v>8353896.560545261</v>
      </c>
      <c r="P1233" s="35">
        <f t="shared" si="238"/>
        <v>8353896.560545261</v>
      </c>
    </row>
    <row r="1234" spans="1:16" x14ac:dyDescent="0.4">
      <c r="A1234" s="1">
        <v>1233</v>
      </c>
      <c r="B1234" s="21">
        <v>41046</v>
      </c>
      <c r="C1234" s="43">
        <v>1</v>
      </c>
      <c r="D1234" s="23">
        <v>3006</v>
      </c>
      <c r="E1234" s="25">
        <f t="shared" si="239"/>
        <v>2610.75</v>
      </c>
      <c r="F1234" s="25">
        <f t="shared" si="240"/>
        <v>2422.5</v>
      </c>
      <c r="G1234" s="25">
        <f t="shared" si="229"/>
        <v>1.2408668730650154</v>
      </c>
      <c r="H1234" s="25">
        <f t="shared" si="236"/>
        <v>1.0014271034682889</v>
      </c>
      <c r="I1234" s="4">
        <f t="shared" si="230"/>
        <v>3001.7162403425882</v>
      </c>
      <c r="J1234" s="25">
        <f t="shared" si="237"/>
        <v>4156.5681696322445</v>
      </c>
      <c r="K1234" s="15">
        <f t="shared" si="231"/>
        <v>4162.5000224833057</v>
      </c>
      <c r="L1234" s="36">
        <f t="shared" si="232"/>
        <v>-1156.5000224833057</v>
      </c>
      <c r="M1234" s="36">
        <f t="shared" si="233"/>
        <v>1156.5000224833057</v>
      </c>
      <c r="N1234" s="36">
        <f t="shared" si="234"/>
        <v>0.38473054640163196</v>
      </c>
      <c r="O1234" s="36">
        <f t="shared" si="235"/>
        <v>1337492.3020038866</v>
      </c>
      <c r="P1234" s="35">
        <f t="shared" si="238"/>
        <v>1337492.3020038866</v>
      </c>
    </row>
    <row r="1235" spans="1:16" x14ac:dyDescent="0.4">
      <c r="A1235" s="1">
        <v>1234</v>
      </c>
      <c r="B1235" s="21">
        <v>41047</v>
      </c>
      <c r="C1235" s="43">
        <v>2</v>
      </c>
      <c r="D1235" s="23">
        <v>1298</v>
      </c>
      <c r="E1235" s="25">
        <f t="shared" si="239"/>
        <v>2234.25</v>
      </c>
      <c r="F1235" s="25">
        <f t="shared" si="240"/>
        <v>2443.5</v>
      </c>
      <c r="G1235" s="25">
        <f t="shared" si="229"/>
        <v>0.53120523838755884</v>
      </c>
      <c r="H1235" s="25">
        <f t="shared" si="236"/>
        <v>0.99527237982370798</v>
      </c>
      <c r="I1235" s="4">
        <f t="shared" si="230"/>
        <v>1304.165599601904</v>
      </c>
      <c r="J1235" s="25">
        <f t="shared" si="237"/>
        <v>4156.4303068523604</v>
      </c>
      <c r="K1235" s="15">
        <f t="shared" si="231"/>
        <v>4136.780283072334</v>
      </c>
      <c r="L1235" s="36">
        <f t="shared" si="232"/>
        <v>-2838.780283072334</v>
      </c>
      <c r="M1235" s="36">
        <f t="shared" si="233"/>
        <v>2838.780283072334</v>
      </c>
      <c r="N1235" s="36">
        <f t="shared" si="234"/>
        <v>2.1870418205487936</v>
      </c>
      <c r="O1235" s="36">
        <f t="shared" si="235"/>
        <v>8058673.4955602409</v>
      </c>
      <c r="P1235" s="35">
        <f t="shared" si="238"/>
        <v>8058673.4955602409</v>
      </c>
    </row>
    <row r="1236" spans="1:16" x14ac:dyDescent="0.4">
      <c r="A1236" s="1">
        <v>1235</v>
      </c>
      <c r="B1236" s="21">
        <v>41048</v>
      </c>
      <c r="C1236" s="43">
        <v>3</v>
      </c>
      <c r="D1236" s="23">
        <v>3368</v>
      </c>
      <c r="E1236" s="25">
        <f t="shared" si="239"/>
        <v>2652.75</v>
      </c>
      <c r="F1236" s="25">
        <f t="shared" si="240"/>
        <v>2740.875</v>
      </c>
      <c r="G1236" s="25">
        <f t="shared" si="229"/>
        <v>1.2288046700415014</v>
      </c>
      <c r="H1236" s="25">
        <f t="shared" si="236"/>
        <v>1.0036361732327763</v>
      </c>
      <c r="I1236" s="4">
        <f t="shared" si="230"/>
        <v>3355.7977380901452</v>
      </c>
      <c r="J1236" s="25">
        <f t="shared" si="237"/>
        <v>4156.2924440724773</v>
      </c>
      <c r="K1236" s="15">
        <f t="shared" si="231"/>
        <v>4171.4054434052041</v>
      </c>
      <c r="L1236" s="36">
        <f t="shared" si="232"/>
        <v>-803.4054434052041</v>
      </c>
      <c r="M1236" s="36">
        <f t="shared" si="233"/>
        <v>803.4054434052041</v>
      </c>
      <c r="N1236" s="36">
        <f t="shared" si="234"/>
        <v>0.23854080861199647</v>
      </c>
      <c r="O1236" s="36">
        <f t="shared" si="235"/>
        <v>645460.30649311258</v>
      </c>
      <c r="P1236" s="35">
        <f t="shared" si="238"/>
        <v>645460.30649311258</v>
      </c>
    </row>
    <row r="1237" spans="1:16" x14ac:dyDescent="0.4">
      <c r="A1237" s="1">
        <v>1236</v>
      </c>
      <c r="B1237" s="21">
        <v>41049</v>
      </c>
      <c r="C1237" s="43">
        <v>4</v>
      </c>
      <c r="D1237" s="23">
        <v>2939</v>
      </c>
      <c r="E1237" s="25">
        <f t="shared" si="239"/>
        <v>2829</v>
      </c>
      <c r="F1237" s="25">
        <f t="shared" si="240"/>
        <v>3140.625</v>
      </c>
      <c r="G1237" s="25">
        <f t="shared" si="229"/>
        <v>0.93580099502487557</v>
      </c>
      <c r="H1237" s="25">
        <f t="shared" si="236"/>
        <v>0.99966434347522648</v>
      </c>
      <c r="I1237" s="4">
        <f t="shared" si="230"/>
        <v>2939.986825760815</v>
      </c>
      <c r="J1237" s="25">
        <f t="shared" si="237"/>
        <v>4156.1545812925942</v>
      </c>
      <c r="K1237" s="15">
        <f t="shared" si="231"/>
        <v>4154.7595408894158</v>
      </c>
      <c r="L1237" s="36">
        <f t="shared" si="232"/>
        <v>-1215.7595408894158</v>
      </c>
      <c r="M1237" s="36">
        <f t="shared" si="233"/>
        <v>1215.7595408894158</v>
      </c>
      <c r="N1237" s="36">
        <f t="shared" si="234"/>
        <v>0.41366435552549025</v>
      </c>
      <c r="O1237" s="36">
        <f t="shared" si="235"/>
        <v>1478071.2612636432</v>
      </c>
      <c r="P1237" s="35">
        <f t="shared" si="238"/>
        <v>1478071.2612636432</v>
      </c>
    </row>
    <row r="1238" spans="1:16" x14ac:dyDescent="0.4">
      <c r="A1238" s="1">
        <v>1237</v>
      </c>
      <c r="B1238" s="21">
        <v>41050</v>
      </c>
      <c r="C1238" s="43">
        <v>1</v>
      </c>
      <c r="D1238" s="23">
        <v>3711</v>
      </c>
      <c r="E1238" s="25">
        <f t="shared" si="239"/>
        <v>3452.25</v>
      </c>
      <c r="F1238" s="25">
        <f t="shared" si="240"/>
        <v>3190.125</v>
      </c>
      <c r="G1238" s="25">
        <f t="shared" si="229"/>
        <v>1.1632773010461972</v>
      </c>
      <c r="H1238" s="25">
        <f t="shared" si="236"/>
        <v>1.0014271034682889</v>
      </c>
      <c r="I1238" s="4">
        <f t="shared" si="230"/>
        <v>3705.7115661714383</v>
      </c>
      <c r="J1238" s="25">
        <f t="shared" si="237"/>
        <v>4156.0167185127102</v>
      </c>
      <c r="K1238" s="15">
        <f t="shared" si="231"/>
        <v>4161.9477843859668</v>
      </c>
      <c r="L1238" s="36">
        <f t="shared" si="232"/>
        <v>-450.94778438596677</v>
      </c>
      <c r="M1238" s="36">
        <f t="shared" si="233"/>
        <v>450.94778438596677</v>
      </c>
      <c r="N1238" s="36">
        <f t="shared" si="234"/>
        <v>0.12151651425113628</v>
      </c>
      <c r="O1238" s="36">
        <f t="shared" si="235"/>
        <v>203353.90424261236</v>
      </c>
      <c r="P1238" s="35">
        <f t="shared" si="238"/>
        <v>203353.90424261236</v>
      </c>
    </row>
    <row r="1239" spans="1:16" x14ac:dyDescent="0.4">
      <c r="A1239" s="1">
        <v>1238</v>
      </c>
      <c r="B1239" s="21">
        <v>41051</v>
      </c>
      <c r="C1239" s="43">
        <v>2</v>
      </c>
      <c r="D1239" s="23">
        <v>3791</v>
      </c>
      <c r="E1239" s="25">
        <f t="shared" si="239"/>
        <v>2928</v>
      </c>
      <c r="F1239" s="25">
        <f t="shared" si="240"/>
        <v>3067.75</v>
      </c>
      <c r="G1239" s="25">
        <f t="shared" si="229"/>
        <v>1.2357591068372586</v>
      </c>
      <c r="H1239" s="25">
        <f t="shared" si="236"/>
        <v>0.99527237982370798</v>
      </c>
      <c r="I1239" s="4">
        <f t="shared" si="230"/>
        <v>3809.0075409020169</v>
      </c>
      <c r="J1239" s="25">
        <f t="shared" si="237"/>
        <v>4155.8788557328271</v>
      </c>
      <c r="K1239" s="15">
        <f t="shared" si="231"/>
        <v>4136.2314390042393</v>
      </c>
      <c r="L1239" s="36">
        <f t="shared" si="232"/>
        <v>-345.23143900423929</v>
      </c>
      <c r="M1239" s="36">
        <f t="shared" si="233"/>
        <v>345.23143900423929</v>
      </c>
      <c r="N1239" s="36">
        <f t="shared" si="234"/>
        <v>9.1066061462474091E-2</v>
      </c>
      <c r="O1239" s="36">
        <f t="shared" si="235"/>
        <v>119184.7464769378</v>
      </c>
      <c r="P1239" s="35">
        <f t="shared" si="238"/>
        <v>119184.7464769378</v>
      </c>
    </row>
    <row r="1240" spans="1:16" x14ac:dyDescent="0.4">
      <c r="A1240" s="1">
        <v>1239</v>
      </c>
      <c r="B1240" s="21">
        <v>41052</v>
      </c>
      <c r="C1240" s="43">
        <v>3</v>
      </c>
      <c r="D1240" s="23">
        <v>1271</v>
      </c>
      <c r="E1240" s="25">
        <f t="shared" si="239"/>
        <v>3207.5</v>
      </c>
      <c r="F1240" s="25">
        <f t="shared" si="240"/>
        <v>2901.375</v>
      </c>
      <c r="G1240" s="25">
        <f t="shared" si="229"/>
        <v>0.43806815733919263</v>
      </c>
      <c r="H1240" s="25">
        <f t="shared" si="236"/>
        <v>1.0036361732327763</v>
      </c>
      <c r="I1240" s="4">
        <f t="shared" si="230"/>
        <v>1266.3951677887692</v>
      </c>
      <c r="J1240" s="25">
        <f t="shared" si="237"/>
        <v>4155.7409929529431</v>
      </c>
      <c r="K1240" s="15">
        <f t="shared" si="231"/>
        <v>4170.8519871138697</v>
      </c>
      <c r="L1240" s="36">
        <f t="shared" si="232"/>
        <v>-2899.8519871138697</v>
      </c>
      <c r="M1240" s="36">
        <f t="shared" si="233"/>
        <v>2899.8519871138697</v>
      </c>
      <c r="N1240" s="36">
        <f t="shared" si="234"/>
        <v>2.2815515240864435</v>
      </c>
      <c r="O1240" s="36">
        <f t="shared" si="235"/>
        <v>8409141.5471682586</v>
      </c>
      <c r="P1240" s="35">
        <f t="shared" si="238"/>
        <v>8409141.5471682586</v>
      </c>
    </row>
    <row r="1241" spans="1:16" x14ac:dyDescent="0.4">
      <c r="A1241" s="1">
        <v>1240</v>
      </c>
      <c r="B1241" s="21">
        <v>41053</v>
      </c>
      <c r="C1241" s="43">
        <v>4</v>
      </c>
      <c r="D1241" s="23">
        <v>4057</v>
      </c>
      <c r="E1241" s="25">
        <f t="shared" si="239"/>
        <v>2595.25</v>
      </c>
      <c r="F1241" s="25">
        <f t="shared" si="240"/>
        <v>2664</v>
      </c>
      <c r="G1241" s="25">
        <f t="shared" si="229"/>
        <v>1.522897897897898</v>
      </c>
      <c r="H1241" s="25">
        <f t="shared" si="236"/>
        <v>0.99966434347522648</v>
      </c>
      <c r="I1241" s="4">
        <f t="shared" si="230"/>
        <v>4058.3622157576133</v>
      </c>
      <c r="J1241" s="25">
        <f t="shared" si="237"/>
        <v>4155.60313017306</v>
      </c>
      <c r="K1241" s="15">
        <f t="shared" si="231"/>
        <v>4154.2082748680477</v>
      </c>
      <c r="L1241" s="36">
        <f t="shared" si="232"/>
        <v>-97.208274868047738</v>
      </c>
      <c r="M1241" s="36">
        <f t="shared" si="233"/>
        <v>97.208274868047738</v>
      </c>
      <c r="N1241" s="36">
        <f t="shared" si="234"/>
        <v>2.3960629743171737E-2</v>
      </c>
      <c r="O1241" s="36">
        <f t="shared" si="235"/>
        <v>9449.448702821921</v>
      </c>
      <c r="P1241" s="35">
        <f t="shared" si="238"/>
        <v>9449.448702821921</v>
      </c>
    </row>
    <row r="1242" spans="1:16" x14ac:dyDescent="0.4">
      <c r="A1242" s="1">
        <v>1241</v>
      </c>
      <c r="B1242" s="21">
        <v>41054</v>
      </c>
      <c r="C1242" s="43">
        <v>1</v>
      </c>
      <c r="D1242" s="23">
        <v>1262</v>
      </c>
      <c r="E1242" s="25">
        <f t="shared" si="239"/>
        <v>2732.75</v>
      </c>
      <c r="F1242" s="25">
        <f t="shared" si="240"/>
        <v>3067.25</v>
      </c>
      <c r="G1242" s="25">
        <f t="shared" si="229"/>
        <v>0.41144347542587006</v>
      </c>
      <c r="H1242" s="25">
        <f t="shared" si="236"/>
        <v>1.0014271034682889</v>
      </c>
      <c r="I1242" s="4">
        <f t="shared" si="230"/>
        <v>1260.201561980155</v>
      </c>
      <c r="J1242" s="25">
        <f t="shared" si="237"/>
        <v>4155.4652673931769</v>
      </c>
      <c r="K1242" s="15">
        <f t="shared" si="231"/>
        <v>4161.3955462886279</v>
      </c>
      <c r="L1242" s="36">
        <f t="shared" si="232"/>
        <v>-2899.3955462886279</v>
      </c>
      <c r="M1242" s="36">
        <f t="shared" si="233"/>
        <v>2899.3955462886279</v>
      </c>
      <c r="N1242" s="36">
        <f t="shared" si="234"/>
        <v>2.2974608132239522</v>
      </c>
      <c r="O1242" s="36">
        <f t="shared" si="235"/>
        <v>8406494.5338383317</v>
      </c>
      <c r="P1242" s="35">
        <f t="shared" si="238"/>
        <v>8406494.5338383317</v>
      </c>
    </row>
    <row r="1243" spans="1:16" x14ac:dyDescent="0.4">
      <c r="A1243" s="1">
        <v>1242</v>
      </c>
      <c r="B1243" s="21">
        <v>41055</v>
      </c>
      <c r="C1243" s="43">
        <v>2</v>
      </c>
      <c r="D1243" s="23">
        <v>4341</v>
      </c>
      <c r="E1243" s="25">
        <f t="shared" si="239"/>
        <v>3401.75</v>
      </c>
      <c r="F1243" s="25">
        <f t="shared" si="240"/>
        <v>3045.125</v>
      </c>
      <c r="G1243" s="25">
        <f t="shared" si="229"/>
        <v>1.4255572431345183</v>
      </c>
      <c r="H1243" s="25">
        <f t="shared" si="236"/>
        <v>0.99527237982370798</v>
      </c>
      <c r="I1243" s="4">
        <f t="shared" si="230"/>
        <v>4361.6200831062133</v>
      </c>
      <c r="J1243" s="25">
        <f t="shared" si="237"/>
        <v>4155.3274046132929</v>
      </c>
      <c r="K1243" s="15">
        <f t="shared" si="231"/>
        <v>4135.6825949361437</v>
      </c>
      <c r="L1243" s="36">
        <f t="shared" si="232"/>
        <v>205.31740506385631</v>
      </c>
      <c r="M1243" s="36">
        <f t="shared" si="233"/>
        <v>205.31740506385631</v>
      </c>
      <c r="N1243" s="36">
        <f t="shared" si="234"/>
        <v>4.7297259862671345E-2</v>
      </c>
      <c r="O1243" s="36">
        <f t="shared" si="235"/>
        <v>42155.236822155653</v>
      </c>
      <c r="P1243" s="35">
        <f t="shared" si="238"/>
        <v>42155.236822155653</v>
      </c>
    </row>
    <row r="1244" spans="1:16" x14ac:dyDescent="0.4">
      <c r="A1244" s="1">
        <v>1243</v>
      </c>
      <c r="B1244" s="21">
        <v>41056</v>
      </c>
      <c r="C1244" s="43">
        <v>3</v>
      </c>
      <c r="D1244" s="23">
        <v>3947</v>
      </c>
      <c r="E1244" s="25">
        <f t="shared" si="239"/>
        <v>2688.5</v>
      </c>
      <c r="F1244" s="25">
        <f t="shared" si="240"/>
        <v>2687.375</v>
      </c>
      <c r="G1244" s="25">
        <f t="shared" si="229"/>
        <v>1.4687194753244337</v>
      </c>
      <c r="H1244" s="25">
        <f t="shared" si="236"/>
        <v>1.0036361732327763</v>
      </c>
      <c r="I1244" s="4">
        <f t="shared" si="230"/>
        <v>3932.7000214494665</v>
      </c>
      <c r="J1244" s="25">
        <f t="shared" si="237"/>
        <v>4155.1895418334097</v>
      </c>
      <c r="K1244" s="15">
        <f t="shared" si="231"/>
        <v>4170.2985308225361</v>
      </c>
      <c r="L1244" s="36">
        <f t="shared" si="232"/>
        <v>-223.29853082253612</v>
      </c>
      <c r="M1244" s="36">
        <f t="shared" si="233"/>
        <v>223.29853082253612</v>
      </c>
      <c r="N1244" s="36">
        <f t="shared" si="234"/>
        <v>5.6574241404240215E-2</v>
      </c>
      <c r="O1244" s="36">
        <f t="shared" si="235"/>
        <v>49862.233867503113</v>
      </c>
      <c r="P1244" s="35">
        <f t="shared" si="238"/>
        <v>49862.233867503113</v>
      </c>
    </row>
    <row r="1245" spans="1:16" x14ac:dyDescent="0.4">
      <c r="A1245" s="1">
        <v>1244</v>
      </c>
      <c r="B1245" s="21">
        <v>41057</v>
      </c>
      <c r="C1245" s="43">
        <v>4</v>
      </c>
      <c r="D1245" s="23">
        <v>1204</v>
      </c>
      <c r="E1245" s="25">
        <f t="shared" si="239"/>
        <v>2686.25</v>
      </c>
      <c r="F1245" s="25">
        <f t="shared" si="240"/>
        <v>2777</v>
      </c>
      <c r="G1245" s="25">
        <f t="shared" si="229"/>
        <v>0.43356139719121356</v>
      </c>
      <c r="H1245" s="25">
        <f t="shared" si="236"/>
        <v>0.99966434347522648</v>
      </c>
      <c r="I1245" s="4">
        <f t="shared" si="230"/>
        <v>1204.4042661503984</v>
      </c>
      <c r="J1245" s="25">
        <f t="shared" si="237"/>
        <v>4155.0516790535266</v>
      </c>
      <c r="K1245" s="15">
        <f t="shared" si="231"/>
        <v>4153.6570088466815</v>
      </c>
      <c r="L1245" s="36">
        <f t="shared" si="232"/>
        <v>-2949.6570088466815</v>
      </c>
      <c r="M1245" s="36">
        <f t="shared" si="233"/>
        <v>2949.6570088466815</v>
      </c>
      <c r="N1245" s="36">
        <f t="shared" si="234"/>
        <v>2.4498812365836224</v>
      </c>
      <c r="O1245" s="36">
        <f t="shared" si="235"/>
        <v>8700476.4698383529</v>
      </c>
      <c r="P1245" s="35">
        <f t="shared" si="238"/>
        <v>8700476.4698383529</v>
      </c>
    </row>
    <row r="1246" spans="1:16" x14ac:dyDescent="0.4">
      <c r="A1246" s="1">
        <v>1245</v>
      </c>
      <c r="B1246" s="21">
        <v>41058</v>
      </c>
      <c r="C1246" s="43">
        <v>1</v>
      </c>
      <c r="D1246" s="23">
        <v>1253</v>
      </c>
      <c r="E1246" s="25">
        <f t="shared" si="239"/>
        <v>2867.75</v>
      </c>
      <c r="F1246" s="25">
        <f t="shared" si="240"/>
        <v>2856.75</v>
      </c>
      <c r="G1246" s="25">
        <f t="shared" si="229"/>
        <v>0.43861030891747615</v>
      </c>
      <c r="H1246" s="25">
        <f t="shared" si="236"/>
        <v>1.0014271034682889</v>
      </c>
      <c r="I1246" s="4">
        <f t="shared" si="230"/>
        <v>1251.2143876078719</v>
      </c>
      <c r="J1246" s="25">
        <f t="shared" si="237"/>
        <v>4154.9138162736426</v>
      </c>
      <c r="K1246" s="15">
        <f t="shared" si="231"/>
        <v>4160.8433081912881</v>
      </c>
      <c r="L1246" s="36">
        <f t="shared" si="232"/>
        <v>-2907.8433081912881</v>
      </c>
      <c r="M1246" s="36">
        <f t="shared" si="233"/>
        <v>2907.8433081912881</v>
      </c>
      <c r="N1246" s="36">
        <f t="shared" si="234"/>
        <v>2.3207049546618421</v>
      </c>
      <c r="O1246" s="36">
        <f t="shared" si="235"/>
        <v>8455552.704992855</v>
      </c>
      <c r="P1246" s="35">
        <f t="shared" si="238"/>
        <v>8455552.704992855</v>
      </c>
    </row>
    <row r="1247" spans="1:16" x14ac:dyDescent="0.4">
      <c r="A1247" s="1">
        <v>1246</v>
      </c>
      <c r="B1247" s="21">
        <v>41059</v>
      </c>
      <c r="C1247" s="43">
        <v>2</v>
      </c>
      <c r="D1247" s="23">
        <v>5067</v>
      </c>
      <c r="E1247" s="25">
        <f t="shared" si="239"/>
        <v>2845.75</v>
      </c>
      <c r="F1247" s="25">
        <f t="shared" si="240"/>
        <v>3322.875</v>
      </c>
      <c r="G1247" s="25">
        <f t="shared" si="229"/>
        <v>1.5248843245683332</v>
      </c>
      <c r="H1247" s="25">
        <f t="shared" si="236"/>
        <v>0.99527237982370798</v>
      </c>
      <c r="I1247" s="4">
        <f t="shared" si="230"/>
        <v>5091.0686388157528</v>
      </c>
      <c r="J1247" s="25">
        <f t="shared" si="237"/>
        <v>4154.7759534937595</v>
      </c>
      <c r="K1247" s="15">
        <f t="shared" si="231"/>
        <v>4135.1337508680499</v>
      </c>
      <c r="L1247" s="36">
        <f t="shared" si="232"/>
        <v>931.8662491319501</v>
      </c>
      <c r="M1247" s="36">
        <f t="shared" si="233"/>
        <v>931.8662491319501</v>
      </c>
      <c r="N1247" s="36">
        <f t="shared" si="234"/>
        <v>0.18390887095558517</v>
      </c>
      <c r="O1247" s="36">
        <f t="shared" si="235"/>
        <v>868374.70627124968</v>
      </c>
      <c r="P1247" s="35">
        <f t="shared" si="238"/>
        <v>868374.70627124968</v>
      </c>
    </row>
    <row r="1248" spans="1:16" x14ac:dyDescent="0.4">
      <c r="A1248" s="1">
        <v>1247</v>
      </c>
      <c r="B1248" s="21">
        <v>41060</v>
      </c>
      <c r="C1248" s="43">
        <v>3</v>
      </c>
      <c r="D1248" s="23">
        <v>3859</v>
      </c>
      <c r="E1248" s="25">
        <f t="shared" si="239"/>
        <v>3800</v>
      </c>
      <c r="F1248" s="25">
        <f t="shared" si="240"/>
        <v>3915.375</v>
      </c>
      <c r="G1248" s="25">
        <f t="shared" si="229"/>
        <v>0.98560163458161731</v>
      </c>
      <c r="H1248" s="25">
        <f t="shared" si="236"/>
        <v>1.0036361732327763</v>
      </c>
      <c r="I1248" s="4">
        <f t="shared" si="230"/>
        <v>3845.0188453948549</v>
      </c>
      <c r="J1248" s="25">
        <f t="shared" si="237"/>
        <v>4154.6380907138755</v>
      </c>
      <c r="K1248" s="15">
        <f t="shared" si="231"/>
        <v>4169.7450745312026</v>
      </c>
      <c r="L1248" s="36">
        <f t="shared" si="232"/>
        <v>-310.74507453120259</v>
      </c>
      <c r="M1248" s="36">
        <f t="shared" si="233"/>
        <v>310.74507453120259</v>
      </c>
      <c r="N1248" s="36">
        <f t="shared" si="234"/>
        <v>8.0524766657476696E-2</v>
      </c>
      <c r="O1248" s="36">
        <f t="shared" si="235"/>
        <v>96562.501345402648</v>
      </c>
      <c r="P1248" s="35">
        <f t="shared" si="238"/>
        <v>96562.501345402648</v>
      </c>
    </row>
    <row r="1249" spans="1:16" x14ac:dyDescent="0.4">
      <c r="A1249" s="1">
        <v>1248</v>
      </c>
      <c r="B1249" s="21">
        <v>41061</v>
      </c>
      <c r="C1249" s="43">
        <v>4</v>
      </c>
      <c r="D1249" s="23">
        <v>5021</v>
      </c>
      <c r="E1249" s="25">
        <f t="shared" si="239"/>
        <v>4030.75</v>
      </c>
      <c r="F1249" s="25">
        <f t="shared" si="240"/>
        <v>3884.5</v>
      </c>
      <c r="G1249" s="25">
        <f t="shared" si="229"/>
        <v>1.2925730467241601</v>
      </c>
      <c r="H1249" s="25">
        <f t="shared" si="236"/>
        <v>0.99966434347522648</v>
      </c>
      <c r="I1249" s="4">
        <f t="shared" si="230"/>
        <v>5022.6858972933142</v>
      </c>
      <c r="J1249" s="25">
        <f t="shared" si="237"/>
        <v>4154.5002279339924</v>
      </c>
      <c r="K1249" s="15">
        <f t="shared" si="231"/>
        <v>4153.1057428253134</v>
      </c>
      <c r="L1249" s="36">
        <f t="shared" si="232"/>
        <v>867.89425717468657</v>
      </c>
      <c r="M1249" s="36">
        <f t="shared" si="233"/>
        <v>867.89425717468657</v>
      </c>
      <c r="N1249" s="36">
        <f t="shared" si="234"/>
        <v>0.17285286938352651</v>
      </c>
      <c r="O1249" s="36">
        <f t="shared" si="235"/>
        <v>753240.441636801</v>
      </c>
      <c r="P1249" s="35">
        <f t="shared" si="238"/>
        <v>753240.441636801</v>
      </c>
    </row>
    <row r="1250" spans="1:16" x14ac:dyDescent="0.4">
      <c r="A1250" s="1">
        <v>1249</v>
      </c>
      <c r="B1250" s="21">
        <v>41062</v>
      </c>
      <c r="C1250" s="43">
        <v>1</v>
      </c>
      <c r="D1250" s="23">
        <v>2176</v>
      </c>
      <c r="E1250" s="25">
        <f t="shared" si="239"/>
        <v>3738.25</v>
      </c>
      <c r="F1250" s="25">
        <f t="shared" si="240"/>
        <v>3716.375</v>
      </c>
      <c r="G1250" s="25">
        <f t="shared" si="229"/>
        <v>0.58551680064579059</v>
      </c>
      <c r="H1250" s="25">
        <f t="shared" si="236"/>
        <v>1.0014271034682889</v>
      </c>
      <c r="I1250" s="4">
        <f t="shared" si="230"/>
        <v>2172.8990482320264</v>
      </c>
      <c r="J1250" s="25">
        <f t="shared" si="237"/>
        <v>4154.3623651541093</v>
      </c>
      <c r="K1250" s="15">
        <f t="shared" si="231"/>
        <v>4160.2910700939492</v>
      </c>
      <c r="L1250" s="36">
        <f t="shared" si="232"/>
        <v>-1984.2910700939492</v>
      </c>
      <c r="M1250" s="36">
        <f t="shared" si="233"/>
        <v>1984.2910700939492</v>
      </c>
      <c r="N1250" s="36">
        <f t="shared" si="234"/>
        <v>0.91189846971229283</v>
      </c>
      <c r="O1250" s="36">
        <f t="shared" si="235"/>
        <v>3937411.0508545903</v>
      </c>
      <c r="P1250" s="35">
        <f t="shared" si="238"/>
        <v>3937411.0508545903</v>
      </c>
    </row>
    <row r="1251" spans="1:16" x14ac:dyDescent="0.4">
      <c r="A1251" s="1">
        <v>1250</v>
      </c>
      <c r="B1251" s="21">
        <v>41063</v>
      </c>
      <c r="C1251" s="43">
        <v>2</v>
      </c>
      <c r="D1251" s="23">
        <v>3897</v>
      </c>
      <c r="E1251" s="25">
        <f t="shared" si="239"/>
        <v>3694.5</v>
      </c>
      <c r="F1251" s="25">
        <f t="shared" si="240"/>
        <v>3432.5</v>
      </c>
      <c r="G1251" s="25">
        <f t="shared" si="229"/>
        <v>1.1353241077931537</v>
      </c>
      <c r="H1251" s="25">
        <f t="shared" si="236"/>
        <v>0.99527237982370798</v>
      </c>
      <c r="I1251" s="4">
        <f t="shared" si="230"/>
        <v>3915.5110490359166</v>
      </c>
      <c r="J1251" s="25">
        <f t="shared" si="237"/>
        <v>4154.2245023742253</v>
      </c>
      <c r="K1251" s="15">
        <f t="shared" si="231"/>
        <v>4134.5849067999543</v>
      </c>
      <c r="L1251" s="36">
        <f t="shared" si="232"/>
        <v>-237.5849067999543</v>
      </c>
      <c r="M1251" s="36">
        <f t="shared" si="233"/>
        <v>237.5849067999543</v>
      </c>
      <c r="N1251" s="36">
        <f t="shared" si="234"/>
        <v>6.0966103874763741E-2</v>
      </c>
      <c r="O1251" s="36">
        <f t="shared" si="235"/>
        <v>56446.58793914297</v>
      </c>
      <c r="P1251" s="35">
        <f t="shared" si="238"/>
        <v>56446.58793914297</v>
      </c>
    </row>
    <row r="1252" spans="1:16" x14ac:dyDescent="0.4">
      <c r="A1252" s="1">
        <v>1251</v>
      </c>
      <c r="B1252" s="21">
        <v>41064</v>
      </c>
      <c r="C1252" s="43">
        <v>3</v>
      </c>
      <c r="D1252" s="23">
        <v>3684</v>
      </c>
      <c r="E1252" s="25">
        <f t="shared" si="239"/>
        <v>3170.5</v>
      </c>
      <c r="F1252" s="25">
        <f t="shared" si="240"/>
        <v>3220</v>
      </c>
      <c r="G1252" s="25">
        <f t="shared" si="229"/>
        <v>1.1440993788819875</v>
      </c>
      <c r="H1252" s="25">
        <f t="shared" si="236"/>
        <v>1.0036361732327763</v>
      </c>
      <c r="I1252" s="4">
        <f t="shared" si="230"/>
        <v>3670.6528702862515</v>
      </c>
      <c r="J1252" s="25">
        <f t="shared" si="237"/>
        <v>4154.0866395943422</v>
      </c>
      <c r="K1252" s="15">
        <f t="shared" si="231"/>
        <v>4169.1916182398691</v>
      </c>
      <c r="L1252" s="36">
        <f t="shared" si="232"/>
        <v>-485.19161823986906</v>
      </c>
      <c r="M1252" s="36">
        <f t="shared" si="233"/>
        <v>485.19161823986906</v>
      </c>
      <c r="N1252" s="36">
        <f t="shared" si="234"/>
        <v>0.13170239365903069</v>
      </c>
      <c r="O1252" s="36">
        <f t="shared" si="235"/>
        <v>235410.90641022284</v>
      </c>
      <c r="P1252" s="35">
        <f t="shared" si="238"/>
        <v>235410.90641022284</v>
      </c>
    </row>
    <row r="1253" spans="1:16" x14ac:dyDescent="0.4">
      <c r="A1253" s="1">
        <v>1252</v>
      </c>
      <c r="B1253" s="21">
        <v>41065</v>
      </c>
      <c r="C1253" s="43">
        <v>4</v>
      </c>
      <c r="D1253" s="23">
        <v>2925</v>
      </c>
      <c r="E1253" s="25">
        <f t="shared" si="239"/>
        <v>3269.5</v>
      </c>
      <c r="F1253" s="25">
        <f t="shared" si="240"/>
        <v>3428</v>
      </c>
      <c r="G1253" s="25">
        <f t="shared" si="229"/>
        <v>0.85326721120186699</v>
      </c>
      <c r="H1253" s="25">
        <f t="shared" si="236"/>
        <v>0.99966434347522648</v>
      </c>
      <c r="I1253" s="4">
        <f t="shared" si="230"/>
        <v>2925.982124991624</v>
      </c>
      <c r="J1253" s="25">
        <f t="shared" si="237"/>
        <v>4153.9487768144591</v>
      </c>
      <c r="K1253" s="15">
        <f t="shared" si="231"/>
        <v>4152.5544768039463</v>
      </c>
      <c r="L1253" s="36">
        <f t="shared" si="232"/>
        <v>-1227.5544768039463</v>
      </c>
      <c r="M1253" s="36">
        <f t="shared" si="233"/>
        <v>1227.5544768039463</v>
      </c>
      <c r="N1253" s="36">
        <f t="shared" si="234"/>
        <v>0.41967674420647738</v>
      </c>
      <c r="O1253" s="36">
        <f t="shared" si="235"/>
        <v>1506889.9935214103</v>
      </c>
      <c r="P1253" s="35">
        <f t="shared" si="238"/>
        <v>1506889.9935214103</v>
      </c>
    </row>
    <row r="1254" spans="1:16" x14ac:dyDescent="0.4">
      <c r="A1254" s="1">
        <v>1253</v>
      </c>
      <c r="B1254" s="21">
        <v>41066</v>
      </c>
      <c r="C1254" s="43">
        <v>1</v>
      </c>
      <c r="D1254" s="23">
        <v>2572</v>
      </c>
      <c r="E1254" s="25">
        <f t="shared" si="239"/>
        <v>3586.5</v>
      </c>
      <c r="F1254" s="25">
        <f t="shared" si="240"/>
        <v>3781.75</v>
      </c>
      <c r="G1254" s="25">
        <f t="shared" si="229"/>
        <v>0.68010841541614331</v>
      </c>
      <c r="H1254" s="25">
        <f t="shared" si="236"/>
        <v>1.0014271034682889</v>
      </c>
      <c r="I1254" s="4">
        <f t="shared" si="230"/>
        <v>2568.3347206124872</v>
      </c>
      <c r="J1254" s="25">
        <f t="shared" si="237"/>
        <v>4153.810914034575</v>
      </c>
      <c r="K1254" s="15">
        <f t="shared" si="231"/>
        <v>4159.7388319966103</v>
      </c>
      <c r="L1254" s="36">
        <f t="shared" si="232"/>
        <v>-1587.7388319966103</v>
      </c>
      <c r="M1254" s="36">
        <f t="shared" si="233"/>
        <v>1587.7388319966103</v>
      </c>
      <c r="N1254" s="36">
        <f t="shared" si="234"/>
        <v>0.61731680870785777</v>
      </c>
      <c r="O1254" s="36">
        <f t="shared" si="235"/>
        <v>2520914.5986299603</v>
      </c>
      <c r="P1254" s="35">
        <f t="shared" si="238"/>
        <v>2520914.5986299603</v>
      </c>
    </row>
    <row r="1255" spans="1:16" x14ac:dyDescent="0.4">
      <c r="A1255" s="1">
        <v>1254</v>
      </c>
      <c r="B1255" s="21">
        <v>41067</v>
      </c>
      <c r="C1255" s="43">
        <v>2</v>
      </c>
      <c r="D1255" s="23">
        <v>5165</v>
      </c>
      <c r="E1255" s="25">
        <f t="shared" si="239"/>
        <v>3977</v>
      </c>
      <c r="F1255" s="25">
        <f t="shared" si="240"/>
        <v>4218.125</v>
      </c>
      <c r="G1255" s="25">
        <f t="shared" si="229"/>
        <v>1.2244777004000593</v>
      </c>
      <c r="H1255" s="25">
        <f t="shared" si="236"/>
        <v>0.99527237982370798</v>
      </c>
      <c r="I1255" s="4">
        <f t="shared" si="230"/>
        <v>5189.5341463357736</v>
      </c>
      <c r="J1255" s="25">
        <f t="shared" si="237"/>
        <v>4153.6730512546919</v>
      </c>
      <c r="K1255" s="15">
        <f t="shared" si="231"/>
        <v>4134.0360627318596</v>
      </c>
      <c r="L1255" s="36">
        <f t="shared" si="232"/>
        <v>1030.9639372681404</v>
      </c>
      <c r="M1255" s="36">
        <f t="shared" si="233"/>
        <v>1030.9639372681404</v>
      </c>
      <c r="N1255" s="36">
        <f t="shared" si="234"/>
        <v>0.19960579617969804</v>
      </c>
      <c r="O1255" s="36">
        <f t="shared" si="235"/>
        <v>1062886.639947426</v>
      </c>
      <c r="P1255" s="35">
        <f t="shared" si="238"/>
        <v>1062886.639947426</v>
      </c>
    </row>
    <row r="1256" spans="1:16" x14ac:dyDescent="0.4">
      <c r="A1256" s="1">
        <v>1255</v>
      </c>
      <c r="B1256" s="21">
        <v>41068</v>
      </c>
      <c r="C1256" s="43">
        <v>3</v>
      </c>
      <c r="D1256" s="23">
        <v>5246</v>
      </c>
      <c r="E1256" s="25">
        <f t="shared" si="239"/>
        <v>4459.25</v>
      </c>
      <c r="F1256" s="25">
        <f t="shared" si="240"/>
        <v>4508.25</v>
      </c>
      <c r="G1256" s="25">
        <f t="shared" si="229"/>
        <v>1.1636444296567405</v>
      </c>
      <c r="H1256" s="25">
        <f t="shared" si="236"/>
        <v>1.0036361732327763</v>
      </c>
      <c r="I1256" s="4">
        <f t="shared" si="230"/>
        <v>5226.9937452556123</v>
      </c>
      <c r="J1256" s="25">
        <f t="shared" si="237"/>
        <v>4153.5351884748079</v>
      </c>
      <c r="K1256" s="15">
        <f t="shared" si="231"/>
        <v>4168.6381619485346</v>
      </c>
      <c r="L1256" s="36">
        <f t="shared" si="232"/>
        <v>1077.3618380514654</v>
      </c>
      <c r="M1256" s="36">
        <f t="shared" si="233"/>
        <v>1077.3618380514654</v>
      </c>
      <c r="N1256" s="36">
        <f t="shared" si="234"/>
        <v>0.20536824972387827</v>
      </c>
      <c r="O1256" s="36">
        <f t="shared" si="235"/>
        <v>1160708.5300896319</v>
      </c>
      <c r="P1256" s="35">
        <f t="shared" si="238"/>
        <v>1160708.5300896319</v>
      </c>
    </row>
    <row r="1257" spans="1:16" x14ac:dyDescent="0.4">
      <c r="A1257" s="1">
        <v>1256</v>
      </c>
      <c r="B1257" s="21">
        <v>41069</v>
      </c>
      <c r="C1257" s="43">
        <v>4</v>
      </c>
      <c r="D1257" s="23">
        <v>4854</v>
      </c>
      <c r="E1257" s="25">
        <f t="shared" si="239"/>
        <v>4557.25</v>
      </c>
      <c r="F1257" s="25">
        <f t="shared" si="240"/>
        <v>4275.75</v>
      </c>
      <c r="G1257" s="25">
        <f t="shared" si="229"/>
        <v>1.1352394316786529</v>
      </c>
      <c r="H1257" s="25">
        <f t="shared" si="236"/>
        <v>0.99966434347522648</v>
      </c>
      <c r="I1257" s="4">
        <f t="shared" si="230"/>
        <v>4855.6298238322543</v>
      </c>
      <c r="J1257" s="25">
        <f t="shared" si="237"/>
        <v>4153.3973256949248</v>
      </c>
      <c r="K1257" s="15">
        <f t="shared" si="231"/>
        <v>4152.0032107825782</v>
      </c>
      <c r="L1257" s="36">
        <f t="shared" si="232"/>
        <v>701.99678921742179</v>
      </c>
      <c r="M1257" s="36">
        <f t="shared" si="233"/>
        <v>701.99678921742179</v>
      </c>
      <c r="N1257" s="36">
        <f t="shared" si="234"/>
        <v>0.14462232987585946</v>
      </c>
      <c r="O1257" s="36">
        <f t="shared" si="235"/>
        <v>492799.49207156932</v>
      </c>
      <c r="P1257" s="35">
        <f t="shared" si="238"/>
        <v>492799.49207156932</v>
      </c>
    </row>
    <row r="1258" spans="1:16" x14ac:dyDescent="0.4">
      <c r="A1258" s="1">
        <v>1257</v>
      </c>
      <c r="B1258" s="21">
        <v>41070</v>
      </c>
      <c r="C1258" s="43">
        <v>1</v>
      </c>
      <c r="D1258" s="23">
        <v>2964</v>
      </c>
      <c r="E1258" s="25">
        <f t="shared" si="239"/>
        <v>3994.25</v>
      </c>
      <c r="F1258" s="25">
        <f t="shared" si="240"/>
        <v>3667.75</v>
      </c>
      <c r="G1258" s="25">
        <f t="shared" si="229"/>
        <v>0.80812487219685092</v>
      </c>
      <c r="H1258" s="25">
        <f t="shared" si="236"/>
        <v>1.0014271034682889</v>
      </c>
      <c r="I1258" s="4">
        <f t="shared" si="230"/>
        <v>2959.776093271933</v>
      </c>
      <c r="J1258" s="25">
        <f t="shared" si="237"/>
        <v>4153.2594629150417</v>
      </c>
      <c r="K1258" s="15">
        <f t="shared" si="231"/>
        <v>4159.1865938992714</v>
      </c>
      <c r="L1258" s="36">
        <f t="shared" si="232"/>
        <v>-1195.1865938992714</v>
      </c>
      <c r="M1258" s="36">
        <f t="shared" si="233"/>
        <v>1195.1865938992714</v>
      </c>
      <c r="N1258" s="36">
        <f t="shared" si="234"/>
        <v>0.40323434342080683</v>
      </c>
      <c r="O1258" s="36">
        <f t="shared" si="235"/>
        <v>1428470.9942365419</v>
      </c>
      <c r="P1258" s="35">
        <f t="shared" si="238"/>
        <v>1428470.9942365419</v>
      </c>
    </row>
    <row r="1259" spans="1:16" x14ac:dyDescent="0.4">
      <c r="A1259" s="1">
        <v>1258</v>
      </c>
      <c r="B1259" s="21">
        <v>41071</v>
      </c>
      <c r="C1259" s="43">
        <v>2</v>
      </c>
      <c r="D1259" s="23">
        <v>2913</v>
      </c>
      <c r="E1259" s="25">
        <f t="shared" si="239"/>
        <v>3341.25</v>
      </c>
      <c r="F1259" s="25">
        <f t="shared" si="240"/>
        <v>3555.625</v>
      </c>
      <c r="G1259" s="25">
        <f t="shared" si="229"/>
        <v>0.8192652487256108</v>
      </c>
      <c r="H1259" s="25">
        <f t="shared" si="236"/>
        <v>0.99527237982370798</v>
      </c>
      <c r="I1259" s="4">
        <f t="shared" si="230"/>
        <v>2926.836973528772</v>
      </c>
      <c r="J1259" s="25">
        <f t="shared" si="237"/>
        <v>4153.1216001351577</v>
      </c>
      <c r="K1259" s="15">
        <f t="shared" si="231"/>
        <v>4133.4872186637649</v>
      </c>
      <c r="L1259" s="36">
        <f t="shared" si="232"/>
        <v>-1220.4872186637649</v>
      </c>
      <c r="M1259" s="36">
        <f t="shared" si="233"/>
        <v>1220.4872186637649</v>
      </c>
      <c r="N1259" s="36">
        <f t="shared" si="234"/>
        <v>0.41897947774245275</v>
      </c>
      <c r="O1259" s="36">
        <f t="shared" si="235"/>
        <v>1489589.0509216127</v>
      </c>
      <c r="P1259" s="35">
        <f t="shared" si="238"/>
        <v>1489589.0509216127</v>
      </c>
    </row>
    <row r="1260" spans="1:16" x14ac:dyDescent="0.4">
      <c r="A1260" s="1">
        <v>1259</v>
      </c>
      <c r="B1260" s="21">
        <v>41072</v>
      </c>
      <c r="C1260" s="43">
        <v>3</v>
      </c>
      <c r="D1260" s="23">
        <v>2634</v>
      </c>
      <c r="E1260" s="25">
        <f t="shared" si="239"/>
        <v>3770</v>
      </c>
      <c r="F1260" s="25">
        <f t="shared" si="240"/>
        <v>3916.875</v>
      </c>
      <c r="G1260" s="25">
        <f t="shared" si="229"/>
        <v>0.67247486835806602</v>
      </c>
      <c r="H1260" s="25">
        <f t="shared" si="236"/>
        <v>1.0036361732327763</v>
      </c>
      <c r="I1260" s="4">
        <f t="shared" si="230"/>
        <v>2624.4570196346326</v>
      </c>
      <c r="J1260" s="25">
        <f t="shared" si="237"/>
        <v>4152.9837373552746</v>
      </c>
      <c r="K1260" s="15">
        <f t="shared" si="231"/>
        <v>4168.0847056572011</v>
      </c>
      <c r="L1260" s="36">
        <f t="shared" si="232"/>
        <v>-1534.0847056572011</v>
      </c>
      <c r="M1260" s="36">
        <f t="shared" si="233"/>
        <v>1534.0847056572011</v>
      </c>
      <c r="N1260" s="36">
        <f t="shared" si="234"/>
        <v>0.58241636509385009</v>
      </c>
      <c r="O1260" s="36">
        <f t="shared" si="235"/>
        <v>2353415.8841313412</v>
      </c>
      <c r="P1260" s="35">
        <f t="shared" si="238"/>
        <v>2353415.8841313412</v>
      </c>
    </row>
    <row r="1261" spans="1:16" x14ac:dyDescent="0.4">
      <c r="A1261" s="1">
        <v>1260</v>
      </c>
      <c r="B1261" s="21">
        <v>41073</v>
      </c>
      <c r="C1261" s="43">
        <v>4</v>
      </c>
      <c r="D1261" s="23">
        <v>6569</v>
      </c>
      <c r="E1261" s="25">
        <f t="shared" si="239"/>
        <v>4063.75</v>
      </c>
      <c r="F1261" s="25">
        <f t="shared" si="240"/>
        <v>4175.375</v>
      </c>
      <c r="G1261" s="25">
        <f t="shared" ref="G1261:G1324" si="241">D1261/F1261</f>
        <v>1.5732718618088195</v>
      </c>
      <c r="H1261" s="25">
        <f t="shared" si="236"/>
        <v>0.99966434347522648</v>
      </c>
      <c r="I1261" s="4">
        <f t="shared" ref="I1261:I1324" si="242">D1261/H1261</f>
        <v>6571.2056680581127</v>
      </c>
      <c r="J1261" s="25">
        <f t="shared" si="237"/>
        <v>4152.8458745753915</v>
      </c>
      <c r="K1261" s="15">
        <f t="shared" ref="K1261:K1324" si="243">H1261*J1261</f>
        <v>4151.4519447612111</v>
      </c>
      <c r="L1261" s="36">
        <f t="shared" ref="L1261:L1324" si="244">D1261-K1261</f>
        <v>2417.5480552387889</v>
      </c>
      <c r="M1261" s="36">
        <f t="shared" ref="M1261:M1324" si="245">ABS(L1261)</f>
        <v>2417.5480552387889</v>
      </c>
      <c r="N1261" s="36">
        <f t="shared" ref="N1261:N1324" si="246">M1261/D1261</f>
        <v>0.3680237563158455</v>
      </c>
      <c r="O1261" s="36">
        <f t="shared" ref="O1261:O1324" si="247">L1261^2</f>
        <v>5844538.5993888509</v>
      </c>
      <c r="P1261" s="35">
        <f t="shared" si="238"/>
        <v>5844538.5993888509</v>
      </c>
    </row>
    <row r="1262" spans="1:16" x14ac:dyDescent="0.4">
      <c r="A1262" s="1">
        <v>1261</v>
      </c>
      <c r="B1262" s="21">
        <v>41074</v>
      </c>
      <c r="C1262" s="43">
        <v>1</v>
      </c>
      <c r="D1262" s="23">
        <v>4139</v>
      </c>
      <c r="E1262" s="25">
        <f t="shared" si="239"/>
        <v>4287</v>
      </c>
      <c r="F1262" s="25">
        <f t="shared" si="240"/>
        <v>4279.625</v>
      </c>
      <c r="G1262" s="25">
        <f t="shared" si="241"/>
        <v>0.96714081257119489</v>
      </c>
      <c r="H1262" s="25">
        <f t="shared" si="236"/>
        <v>1.0014271034682889</v>
      </c>
      <c r="I1262" s="4">
        <f t="shared" si="242"/>
        <v>4133.101636320017</v>
      </c>
      <c r="J1262" s="25">
        <f t="shared" si="237"/>
        <v>4152.7080117955074</v>
      </c>
      <c r="K1262" s="15">
        <f t="shared" si="243"/>
        <v>4158.6343558019316</v>
      </c>
      <c r="L1262" s="36">
        <f t="shared" si="244"/>
        <v>-19.634355801931633</v>
      </c>
      <c r="M1262" s="36">
        <f t="shared" si="245"/>
        <v>19.634355801931633</v>
      </c>
      <c r="N1262" s="36">
        <f t="shared" si="246"/>
        <v>4.7437438516384715E-3</v>
      </c>
      <c r="O1262" s="36">
        <f t="shared" si="247"/>
        <v>385.50792775684641</v>
      </c>
      <c r="P1262" s="35">
        <f t="shared" si="238"/>
        <v>385.50792775684641</v>
      </c>
    </row>
    <row r="1263" spans="1:16" x14ac:dyDescent="0.4">
      <c r="A1263" s="1">
        <v>1262</v>
      </c>
      <c r="B1263" s="21">
        <v>41075</v>
      </c>
      <c r="C1263" s="43">
        <v>2</v>
      </c>
      <c r="D1263" s="23">
        <v>3806</v>
      </c>
      <c r="E1263" s="25">
        <f t="shared" si="239"/>
        <v>4272.25</v>
      </c>
      <c r="F1263" s="25">
        <f t="shared" si="240"/>
        <v>3698.625</v>
      </c>
      <c r="G1263" s="25">
        <f t="shared" si="241"/>
        <v>1.0290310588394336</v>
      </c>
      <c r="H1263" s="25">
        <f t="shared" si="236"/>
        <v>0.99527237982370798</v>
      </c>
      <c r="I1263" s="4">
        <f t="shared" si="242"/>
        <v>3824.0787920530402</v>
      </c>
      <c r="J1263" s="25">
        <f t="shared" si="237"/>
        <v>4152.5701490156243</v>
      </c>
      <c r="K1263" s="15">
        <f t="shared" si="243"/>
        <v>4132.9383745956702</v>
      </c>
      <c r="L1263" s="36">
        <f t="shared" si="244"/>
        <v>-326.93837459567021</v>
      </c>
      <c r="M1263" s="36">
        <f t="shared" si="245"/>
        <v>326.93837459567021</v>
      </c>
      <c r="N1263" s="36">
        <f t="shared" si="246"/>
        <v>8.5900781554301156E-2</v>
      </c>
      <c r="O1263" s="36">
        <f t="shared" si="247"/>
        <v>106888.70078325878</v>
      </c>
      <c r="P1263" s="35">
        <f t="shared" si="238"/>
        <v>106888.70078325878</v>
      </c>
    </row>
    <row r="1264" spans="1:16" x14ac:dyDescent="0.4">
      <c r="A1264" s="1">
        <v>1263</v>
      </c>
      <c r="B1264" s="21">
        <v>41076</v>
      </c>
      <c r="C1264" s="43">
        <v>3</v>
      </c>
      <c r="D1264" s="23">
        <v>2575</v>
      </c>
      <c r="E1264" s="25">
        <f t="shared" si="239"/>
        <v>3125</v>
      </c>
      <c r="F1264" s="25">
        <f t="shared" si="240"/>
        <v>3402.125</v>
      </c>
      <c r="G1264" s="25">
        <f t="shared" si="241"/>
        <v>0.75687989124444277</v>
      </c>
      <c r="H1264" s="25">
        <f t="shared" si="236"/>
        <v>1.0036361732327763</v>
      </c>
      <c r="I1264" s="4">
        <f t="shared" si="242"/>
        <v>2565.6707765980177</v>
      </c>
      <c r="J1264" s="25">
        <f t="shared" si="237"/>
        <v>4152.4322862357403</v>
      </c>
      <c r="K1264" s="15">
        <f t="shared" si="243"/>
        <v>4167.5312493658666</v>
      </c>
      <c r="L1264" s="36">
        <f t="shared" si="244"/>
        <v>-1592.5312493658666</v>
      </c>
      <c r="M1264" s="36">
        <f t="shared" si="245"/>
        <v>1592.5312493658666</v>
      </c>
      <c r="N1264" s="36">
        <f t="shared" si="246"/>
        <v>0.61845873761781234</v>
      </c>
      <c r="O1264" s="36">
        <f t="shared" si="247"/>
        <v>2536155.7802068084</v>
      </c>
      <c r="P1264" s="35">
        <f t="shared" si="238"/>
        <v>2536155.7802068084</v>
      </c>
    </row>
    <row r="1265" spans="1:16" x14ac:dyDescent="0.4">
      <c r="A1265" s="1">
        <v>1264</v>
      </c>
      <c r="B1265" s="21">
        <v>41077</v>
      </c>
      <c r="C1265" s="43">
        <v>4</v>
      </c>
      <c r="D1265" s="23">
        <v>1980</v>
      </c>
      <c r="E1265" s="25">
        <f t="shared" si="239"/>
        <v>3679.25</v>
      </c>
      <c r="F1265" s="25">
        <f t="shared" si="240"/>
        <v>3858.5</v>
      </c>
      <c r="G1265" s="25">
        <f t="shared" si="241"/>
        <v>0.51315277957755601</v>
      </c>
      <c r="H1265" s="25">
        <f t="shared" si="236"/>
        <v>0.99966434347522648</v>
      </c>
      <c r="I1265" s="4">
        <f t="shared" si="242"/>
        <v>1980.6648230712533</v>
      </c>
      <c r="J1265" s="25">
        <f t="shared" si="237"/>
        <v>4152.2944234558572</v>
      </c>
      <c r="K1265" s="15">
        <f t="shared" si="243"/>
        <v>4150.9006787398439</v>
      </c>
      <c r="L1265" s="36">
        <f t="shared" si="244"/>
        <v>-2170.9006787398439</v>
      </c>
      <c r="M1265" s="36">
        <f t="shared" si="245"/>
        <v>2170.9006787398439</v>
      </c>
      <c r="N1265" s="36">
        <f t="shared" si="246"/>
        <v>1.0964144842120425</v>
      </c>
      <c r="O1265" s="36">
        <f t="shared" si="247"/>
        <v>4712809.7569531146</v>
      </c>
      <c r="P1265" s="35">
        <f t="shared" si="238"/>
        <v>4712809.7569531146</v>
      </c>
    </row>
    <row r="1266" spans="1:16" x14ac:dyDescent="0.4">
      <c r="A1266" s="1">
        <v>1265</v>
      </c>
      <c r="B1266" s="21">
        <v>41078</v>
      </c>
      <c r="C1266" s="43">
        <v>1</v>
      </c>
      <c r="D1266" s="23">
        <v>6356</v>
      </c>
      <c r="E1266" s="25">
        <f t="shared" si="239"/>
        <v>4037.75</v>
      </c>
      <c r="F1266" s="25">
        <f t="shared" si="240"/>
        <v>4038.25</v>
      </c>
      <c r="G1266" s="25">
        <f t="shared" si="241"/>
        <v>1.5739491116201325</v>
      </c>
      <c r="H1266" s="25">
        <f t="shared" si="236"/>
        <v>1.0014271034682889</v>
      </c>
      <c r="I1266" s="4">
        <f t="shared" si="242"/>
        <v>6346.942256692445</v>
      </c>
      <c r="J1266" s="25">
        <f t="shared" si="237"/>
        <v>4152.1565606759741</v>
      </c>
      <c r="K1266" s="15">
        <f t="shared" si="243"/>
        <v>4158.0821177045937</v>
      </c>
      <c r="L1266" s="36">
        <f t="shared" si="244"/>
        <v>2197.9178822954063</v>
      </c>
      <c r="M1266" s="36">
        <f t="shared" si="245"/>
        <v>2197.9178822954063</v>
      </c>
      <c r="N1266" s="36">
        <f t="shared" si="246"/>
        <v>0.34580205825918919</v>
      </c>
      <c r="O1266" s="36">
        <f t="shared" si="247"/>
        <v>4830843.0173139237</v>
      </c>
      <c r="P1266" s="35">
        <f t="shared" si="238"/>
        <v>4830843.0173139237</v>
      </c>
    </row>
    <row r="1267" spans="1:16" x14ac:dyDescent="0.4">
      <c r="A1267" s="1">
        <v>1266</v>
      </c>
      <c r="B1267" s="21">
        <v>41079</v>
      </c>
      <c r="C1267" s="43">
        <v>2</v>
      </c>
      <c r="D1267" s="23">
        <v>5240</v>
      </c>
      <c r="E1267" s="25">
        <f t="shared" si="239"/>
        <v>4038.75</v>
      </c>
      <c r="F1267" s="25">
        <f t="shared" si="240"/>
        <v>4443.625</v>
      </c>
      <c r="G1267" s="25">
        <f t="shared" si="241"/>
        <v>1.1792174182114827</v>
      </c>
      <c r="H1267" s="25">
        <f t="shared" si="236"/>
        <v>0.99527237982370798</v>
      </c>
      <c r="I1267" s="4">
        <f t="shared" si="242"/>
        <v>5264.8904020908913</v>
      </c>
      <c r="J1267" s="25">
        <f t="shared" si="237"/>
        <v>4152.0186978960901</v>
      </c>
      <c r="K1267" s="15">
        <f t="shared" si="243"/>
        <v>4132.3895305275746</v>
      </c>
      <c r="L1267" s="36">
        <f t="shared" si="244"/>
        <v>1107.6104694724254</v>
      </c>
      <c r="M1267" s="36">
        <f t="shared" si="245"/>
        <v>1107.6104694724254</v>
      </c>
      <c r="N1267" s="36">
        <f t="shared" si="246"/>
        <v>0.21137604379244759</v>
      </c>
      <c r="O1267" s="36">
        <f t="shared" si="247"/>
        <v>1226800.9520849267</v>
      </c>
      <c r="P1267" s="35">
        <f t="shared" si="238"/>
        <v>1226800.9520849267</v>
      </c>
    </row>
    <row r="1268" spans="1:16" x14ac:dyDescent="0.4">
      <c r="A1268" s="1">
        <v>1267</v>
      </c>
      <c r="B1268" s="21">
        <v>41080</v>
      </c>
      <c r="C1268" s="43">
        <v>3</v>
      </c>
      <c r="D1268" s="23">
        <v>2579</v>
      </c>
      <c r="E1268" s="25">
        <f t="shared" si="239"/>
        <v>4848.5</v>
      </c>
      <c r="F1268" s="25">
        <f t="shared" si="240"/>
        <v>4705.875</v>
      </c>
      <c r="G1268" s="25">
        <f t="shared" si="241"/>
        <v>0.5480383563099317</v>
      </c>
      <c r="H1268" s="25">
        <f t="shared" si="236"/>
        <v>1.0036361732327763</v>
      </c>
      <c r="I1268" s="4">
        <f t="shared" si="242"/>
        <v>2569.6562846005004</v>
      </c>
      <c r="J1268" s="25">
        <f t="shared" si="237"/>
        <v>4151.880835116207</v>
      </c>
      <c r="K1268" s="15">
        <f t="shared" si="243"/>
        <v>4166.9777930745331</v>
      </c>
      <c r="L1268" s="36">
        <f t="shared" si="244"/>
        <v>-1587.9777930745331</v>
      </c>
      <c r="M1268" s="36">
        <f t="shared" si="245"/>
        <v>1587.9777930745331</v>
      </c>
      <c r="N1268" s="36">
        <f t="shared" si="246"/>
        <v>0.61573392519369252</v>
      </c>
      <c r="O1268" s="36">
        <f t="shared" si="247"/>
        <v>2521673.4712978648</v>
      </c>
      <c r="P1268" s="35">
        <f t="shared" si="238"/>
        <v>2521673.4712978648</v>
      </c>
    </row>
    <row r="1269" spans="1:16" x14ac:dyDescent="0.4">
      <c r="A1269" s="1">
        <v>1268</v>
      </c>
      <c r="B1269" s="21">
        <v>41081</v>
      </c>
      <c r="C1269" s="43">
        <v>4</v>
      </c>
      <c r="D1269" s="23">
        <v>5219</v>
      </c>
      <c r="E1269" s="25">
        <f t="shared" si="239"/>
        <v>4563.25</v>
      </c>
      <c r="F1269" s="25">
        <f t="shared" si="240"/>
        <v>4233.5</v>
      </c>
      <c r="G1269" s="25">
        <f t="shared" si="241"/>
        <v>1.23278611078304</v>
      </c>
      <c r="H1269" s="25">
        <f t="shared" si="236"/>
        <v>0.99966434347522648</v>
      </c>
      <c r="I1269" s="4">
        <f t="shared" si="242"/>
        <v>5220.7523796004398</v>
      </c>
      <c r="J1269" s="25">
        <f t="shared" si="237"/>
        <v>4151.7429723363239</v>
      </c>
      <c r="K1269" s="15">
        <f t="shared" si="243"/>
        <v>4150.3494127184767</v>
      </c>
      <c r="L1269" s="36">
        <f t="shared" si="244"/>
        <v>1068.6505872815233</v>
      </c>
      <c r="M1269" s="36">
        <f t="shared" si="245"/>
        <v>1068.6505872815233</v>
      </c>
      <c r="N1269" s="36">
        <f t="shared" si="246"/>
        <v>0.20476156108095867</v>
      </c>
      <c r="O1269" s="36">
        <f t="shared" si="247"/>
        <v>1142014.0776971446</v>
      </c>
      <c r="P1269" s="35">
        <f t="shared" si="238"/>
        <v>1142014.0776971446</v>
      </c>
    </row>
    <row r="1270" spans="1:16" x14ac:dyDescent="0.4">
      <c r="A1270" s="1">
        <v>1269</v>
      </c>
      <c r="B1270" s="21">
        <v>41082</v>
      </c>
      <c r="C1270" s="43">
        <v>1</v>
      </c>
      <c r="D1270" s="23">
        <v>5215</v>
      </c>
      <c r="E1270" s="25">
        <f t="shared" si="239"/>
        <v>3903.75</v>
      </c>
      <c r="F1270" s="25">
        <f t="shared" si="240"/>
        <v>3833.375</v>
      </c>
      <c r="G1270" s="25">
        <f t="shared" si="241"/>
        <v>1.3604199954348322</v>
      </c>
      <c r="H1270" s="25">
        <f t="shared" si="236"/>
        <v>1.0014271034682889</v>
      </c>
      <c r="I1270" s="4">
        <f t="shared" si="242"/>
        <v>5207.5682612729861</v>
      </c>
      <c r="J1270" s="25">
        <f t="shared" si="237"/>
        <v>4151.6051095564399</v>
      </c>
      <c r="K1270" s="15">
        <f t="shared" si="243"/>
        <v>4157.5298796072539</v>
      </c>
      <c r="L1270" s="36">
        <f t="shared" si="244"/>
        <v>1057.4701203927461</v>
      </c>
      <c r="M1270" s="36">
        <f t="shared" si="245"/>
        <v>1057.4701203927461</v>
      </c>
      <c r="N1270" s="36">
        <f t="shared" si="246"/>
        <v>0.20277471148470683</v>
      </c>
      <c r="O1270" s="36">
        <f t="shared" si="247"/>
        <v>1118243.0555234491</v>
      </c>
      <c r="P1270" s="35">
        <f t="shared" si="238"/>
        <v>1118243.0555234491</v>
      </c>
    </row>
    <row r="1271" spans="1:16" x14ac:dyDescent="0.4">
      <c r="A1271" s="1">
        <v>1270</v>
      </c>
      <c r="B1271" s="21">
        <v>41083</v>
      </c>
      <c r="C1271" s="43">
        <v>2</v>
      </c>
      <c r="D1271" s="23">
        <v>2602</v>
      </c>
      <c r="E1271" s="25">
        <f t="shared" si="239"/>
        <v>3763</v>
      </c>
      <c r="F1271" s="25">
        <f t="shared" si="240"/>
        <v>3920.625</v>
      </c>
      <c r="G1271" s="25">
        <f t="shared" si="241"/>
        <v>0.6636696955204846</v>
      </c>
      <c r="H1271" s="25">
        <f t="shared" si="236"/>
        <v>0.99527237982370798</v>
      </c>
      <c r="I1271" s="4">
        <f t="shared" si="242"/>
        <v>2614.3596996642173</v>
      </c>
      <c r="J1271" s="25">
        <f t="shared" si="237"/>
        <v>4151.4672467765567</v>
      </c>
      <c r="K1271" s="15">
        <f t="shared" si="243"/>
        <v>4131.8406864594808</v>
      </c>
      <c r="L1271" s="36">
        <f t="shared" si="244"/>
        <v>-1529.8406864594808</v>
      </c>
      <c r="M1271" s="36">
        <f t="shared" si="245"/>
        <v>1529.8406864594808</v>
      </c>
      <c r="N1271" s="36">
        <f t="shared" si="246"/>
        <v>0.58794799633339001</v>
      </c>
      <c r="O1271" s="36">
        <f t="shared" si="247"/>
        <v>2340412.5259468155</v>
      </c>
      <c r="P1271" s="35">
        <f t="shared" si="238"/>
        <v>2340412.5259468155</v>
      </c>
    </row>
    <row r="1272" spans="1:16" x14ac:dyDescent="0.4">
      <c r="A1272" s="1">
        <v>1271</v>
      </c>
      <c r="B1272" s="21">
        <v>41084</v>
      </c>
      <c r="C1272" s="43">
        <v>3</v>
      </c>
      <c r="D1272" s="23">
        <v>2016</v>
      </c>
      <c r="E1272" s="25">
        <f t="shared" si="239"/>
        <v>4078.25</v>
      </c>
      <c r="F1272" s="25">
        <f t="shared" si="240"/>
        <v>4073.25</v>
      </c>
      <c r="G1272" s="25">
        <f t="shared" si="241"/>
        <v>0.49493647578714783</v>
      </c>
      <c r="H1272" s="25">
        <f t="shared" si="236"/>
        <v>1.0036361732327763</v>
      </c>
      <c r="I1272" s="4">
        <f t="shared" si="242"/>
        <v>2008.6960332511082</v>
      </c>
      <c r="J1272" s="25">
        <f t="shared" si="237"/>
        <v>4151.3293839966736</v>
      </c>
      <c r="K1272" s="15">
        <f t="shared" si="243"/>
        <v>4166.4243367832005</v>
      </c>
      <c r="L1272" s="36">
        <f t="shared" si="244"/>
        <v>-2150.4243367832005</v>
      </c>
      <c r="M1272" s="36">
        <f t="shared" si="245"/>
        <v>2150.4243367832005</v>
      </c>
      <c r="N1272" s="36">
        <f t="shared" si="246"/>
        <v>1.0666787384837304</v>
      </c>
      <c r="O1272" s="36">
        <f t="shared" si="247"/>
        <v>4624324.8282294674</v>
      </c>
      <c r="P1272" s="35">
        <f t="shared" si="238"/>
        <v>4624324.8282294674</v>
      </c>
    </row>
    <row r="1273" spans="1:16" x14ac:dyDescent="0.4">
      <c r="A1273" s="1">
        <v>1272</v>
      </c>
      <c r="B1273" s="21">
        <v>41085</v>
      </c>
      <c r="C1273" s="43">
        <v>4</v>
      </c>
      <c r="D1273" s="23">
        <v>6480</v>
      </c>
      <c r="E1273" s="25">
        <f t="shared" si="239"/>
        <v>4068.25</v>
      </c>
      <c r="F1273" s="25">
        <f t="shared" si="240"/>
        <v>4448.25</v>
      </c>
      <c r="G1273" s="25">
        <f t="shared" si="241"/>
        <v>1.4567526555386949</v>
      </c>
      <c r="H1273" s="25">
        <f t="shared" si="236"/>
        <v>0.99966434347522648</v>
      </c>
      <c r="I1273" s="4">
        <f t="shared" si="242"/>
        <v>6482.1757845968286</v>
      </c>
      <c r="J1273" s="25">
        <f t="shared" si="237"/>
        <v>4151.1915212167896</v>
      </c>
      <c r="K1273" s="15">
        <f t="shared" si="243"/>
        <v>4149.7981466971087</v>
      </c>
      <c r="L1273" s="36">
        <f t="shared" si="244"/>
        <v>2330.2018533028913</v>
      </c>
      <c r="M1273" s="36">
        <f t="shared" si="245"/>
        <v>2330.2018533028913</v>
      </c>
      <c r="N1273" s="36">
        <f t="shared" si="246"/>
        <v>0.35959905143563137</v>
      </c>
      <c r="O1273" s="36">
        <f t="shared" si="247"/>
        <v>5429840.6771362294</v>
      </c>
      <c r="P1273" s="35">
        <f t="shared" si="238"/>
        <v>5429840.6771362294</v>
      </c>
    </row>
    <row r="1274" spans="1:16" x14ac:dyDescent="0.4">
      <c r="A1274" s="1">
        <v>1273</v>
      </c>
      <c r="B1274" s="21">
        <v>41086</v>
      </c>
      <c r="C1274" s="43">
        <v>1</v>
      </c>
      <c r="D1274" s="23">
        <v>5175</v>
      </c>
      <c r="E1274" s="25">
        <f t="shared" si="239"/>
        <v>4828.25</v>
      </c>
      <c r="F1274" s="25">
        <f t="shared" si="240"/>
        <v>4976.375</v>
      </c>
      <c r="G1274" s="25">
        <f t="shared" si="241"/>
        <v>1.0399135917208813</v>
      </c>
      <c r="H1274" s="25">
        <f t="shared" si="236"/>
        <v>1.0014271034682889</v>
      </c>
      <c r="I1274" s="4">
        <f t="shared" si="242"/>
        <v>5167.6252640628391</v>
      </c>
      <c r="J1274" s="25">
        <f t="shared" si="237"/>
        <v>4151.0536584369065</v>
      </c>
      <c r="K1274" s="15">
        <f t="shared" si="243"/>
        <v>4156.977641509915</v>
      </c>
      <c r="L1274" s="36">
        <f t="shared" si="244"/>
        <v>1018.022358490085</v>
      </c>
      <c r="M1274" s="36">
        <f t="shared" si="245"/>
        <v>1018.022358490085</v>
      </c>
      <c r="N1274" s="36">
        <f t="shared" si="246"/>
        <v>0.19671929632658647</v>
      </c>
      <c r="O1274" s="36">
        <f t="shared" si="247"/>
        <v>1036369.5223857152</v>
      </c>
      <c r="P1274" s="35">
        <f t="shared" si="238"/>
        <v>1036369.5223857152</v>
      </c>
    </row>
    <row r="1275" spans="1:16" x14ac:dyDescent="0.4">
      <c r="A1275" s="1">
        <v>1274</v>
      </c>
      <c r="B1275" s="21">
        <v>41087</v>
      </c>
      <c r="C1275" s="43">
        <v>2</v>
      </c>
      <c r="D1275" s="23">
        <v>5642</v>
      </c>
      <c r="E1275" s="25">
        <f t="shared" si="239"/>
        <v>5124.5</v>
      </c>
      <c r="F1275" s="25">
        <f t="shared" si="240"/>
        <v>4697.25</v>
      </c>
      <c r="G1275" s="25">
        <f t="shared" si="241"/>
        <v>1.2011283197615625</v>
      </c>
      <c r="H1275" s="25">
        <f t="shared" si="236"/>
        <v>0.99527237982370798</v>
      </c>
      <c r="I1275" s="4">
        <f t="shared" si="242"/>
        <v>5668.7999329383219</v>
      </c>
      <c r="J1275" s="25">
        <f t="shared" si="237"/>
        <v>4150.9157956570225</v>
      </c>
      <c r="K1275" s="15">
        <f t="shared" si="243"/>
        <v>4131.2918423913852</v>
      </c>
      <c r="L1275" s="36">
        <f t="shared" si="244"/>
        <v>1510.7081576086148</v>
      </c>
      <c r="M1275" s="36">
        <f t="shared" si="245"/>
        <v>1510.7081576086148</v>
      </c>
      <c r="N1275" s="36">
        <f t="shared" si="246"/>
        <v>0.26776110556692923</v>
      </c>
      <c r="O1275" s="36">
        <f t="shared" si="247"/>
        <v>2282239.1374652153</v>
      </c>
      <c r="P1275" s="35">
        <f t="shared" si="238"/>
        <v>2282239.1374652153</v>
      </c>
    </row>
    <row r="1276" spans="1:16" x14ac:dyDescent="0.4">
      <c r="A1276" s="1">
        <v>1275</v>
      </c>
      <c r="B1276" s="21">
        <v>41088</v>
      </c>
      <c r="C1276" s="43">
        <v>3</v>
      </c>
      <c r="D1276" s="23">
        <v>3201</v>
      </c>
      <c r="E1276" s="25">
        <f t="shared" si="239"/>
        <v>4270</v>
      </c>
      <c r="F1276" s="25">
        <f t="shared" si="240"/>
        <v>3914</v>
      </c>
      <c r="G1276" s="25">
        <f t="shared" si="241"/>
        <v>0.81783341849770053</v>
      </c>
      <c r="H1276" s="25">
        <f t="shared" si="236"/>
        <v>1.0036361732327763</v>
      </c>
      <c r="I1276" s="4">
        <f t="shared" si="242"/>
        <v>3189.4027789865067</v>
      </c>
      <c r="J1276" s="25">
        <f t="shared" si="237"/>
        <v>4150.7779328771394</v>
      </c>
      <c r="K1276" s="15">
        <f t="shared" si="243"/>
        <v>4165.870880491866</v>
      </c>
      <c r="L1276" s="36">
        <f t="shared" si="244"/>
        <v>-964.87088049186605</v>
      </c>
      <c r="M1276" s="36">
        <f t="shared" si="245"/>
        <v>964.87088049186605</v>
      </c>
      <c r="N1276" s="36">
        <f t="shared" si="246"/>
        <v>0.30142795391810873</v>
      </c>
      <c r="O1276" s="36">
        <f t="shared" si="247"/>
        <v>930975.81602114881</v>
      </c>
      <c r="P1276" s="35">
        <f t="shared" si="238"/>
        <v>930975.81602114881</v>
      </c>
    </row>
    <row r="1277" spans="1:16" x14ac:dyDescent="0.4">
      <c r="A1277" s="1">
        <v>1276</v>
      </c>
      <c r="B1277" s="21">
        <v>41089</v>
      </c>
      <c r="C1277" s="43">
        <v>4</v>
      </c>
      <c r="D1277" s="23">
        <v>3062</v>
      </c>
      <c r="E1277" s="25">
        <f t="shared" si="239"/>
        <v>3558</v>
      </c>
      <c r="F1277" s="25">
        <f t="shared" si="240"/>
        <v>3496.875</v>
      </c>
      <c r="G1277" s="25">
        <f t="shared" si="241"/>
        <v>0.87563896336014302</v>
      </c>
      <c r="H1277" s="25">
        <f t="shared" si="236"/>
        <v>0.99966434347522648</v>
      </c>
      <c r="I1277" s="4">
        <f t="shared" si="242"/>
        <v>3063.0281253758471</v>
      </c>
      <c r="J1277" s="25">
        <f t="shared" si="237"/>
        <v>4150.6400700972563</v>
      </c>
      <c r="K1277" s="15">
        <f t="shared" si="243"/>
        <v>4149.2468806757415</v>
      </c>
      <c r="L1277" s="36">
        <f t="shared" si="244"/>
        <v>-1087.2468806757415</v>
      </c>
      <c r="M1277" s="36">
        <f t="shared" si="245"/>
        <v>1087.2468806757415</v>
      </c>
      <c r="N1277" s="36">
        <f t="shared" si="246"/>
        <v>0.35507736142251517</v>
      </c>
      <c r="O1277" s="36">
        <f t="shared" si="247"/>
        <v>1182105.7795391302</v>
      </c>
      <c r="P1277" s="35">
        <f t="shared" si="238"/>
        <v>1182105.7795391302</v>
      </c>
    </row>
    <row r="1278" spans="1:16" x14ac:dyDescent="0.4">
      <c r="A1278" s="1">
        <v>1277</v>
      </c>
      <c r="B1278" s="21">
        <v>41090</v>
      </c>
      <c r="C1278" s="43">
        <v>1</v>
      </c>
      <c r="D1278" s="23">
        <v>2327</v>
      </c>
      <c r="E1278" s="25">
        <f t="shared" si="239"/>
        <v>3435.75</v>
      </c>
      <c r="F1278" s="25">
        <f t="shared" si="240"/>
        <v>3672.625</v>
      </c>
      <c r="G1278" s="25">
        <f t="shared" si="241"/>
        <v>0.63360675266328581</v>
      </c>
      <c r="H1278" s="25">
        <f t="shared" si="236"/>
        <v>1.0014271034682889</v>
      </c>
      <c r="I1278" s="4">
        <f t="shared" si="242"/>
        <v>2323.6838627003335</v>
      </c>
      <c r="J1278" s="25">
        <f t="shared" si="237"/>
        <v>4150.5022073173723</v>
      </c>
      <c r="K1278" s="15">
        <f t="shared" si="243"/>
        <v>4156.4254034125752</v>
      </c>
      <c r="L1278" s="36">
        <f t="shared" si="244"/>
        <v>-1829.4254034125752</v>
      </c>
      <c r="M1278" s="36">
        <f t="shared" si="245"/>
        <v>1829.4254034125752</v>
      </c>
      <c r="N1278" s="36">
        <f t="shared" si="246"/>
        <v>0.78617335771919861</v>
      </c>
      <c r="O1278" s="36">
        <f t="shared" si="247"/>
        <v>3346797.3066512635</v>
      </c>
      <c r="P1278" s="35">
        <f t="shared" si="238"/>
        <v>3346797.3066512635</v>
      </c>
    </row>
    <row r="1279" spans="1:16" x14ac:dyDescent="0.4">
      <c r="A1279" s="1">
        <v>1278</v>
      </c>
      <c r="B1279" s="21">
        <v>41091</v>
      </c>
      <c r="C1279" s="43">
        <v>2</v>
      </c>
      <c r="D1279" s="23">
        <v>5153</v>
      </c>
      <c r="E1279" s="25">
        <f t="shared" si="239"/>
        <v>3909.5</v>
      </c>
      <c r="F1279" s="25">
        <f t="shared" si="240"/>
        <v>4036.125</v>
      </c>
      <c r="G1279" s="25">
        <f t="shared" si="241"/>
        <v>1.2767196258787823</v>
      </c>
      <c r="H1279" s="25">
        <f t="shared" si="236"/>
        <v>0.99527237982370798</v>
      </c>
      <c r="I1279" s="4">
        <f t="shared" si="242"/>
        <v>5177.477145414955</v>
      </c>
      <c r="J1279" s="25">
        <f t="shared" si="237"/>
        <v>4150.3643445374892</v>
      </c>
      <c r="K1279" s="15">
        <f t="shared" si="243"/>
        <v>4130.7429983232905</v>
      </c>
      <c r="L1279" s="36">
        <f t="shared" si="244"/>
        <v>1022.2570016767095</v>
      </c>
      <c r="M1279" s="36">
        <f t="shared" si="245"/>
        <v>1022.2570016767095</v>
      </c>
      <c r="N1279" s="36">
        <f t="shared" si="246"/>
        <v>0.19838094346530361</v>
      </c>
      <c r="O1279" s="36">
        <f t="shared" si="247"/>
        <v>1045009.377477056</v>
      </c>
      <c r="P1279" s="35">
        <f t="shared" si="238"/>
        <v>1045009.377477056</v>
      </c>
    </row>
    <row r="1280" spans="1:16" x14ac:dyDescent="0.4">
      <c r="A1280" s="1">
        <v>1279</v>
      </c>
      <c r="B1280" s="21">
        <v>41092</v>
      </c>
      <c r="C1280" s="43">
        <v>3</v>
      </c>
      <c r="D1280" s="23">
        <v>5096</v>
      </c>
      <c r="E1280" s="25">
        <f t="shared" si="239"/>
        <v>4162.75</v>
      </c>
      <c r="F1280" s="25">
        <f t="shared" si="240"/>
        <v>4354.25</v>
      </c>
      <c r="G1280" s="25">
        <f t="shared" si="241"/>
        <v>1.1703508066831256</v>
      </c>
      <c r="H1280" s="25">
        <f t="shared" si="236"/>
        <v>1.0036361732327763</v>
      </c>
      <c r="I1280" s="4">
        <f t="shared" si="242"/>
        <v>5077.5371951625239</v>
      </c>
      <c r="J1280" s="25">
        <f t="shared" si="237"/>
        <v>4150.2264817576061</v>
      </c>
      <c r="K1280" s="15">
        <f t="shared" si="243"/>
        <v>4165.3174242005325</v>
      </c>
      <c r="L1280" s="36">
        <f t="shared" si="244"/>
        <v>930.68257579946749</v>
      </c>
      <c r="M1280" s="36">
        <f t="shared" si="245"/>
        <v>930.68257579946749</v>
      </c>
      <c r="N1280" s="36">
        <f t="shared" si="246"/>
        <v>0.18263001879895358</v>
      </c>
      <c r="O1280" s="36">
        <f t="shared" si="247"/>
        <v>866170.05689673149</v>
      </c>
      <c r="P1280" s="35">
        <f t="shared" si="238"/>
        <v>866170.05689673149</v>
      </c>
    </row>
    <row r="1281" spans="1:16" x14ac:dyDescent="0.4">
      <c r="A1281" s="1">
        <v>1280</v>
      </c>
      <c r="B1281" s="21">
        <v>41093</v>
      </c>
      <c r="C1281" s="43">
        <v>4</v>
      </c>
      <c r="D1281" s="23">
        <v>4075</v>
      </c>
      <c r="E1281" s="25">
        <f t="shared" si="239"/>
        <v>4545.75</v>
      </c>
      <c r="F1281" s="25">
        <f t="shared" si="240"/>
        <v>4574.375</v>
      </c>
      <c r="G1281" s="25">
        <f t="shared" si="241"/>
        <v>0.89083208088536681</v>
      </c>
      <c r="H1281" s="25">
        <f t="shared" si="236"/>
        <v>0.99966434347522648</v>
      </c>
      <c r="I1281" s="4">
        <f t="shared" si="242"/>
        <v>4076.3682596037156</v>
      </c>
      <c r="J1281" s="25">
        <f t="shared" si="237"/>
        <v>4150.088618977722</v>
      </c>
      <c r="K1281" s="15">
        <f t="shared" si="243"/>
        <v>4148.6956146543735</v>
      </c>
      <c r="L1281" s="36">
        <f t="shared" si="244"/>
        <v>-73.695614654373458</v>
      </c>
      <c r="M1281" s="36">
        <f t="shared" si="245"/>
        <v>73.695614654373458</v>
      </c>
      <c r="N1281" s="36">
        <f t="shared" si="246"/>
        <v>1.8084813412116187E-2</v>
      </c>
      <c r="O1281" s="36">
        <f t="shared" si="247"/>
        <v>5431.0436192859042</v>
      </c>
      <c r="P1281" s="35">
        <f t="shared" si="238"/>
        <v>5431.0436192859042</v>
      </c>
    </row>
    <row r="1282" spans="1:16" x14ac:dyDescent="0.4">
      <c r="A1282" s="1">
        <v>1281</v>
      </c>
      <c r="B1282" s="21">
        <v>41094</v>
      </c>
      <c r="C1282" s="43">
        <v>1</v>
      </c>
      <c r="D1282" s="23">
        <v>3859</v>
      </c>
      <c r="E1282" s="25">
        <f t="shared" si="239"/>
        <v>4603</v>
      </c>
      <c r="F1282" s="25">
        <f t="shared" si="240"/>
        <v>4640.5</v>
      </c>
      <c r="G1282" s="25">
        <f t="shared" si="241"/>
        <v>0.8315914233380024</v>
      </c>
      <c r="H1282" s="25">
        <f t="shared" ref="H1282:H1345" si="248">VLOOKUP(C1282,$Q$38:$S$42,3,FALSE)</f>
        <v>1.0014271034682889</v>
      </c>
      <c r="I1282" s="4">
        <f t="shared" si="242"/>
        <v>3853.5006558489845</v>
      </c>
      <c r="J1282" s="25">
        <f t="shared" si="237"/>
        <v>4149.9507561978389</v>
      </c>
      <c r="K1282" s="15">
        <f t="shared" si="243"/>
        <v>4155.8731653152372</v>
      </c>
      <c r="L1282" s="36">
        <f t="shared" si="244"/>
        <v>-296.8731653152372</v>
      </c>
      <c r="M1282" s="36">
        <f t="shared" si="245"/>
        <v>296.8731653152372</v>
      </c>
      <c r="N1282" s="36">
        <f t="shared" si="246"/>
        <v>7.6930076526363619E-2</v>
      </c>
      <c r="O1282" s="36">
        <f t="shared" si="247"/>
        <v>88133.676284288158</v>
      </c>
      <c r="P1282" s="35">
        <f t="shared" si="238"/>
        <v>88133.676284288158</v>
      </c>
    </row>
    <row r="1283" spans="1:16" x14ac:dyDescent="0.4">
      <c r="A1283" s="1">
        <v>1282</v>
      </c>
      <c r="B1283" s="21">
        <v>41095</v>
      </c>
      <c r="C1283" s="43">
        <v>2</v>
      </c>
      <c r="D1283" s="23">
        <v>5382</v>
      </c>
      <c r="E1283" s="25">
        <f t="shared" si="239"/>
        <v>4678</v>
      </c>
      <c r="F1283" s="25">
        <f t="shared" si="240"/>
        <v>4462.75</v>
      </c>
      <c r="G1283" s="25">
        <f t="shared" si="241"/>
        <v>1.2059828581031875</v>
      </c>
      <c r="H1283" s="25">
        <f t="shared" si="248"/>
        <v>0.99527237982370798</v>
      </c>
      <c r="I1283" s="4">
        <f t="shared" si="242"/>
        <v>5407.5649129872472</v>
      </c>
      <c r="J1283" s="25">
        <f t="shared" ref="J1283:J1346" si="249">INTERCEPT($I$2:$I$3896,$A$2:$A$3896)+SLOPE($I$2:$I$3896,$A$2:$A$3896)*A1283</f>
        <v>4149.8128934179549</v>
      </c>
      <c r="K1283" s="15">
        <f t="shared" si="243"/>
        <v>4130.1941542551958</v>
      </c>
      <c r="L1283" s="36">
        <f t="shared" si="244"/>
        <v>1251.8058457448042</v>
      </c>
      <c r="M1283" s="36">
        <f t="shared" si="245"/>
        <v>1251.8058457448042</v>
      </c>
      <c r="N1283" s="36">
        <f t="shared" si="246"/>
        <v>0.23259120136469791</v>
      </c>
      <c r="O1283" s="36">
        <f t="shared" si="247"/>
        <v>1567017.8754408644</v>
      </c>
      <c r="P1283" s="35">
        <f t="shared" ref="P1283:P1346" si="250">(D1283-K1283)^2</f>
        <v>1567017.8754408644</v>
      </c>
    </row>
    <row r="1284" spans="1:16" x14ac:dyDescent="0.4">
      <c r="A1284" s="1">
        <v>1283</v>
      </c>
      <c r="B1284" s="21">
        <v>41096</v>
      </c>
      <c r="C1284" s="43">
        <v>3</v>
      </c>
      <c r="D1284" s="23">
        <v>5396</v>
      </c>
      <c r="E1284" s="25">
        <f t="shared" si="239"/>
        <v>4247.5</v>
      </c>
      <c r="F1284" s="25">
        <f t="shared" si="240"/>
        <v>4422.625</v>
      </c>
      <c r="G1284" s="25">
        <f t="shared" si="241"/>
        <v>1.2200898787484808</v>
      </c>
      <c r="H1284" s="25">
        <f t="shared" si="248"/>
        <v>1.0036361732327763</v>
      </c>
      <c r="I1284" s="4">
        <f t="shared" si="242"/>
        <v>5376.4502953487008</v>
      </c>
      <c r="J1284" s="25">
        <f t="shared" si="249"/>
        <v>4149.6750306380718</v>
      </c>
      <c r="K1284" s="15">
        <f t="shared" si="243"/>
        <v>4164.7639679091981</v>
      </c>
      <c r="L1284" s="36">
        <f t="shared" si="244"/>
        <v>1231.2360320908019</v>
      </c>
      <c r="M1284" s="36">
        <f t="shared" si="245"/>
        <v>1231.2360320908019</v>
      </c>
      <c r="N1284" s="36">
        <f t="shared" si="246"/>
        <v>0.22817569164025239</v>
      </c>
      <c r="O1284" s="36">
        <f t="shared" si="247"/>
        <v>1515942.1667187023</v>
      </c>
      <c r="P1284" s="35">
        <f t="shared" si="250"/>
        <v>1515942.1667187023</v>
      </c>
    </row>
    <row r="1285" spans="1:16" x14ac:dyDescent="0.4">
      <c r="A1285" s="1">
        <v>1284</v>
      </c>
      <c r="B1285" s="21">
        <v>41097</v>
      </c>
      <c r="C1285" s="43">
        <v>4</v>
      </c>
      <c r="D1285" s="23">
        <v>2353</v>
      </c>
      <c r="E1285" s="25">
        <f t="shared" ref="E1285:E1348" si="251">AVERAGE(D1283:D1286)</f>
        <v>4597.75</v>
      </c>
      <c r="F1285" s="25">
        <f t="shared" ref="F1285:F1348" si="252">AVERAGE(E1285:E1286)</f>
        <v>4592</v>
      </c>
      <c r="G1285" s="25">
        <f t="shared" si="241"/>
        <v>0.51241289198606277</v>
      </c>
      <c r="H1285" s="25">
        <f t="shared" si="248"/>
        <v>0.99966434347522648</v>
      </c>
      <c r="I1285" s="4">
        <f t="shared" si="242"/>
        <v>2353.7900649932621</v>
      </c>
      <c r="J1285" s="25">
        <f t="shared" si="249"/>
        <v>4149.5371678581887</v>
      </c>
      <c r="K1285" s="15">
        <f t="shared" si="243"/>
        <v>4148.1443486330072</v>
      </c>
      <c r="L1285" s="36">
        <f t="shared" si="244"/>
        <v>-1795.1443486330072</v>
      </c>
      <c r="M1285" s="36">
        <f t="shared" si="245"/>
        <v>1795.1443486330072</v>
      </c>
      <c r="N1285" s="36">
        <f t="shared" si="246"/>
        <v>0.76291727523714714</v>
      </c>
      <c r="O1285" s="36">
        <f t="shared" si="247"/>
        <v>3222543.2324290238</v>
      </c>
      <c r="P1285" s="35">
        <f t="shared" si="250"/>
        <v>3222543.2324290238</v>
      </c>
    </row>
    <row r="1286" spans="1:16" x14ac:dyDescent="0.4">
      <c r="A1286" s="1">
        <v>1285</v>
      </c>
      <c r="B1286" s="21">
        <v>41098</v>
      </c>
      <c r="C1286" s="43">
        <v>1</v>
      </c>
      <c r="D1286" s="23">
        <v>5260</v>
      </c>
      <c r="E1286" s="25">
        <f t="shared" si="251"/>
        <v>4586.25</v>
      </c>
      <c r="F1286" s="25">
        <f t="shared" si="252"/>
        <v>4629.125</v>
      </c>
      <c r="G1286" s="25">
        <f t="shared" si="241"/>
        <v>1.1362838549401886</v>
      </c>
      <c r="H1286" s="25">
        <f t="shared" si="248"/>
        <v>1.0014271034682889</v>
      </c>
      <c r="I1286" s="4">
        <f t="shared" si="242"/>
        <v>5252.5041331344019</v>
      </c>
      <c r="J1286" s="25">
        <f t="shared" si="249"/>
        <v>4149.3993050783047</v>
      </c>
      <c r="K1286" s="15">
        <f t="shared" si="243"/>
        <v>4155.3209272178974</v>
      </c>
      <c r="L1286" s="36">
        <f t="shared" si="244"/>
        <v>1104.6790727821026</v>
      </c>
      <c r="M1286" s="36">
        <f t="shared" si="245"/>
        <v>1104.6790727821026</v>
      </c>
      <c r="N1286" s="36">
        <f t="shared" si="246"/>
        <v>0.21001503284830847</v>
      </c>
      <c r="O1286" s="36">
        <f t="shared" si="247"/>
        <v>1220315.853842726</v>
      </c>
      <c r="P1286" s="35">
        <f t="shared" si="250"/>
        <v>1220315.853842726</v>
      </c>
    </row>
    <row r="1287" spans="1:16" x14ac:dyDescent="0.4">
      <c r="A1287" s="1">
        <v>1286</v>
      </c>
      <c r="B1287" s="21">
        <v>41099</v>
      </c>
      <c r="C1287" s="43">
        <v>2</v>
      </c>
      <c r="D1287" s="23">
        <v>5336</v>
      </c>
      <c r="E1287" s="25">
        <f t="shared" si="251"/>
        <v>4672</v>
      </c>
      <c r="F1287" s="25">
        <f t="shared" si="252"/>
        <v>4885.25</v>
      </c>
      <c r="G1287" s="25">
        <f t="shared" si="241"/>
        <v>1.0922675400440101</v>
      </c>
      <c r="H1287" s="25">
        <f t="shared" si="248"/>
        <v>0.99527237982370798</v>
      </c>
      <c r="I1287" s="4">
        <f t="shared" si="242"/>
        <v>5361.346409457442</v>
      </c>
      <c r="J1287" s="25">
        <f t="shared" si="249"/>
        <v>4149.2614422984216</v>
      </c>
      <c r="K1287" s="15">
        <f t="shared" si="243"/>
        <v>4129.6453101871011</v>
      </c>
      <c r="L1287" s="36">
        <f t="shared" si="244"/>
        <v>1206.3546898128989</v>
      </c>
      <c r="M1287" s="36">
        <f t="shared" si="245"/>
        <v>1206.3546898128989</v>
      </c>
      <c r="N1287" s="36">
        <f t="shared" si="246"/>
        <v>0.22607846510736485</v>
      </c>
      <c r="O1287" s="36">
        <f t="shared" si="247"/>
        <v>1455291.6376335754</v>
      </c>
      <c r="P1287" s="35">
        <f t="shared" si="250"/>
        <v>1455291.6376335754</v>
      </c>
    </row>
    <row r="1288" spans="1:16" x14ac:dyDescent="0.4">
      <c r="A1288" s="1">
        <v>1287</v>
      </c>
      <c r="B1288" s="21">
        <v>41100</v>
      </c>
      <c r="C1288" s="43">
        <v>3</v>
      </c>
      <c r="D1288" s="23">
        <v>5739</v>
      </c>
      <c r="E1288" s="25">
        <f t="shared" si="251"/>
        <v>5098.5</v>
      </c>
      <c r="F1288" s="25">
        <f t="shared" si="252"/>
        <v>4757</v>
      </c>
      <c r="G1288" s="25">
        <f t="shared" si="241"/>
        <v>1.2064326256043725</v>
      </c>
      <c r="H1288" s="25">
        <f t="shared" si="248"/>
        <v>1.0036361732327763</v>
      </c>
      <c r="I1288" s="4">
        <f t="shared" si="242"/>
        <v>5718.2076065615629</v>
      </c>
      <c r="J1288" s="25">
        <f t="shared" si="249"/>
        <v>4149.1235795185385</v>
      </c>
      <c r="K1288" s="15">
        <f t="shared" si="243"/>
        <v>4164.2105116178645</v>
      </c>
      <c r="L1288" s="36">
        <f t="shared" si="244"/>
        <v>1574.7894883821355</v>
      </c>
      <c r="M1288" s="36">
        <f t="shared" si="245"/>
        <v>1574.7894883821355</v>
      </c>
      <c r="N1288" s="36">
        <f t="shared" si="246"/>
        <v>0.27440137452206576</v>
      </c>
      <c r="O1288" s="36">
        <f t="shared" si="247"/>
        <v>2479961.9327188679</v>
      </c>
      <c r="P1288" s="35">
        <f t="shared" si="250"/>
        <v>2479961.9327188679</v>
      </c>
    </row>
    <row r="1289" spans="1:16" x14ac:dyDescent="0.4">
      <c r="A1289" s="1">
        <v>1288</v>
      </c>
      <c r="B1289" s="21">
        <v>41101</v>
      </c>
      <c r="C1289" s="43">
        <v>4</v>
      </c>
      <c r="D1289" s="23">
        <v>4059</v>
      </c>
      <c r="E1289" s="25">
        <f t="shared" si="251"/>
        <v>4415.5</v>
      </c>
      <c r="F1289" s="25">
        <f t="shared" si="252"/>
        <v>4095.125</v>
      </c>
      <c r="G1289" s="25">
        <f t="shared" si="241"/>
        <v>0.99117853545374068</v>
      </c>
      <c r="H1289" s="25">
        <f t="shared" si="248"/>
        <v>0.99966434347522648</v>
      </c>
      <c r="I1289" s="4">
        <f t="shared" si="242"/>
        <v>4060.3628872960689</v>
      </c>
      <c r="J1289" s="25">
        <f t="shared" si="249"/>
        <v>4148.9857167386544</v>
      </c>
      <c r="K1289" s="15">
        <f t="shared" si="243"/>
        <v>4147.5930826116391</v>
      </c>
      <c r="L1289" s="36">
        <f t="shared" si="244"/>
        <v>-88.593082611639147</v>
      </c>
      <c r="M1289" s="36">
        <f t="shared" si="245"/>
        <v>88.593082611639147</v>
      </c>
      <c r="N1289" s="36">
        <f t="shared" si="246"/>
        <v>2.1826332252189985E-2</v>
      </c>
      <c r="O1289" s="36">
        <f t="shared" si="247"/>
        <v>7848.734286632719</v>
      </c>
      <c r="P1289" s="35">
        <f t="shared" si="250"/>
        <v>7848.734286632719</v>
      </c>
    </row>
    <row r="1290" spans="1:16" x14ac:dyDescent="0.4">
      <c r="A1290" s="1">
        <v>1289</v>
      </c>
      <c r="B1290" s="21">
        <v>41102</v>
      </c>
      <c r="C1290" s="43">
        <v>1</v>
      </c>
      <c r="D1290" s="23">
        <v>2528</v>
      </c>
      <c r="E1290" s="25">
        <f t="shared" si="251"/>
        <v>3774.75</v>
      </c>
      <c r="F1290" s="25">
        <f t="shared" si="252"/>
        <v>3808.125</v>
      </c>
      <c r="G1290" s="25">
        <f t="shared" si="241"/>
        <v>0.66384375512883642</v>
      </c>
      <c r="H1290" s="25">
        <f t="shared" si="248"/>
        <v>1.0014271034682889</v>
      </c>
      <c r="I1290" s="4">
        <f t="shared" si="242"/>
        <v>2524.3974236813247</v>
      </c>
      <c r="J1290" s="25">
        <f t="shared" si="249"/>
        <v>4148.8478539587713</v>
      </c>
      <c r="K1290" s="15">
        <f t="shared" si="243"/>
        <v>4154.7686891205585</v>
      </c>
      <c r="L1290" s="36">
        <f t="shared" si="244"/>
        <v>-1626.7686891205585</v>
      </c>
      <c r="M1290" s="36">
        <f t="shared" si="245"/>
        <v>1626.7686891205585</v>
      </c>
      <c r="N1290" s="36">
        <f t="shared" si="246"/>
        <v>0.64350027259515763</v>
      </c>
      <c r="O1290" s="36">
        <f t="shared" si="247"/>
        <v>2646376.3679030202</v>
      </c>
      <c r="P1290" s="35">
        <f t="shared" si="250"/>
        <v>2646376.3679030202</v>
      </c>
    </row>
    <row r="1291" spans="1:16" x14ac:dyDescent="0.4">
      <c r="A1291" s="1">
        <v>1290</v>
      </c>
      <c r="B1291" s="21">
        <v>41103</v>
      </c>
      <c r="C1291" s="43">
        <v>2</v>
      </c>
      <c r="D1291" s="23">
        <v>2773</v>
      </c>
      <c r="E1291" s="25">
        <f t="shared" si="251"/>
        <v>3841.5</v>
      </c>
      <c r="F1291" s="25">
        <f t="shared" si="252"/>
        <v>3861.75</v>
      </c>
      <c r="G1291" s="25">
        <f t="shared" si="241"/>
        <v>0.71806823331391212</v>
      </c>
      <c r="H1291" s="25">
        <f t="shared" si="248"/>
        <v>0.99527237982370798</v>
      </c>
      <c r="I1291" s="4">
        <f t="shared" si="242"/>
        <v>2786.1719627858856</v>
      </c>
      <c r="J1291" s="25">
        <f t="shared" si="249"/>
        <v>4148.7099911788873</v>
      </c>
      <c r="K1291" s="15">
        <f t="shared" si="243"/>
        <v>4129.0964661190055</v>
      </c>
      <c r="L1291" s="36">
        <f t="shared" si="244"/>
        <v>-1356.0964661190055</v>
      </c>
      <c r="M1291" s="36">
        <f t="shared" si="245"/>
        <v>1356.0964661190055</v>
      </c>
      <c r="N1291" s="36">
        <f t="shared" si="246"/>
        <v>0.48903586949837918</v>
      </c>
      <c r="O1291" s="36">
        <f t="shared" si="247"/>
        <v>1838997.6254204551</v>
      </c>
      <c r="P1291" s="35">
        <f t="shared" si="250"/>
        <v>1838997.6254204551</v>
      </c>
    </row>
    <row r="1292" spans="1:16" x14ac:dyDescent="0.4">
      <c r="A1292" s="1">
        <v>1291</v>
      </c>
      <c r="B1292" s="21">
        <v>41104</v>
      </c>
      <c r="C1292" s="43">
        <v>3</v>
      </c>
      <c r="D1292" s="23">
        <v>6006</v>
      </c>
      <c r="E1292" s="25">
        <f t="shared" si="251"/>
        <v>3882</v>
      </c>
      <c r="F1292" s="25">
        <f t="shared" si="252"/>
        <v>4065.375</v>
      </c>
      <c r="G1292" s="25">
        <f t="shared" si="241"/>
        <v>1.4773544875933955</v>
      </c>
      <c r="H1292" s="25">
        <f t="shared" si="248"/>
        <v>1.0036361732327763</v>
      </c>
      <c r="I1292" s="4">
        <f t="shared" si="242"/>
        <v>5984.2402657272605</v>
      </c>
      <c r="J1292" s="25">
        <f t="shared" si="249"/>
        <v>4148.5721283990042</v>
      </c>
      <c r="K1292" s="15">
        <f t="shared" si="243"/>
        <v>4163.6570553265301</v>
      </c>
      <c r="L1292" s="36">
        <f t="shared" si="244"/>
        <v>1842.3429446734699</v>
      </c>
      <c r="M1292" s="36">
        <f t="shared" si="245"/>
        <v>1842.3429446734699</v>
      </c>
      <c r="N1292" s="36">
        <f t="shared" si="246"/>
        <v>0.30675040703853979</v>
      </c>
      <c r="O1292" s="36">
        <f t="shared" si="247"/>
        <v>3394227.5257881121</v>
      </c>
      <c r="P1292" s="35">
        <f t="shared" si="250"/>
        <v>3394227.5257881121</v>
      </c>
    </row>
    <row r="1293" spans="1:16" x14ac:dyDescent="0.4">
      <c r="A1293" s="1">
        <v>1292</v>
      </c>
      <c r="B1293" s="21">
        <v>41105</v>
      </c>
      <c r="C1293" s="43">
        <v>4</v>
      </c>
      <c r="D1293" s="23">
        <v>4221</v>
      </c>
      <c r="E1293" s="25">
        <f t="shared" si="251"/>
        <v>4248.75</v>
      </c>
      <c r="F1293" s="25">
        <f t="shared" si="252"/>
        <v>4247.625</v>
      </c>
      <c r="G1293" s="25">
        <f t="shared" si="241"/>
        <v>0.99373179129513556</v>
      </c>
      <c r="H1293" s="25">
        <f t="shared" si="248"/>
        <v>0.99966434347522648</v>
      </c>
      <c r="I1293" s="4">
        <f t="shared" si="242"/>
        <v>4222.4172819109899</v>
      </c>
      <c r="J1293" s="25">
        <f t="shared" si="249"/>
        <v>4148.4342656191211</v>
      </c>
      <c r="K1293" s="15">
        <f t="shared" si="243"/>
        <v>4147.041816590272</v>
      </c>
      <c r="L1293" s="36">
        <f t="shared" si="244"/>
        <v>73.958183409728008</v>
      </c>
      <c r="M1293" s="36">
        <f t="shared" si="245"/>
        <v>73.958183409728008</v>
      </c>
      <c r="N1293" s="36">
        <f t="shared" si="246"/>
        <v>1.7521483868687043E-2</v>
      </c>
      <c r="O1293" s="36">
        <f t="shared" si="247"/>
        <v>5469.812893266967</v>
      </c>
      <c r="P1293" s="35">
        <f t="shared" si="250"/>
        <v>5469.812893266967</v>
      </c>
    </row>
    <row r="1294" spans="1:16" x14ac:dyDescent="0.4">
      <c r="A1294" s="1">
        <v>1293</v>
      </c>
      <c r="B1294" s="21">
        <v>41106</v>
      </c>
      <c r="C1294" s="43">
        <v>1</v>
      </c>
      <c r="D1294" s="23">
        <v>3995</v>
      </c>
      <c r="E1294" s="25">
        <f t="shared" si="251"/>
        <v>4246.5</v>
      </c>
      <c r="F1294" s="25">
        <f t="shared" si="252"/>
        <v>4366</v>
      </c>
      <c r="G1294" s="25">
        <f t="shared" si="241"/>
        <v>0.91502519468621168</v>
      </c>
      <c r="H1294" s="25">
        <f t="shared" si="248"/>
        <v>1.0014271034682889</v>
      </c>
      <c r="I1294" s="4">
        <f t="shared" si="242"/>
        <v>3989.3068463634859</v>
      </c>
      <c r="J1294" s="25">
        <f t="shared" si="249"/>
        <v>4148.2964028392371</v>
      </c>
      <c r="K1294" s="15">
        <f t="shared" si="243"/>
        <v>4154.2164510232196</v>
      </c>
      <c r="L1294" s="36">
        <f t="shared" si="244"/>
        <v>-159.21645102321963</v>
      </c>
      <c r="M1294" s="36">
        <f t="shared" si="245"/>
        <v>159.21645102321963</v>
      </c>
      <c r="N1294" s="36">
        <f t="shared" si="246"/>
        <v>3.9853930168515551E-2</v>
      </c>
      <c r="O1294" s="36">
        <f t="shared" si="247"/>
        <v>25349.878276429296</v>
      </c>
      <c r="P1294" s="35">
        <f t="shared" si="250"/>
        <v>25349.878276429296</v>
      </c>
    </row>
    <row r="1295" spans="1:16" x14ac:dyDescent="0.4">
      <c r="A1295" s="1">
        <v>1294</v>
      </c>
      <c r="B1295" s="21">
        <v>41107</v>
      </c>
      <c r="C1295" s="43">
        <v>2</v>
      </c>
      <c r="D1295" s="23">
        <v>2764</v>
      </c>
      <c r="E1295" s="25">
        <f t="shared" si="251"/>
        <v>4485.5</v>
      </c>
      <c r="F1295" s="25">
        <f t="shared" si="252"/>
        <v>4509.25</v>
      </c>
      <c r="G1295" s="25">
        <f t="shared" si="241"/>
        <v>0.6129622442756556</v>
      </c>
      <c r="H1295" s="25">
        <f t="shared" si="248"/>
        <v>0.99527237982370798</v>
      </c>
      <c r="I1295" s="4">
        <f t="shared" si="242"/>
        <v>2777.1292120952717</v>
      </c>
      <c r="J1295" s="25">
        <f t="shared" si="249"/>
        <v>4148.158540059354</v>
      </c>
      <c r="K1295" s="15">
        <f t="shared" si="243"/>
        <v>4128.5476220509117</v>
      </c>
      <c r="L1295" s="36">
        <f t="shared" si="244"/>
        <v>-1364.5476220509117</v>
      </c>
      <c r="M1295" s="36">
        <f t="shared" si="245"/>
        <v>1364.5476220509117</v>
      </c>
      <c r="N1295" s="36">
        <f t="shared" si="246"/>
        <v>0.49368582563347024</v>
      </c>
      <c r="O1295" s="36">
        <f t="shared" si="247"/>
        <v>1861990.2128447979</v>
      </c>
      <c r="P1295" s="35">
        <f t="shared" si="250"/>
        <v>1861990.2128447979</v>
      </c>
    </row>
    <row r="1296" spans="1:16" x14ac:dyDescent="0.4">
      <c r="A1296" s="1">
        <v>1295</v>
      </c>
      <c r="B1296" s="21">
        <v>41108</v>
      </c>
      <c r="C1296" s="43">
        <v>3</v>
      </c>
      <c r="D1296" s="23">
        <v>6962</v>
      </c>
      <c r="E1296" s="25">
        <f t="shared" si="251"/>
        <v>4533</v>
      </c>
      <c r="F1296" s="25">
        <f t="shared" si="252"/>
        <v>4706.625</v>
      </c>
      <c r="G1296" s="25">
        <f t="shared" si="241"/>
        <v>1.4791915650811356</v>
      </c>
      <c r="H1296" s="25">
        <f t="shared" si="248"/>
        <v>1.0036361732327763</v>
      </c>
      <c r="I1296" s="4">
        <f t="shared" si="242"/>
        <v>6936.7766783205434</v>
      </c>
      <c r="J1296" s="25">
        <f t="shared" si="249"/>
        <v>4148.0206772794709</v>
      </c>
      <c r="K1296" s="15">
        <f t="shared" si="243"/>
        <v>4163.1035990351975</v>
      </c>
      <c r="L1296" s="36">
        <f t="shared" si="244"/>
        <v>2798.8964009648025</v>
      </c>
      <c r="M1296" s="36">
        <f t="shared" si="245"/>
        <v>2798.8964009648025</v>
      </c>
      <c r="N1296" s="36">
        <f t="shared" si="246"/>
        <v>0.4020247631377194</v>
      </c>
      <c r="O1296" s="36">
        <f t="shared" si="247"/>
        <v>7833821.0633337246</v>
      </c>
      <c r="P1296" s="35">
        <f t="shared" si="250"/>
        <v>7833821.0633337246</v>
      </c>
    </row>
    <row r="1297" spans="1:16" x14ac:dyDescent="0.4">
      <c r="A1297" s="1">
        <v>1296</v>
      </c>
      <c r="B1297" s="21">
        <v>41109</v>
      </c>
      <c r="C1297" s="43">
        <v>4</v>
      </c>
      <c r="D1297" s="23">
        <v>4411</v>
      </c>
      <c r="E1297" s="25">
        <f t="shared" si="251"/>
        <v>4880.25</v>
      </c>
      <c r="F1297" s="25">
        <f t="shared" si="252"/>
        <v>5108.25</v>
      </c>
      <c r="G1297" s="25">
        <f t="shared" si="241"/>
        <v>0.86350511427592624</v>
      </c>
      <c r="H1297" s="25">
        <f t="shared" si="248"/>
        <v>0.99966434347522648</v>
      </c>
      <c r="I1297" s="4">
        <f t="shared" si="242"/>
        <v>4412.481078064292</v>
      </c>
      <c r="J1297" s="25">
        <f t="shared" si="249"/>
        <v>4147.8828144995869</v>
      </c>
      <c r="K1297" s="15">
        <f t="shared" si="243"/>
        <v>4146.4905505689039</v>
      </c>
      <c r="L1297" s="36">
        <f t="shared" si="244"/>
        <v>264.50944943109607</v>
      </c>
      <c r="M1297" s="36">
        <f t="shared" si="245"/>
        <v>264.50944943109607</v>
      </c>
      <c r="N1297" s="36">
        <f t="shared" si="246"/>
        <v>5.9965869288391767E-2</v>
      </c>
      <c r="O1297" s="36">
        <f t="shared" si="247"/>
        <v>69965.248838341577</v>
      </c>
      <c r="P1297" s="35">
        <f t="shared" si="250"/>
        <v>69965.248838341577</v>
      </c>
    </row>
    <row r="1298" spans="1:16" x14ac:dyDescent="0.4">
      <c r="A1298" s="1">
        <v>1297</v>
      </c>
      <c r="B1298" s="21">
        <v>41110</v>
      </c>
      <c r="C1298" s="43">
        <v>1</v>
      </c>
      <c r="D1298" s="23">
        <v>5384</v>
      </c>
      <c r="E1298" s="25">
        <f t="shared" si="251"/>
        <v>5336.25</v>
      </c>
      <c r="F1298" s="25">
        <f t="shared" si="252"/>
        <v>4969.75</v>
      </c>
      <c r="G1298" s="25">
        <f t="shared" si="241"/>
        <v>1.0833542934755269</v>
      </c>
      <c r="H1298" s="25">
        <f t="shared" si="248"/>
        <v>1.0014271034682889</v>
      </c>
      <c r="I1298" s="4">
        <f t="shared" si="242"/>
        <v>5376.3274244858594</v>
      </c>
      <c r="J1298" s="25">
        <f t="shared" si="249"/>
        <v>4147.7449517197037</v>
      </c>
      <c r="K1298" s="15">
        <f t="shared" si="243"/>
        <v>4153.6642129258807</v>
      </c>
      <c r="L1298" s="36">
        <f t="shared" si="244"/>
        <v>1230.3357870741193</v>
      </c>
      <c r="M1298" s="36">
        <f t="shared" si="245"/>
        <v>1230.3357870741193</v>
      </c>
      <c r="N1298" s="36">
        <f t="shared" si="246"/>
        <v>0.22851704811926435</v>
      </c>
      <c r="O1298" s="36">
        <f t="shared" si="247"/>
        <v>1513726.1489552925</v>
      </c>
      <c r="P1298" s="35">
        <f t="shared" si="250"/>
        <v>1513726.1489552925</v>
      </c>
    </row>
    <row r="1299" spans="1:16" x14ac:dyDescent="0.4">
      <c r="A1299" s="1">
        <v>1298</v>
      </c>
      <c r="B1299" s="21">
        <v>41111</v>
      </c>
      <c r="C1299" s="43">
        <v>2</v>
      </c>
      <c r="D1299" s="23">
        <v>4588</v>
      </c>
      <c r="E1299" s="25">
        <f t="shared" si="251"/>
        <v>4603.25</v>
      </c>
      <c r="F1299" s="25">
        <f t="shared" si="252"/>
        <v>4695.125</v>
      </c>
      <c r="G1299" s="25">
        <f t="shared" si="241"/>
        <v>0.97718378104949277</v>
      </c>
      <c r="H1299" s="25">
        <f t="shared" si="248"/>
        <v>0.99527237982370798</v>
      </c>
      <c r="I1299" s="4">
        <f t="shared" si="242"/>
        <v>4609.7933520597344</v>
      </c>
      <c r="J1299" s="25">
        <f t="shared" si="249"/>
        <v>4147.6070889398197</v>
      </c>
      <c r="K1299" s="15">
        <f t="shared" si="243"/>
        <v>4127.9987779828161</v>
      </c>
      <c r="L1299" s="36">
        <f t="shared" si="244"/>
        <v>460.00122201718386</v>
      </c>
      <c r="M1299" s="36">
        <f t="shared" si="245"/>
        <v>460.00122201718386</v>
      </c>
      <c r="N1299" s="36">
        <f t="shared" si="246"/>
        <v>0.10026181822519264</v>
      </c>
      <c r="O1299" s="36">
        <f t="shared" si="247"/>
        <v>211601.12425730249</v>
      </c>
      <c r="P1299" s="35">
        <f t="shared" si="250"/>
        <v>211601.12425730249</v>
      </c>
    </row>
    <row r="1300" spans="1:16" x14ac:dyDescent="0.4">
      <c r="A1300" s="1">
        <v>1299</v>
      </c>
      <c r="B1300" s="21">
        <v>41112</v>
      </c>
      <c r="C1300" s="43">
        <v>3</v>
      </c>
      <c r="D1300" s="23">
        <v>4030</v>
      </c>
      <c r="E1300" s="25">
        <f t="shared" si="251"/>
        <v>4787</v>
      </c>
      <c r="F1300" s="25">
        <f t="shared" si="252"/>
        <v>4788.5</v>
      </c>
      <c r="G1300" s="25">
        <f t="shared" si="241"/>
        <v>0.84159966586613766</v>
      </c>
      <c r="H1300" s="25">
        <f t="shared" si="248"/>
        <v>1.0036361732327763</v>
      </c>
      <c r="I1300" s="4">
        <f t="shared" si="242"/>
        <v>4015.3993125009756</v>
      </c>
      <c r="J1300" s="25">
        <f t="shared" si="249"/>
        <v>4147.4692261599366</v>
      </c>
      <c r="K1300" s="15">
        <f t="shared" si="243"/>
        <v>4162.550142743863</v>
      </c>
      <c r="L1300" s="36">
        <f t="shared" si="244"/>
        <v>-132.55014274386303</v>
      </c>
      <c r="M1300" s="36">
        <f t="shared" si="245"/>
        <v>132.55014274386303</v>
      </c>
      <c r="N1300" s="36">
        <f t="shared" si="246"/>
        <v>3.2890854278874199E-2</v>
      </c>
      <c r="O1300" s="36">
        <f t="shared" si="247"/>
        <v>17569.540341418466</v>
      </c>
      <c r="P1300" s="35">
        <f t="shared" si="250"/>
        <v>17569.540341418466</v>
      </c>
    </row>
    <row r="1301" spans="1:16" x14ac:dyDescent="0.4">
      <c r="A1301" s="1">
        <v>1300</v>
      </c>
      <c r="B1301" s="21">
        <v>41113</v>
      </c>
      <c r="C1301" s="43">
        <v>4</v>
      </c>
      <c r="D1301" s="23">
        <v>5146</v>
      </c>
      <c r="E1301" s="25">
        <f t="shared" si="251"/>
        <v>4790</v>
      </c>
      <c r="F1301" s="25">
        <f t="shared" si="252"/>
        <v>4893.875</v>
      </c>
      <c r="G1301" s="25">
        <f t="shared" si="241"/>
        <v>1.0515184797323185</v>
      </c>
      <c r="H1301" s="25">
        <f t="shared" si="248"/>
        <v>0.99966434347522648</v>
      </c>
      <c r="I1301" s="4">
        <f t="shared" si="242"/>
        <v>5147.7278684468029</v>
      </c>
      <c r="J1301" s="25">
        <f t="shared" si="249"/>
        <v>4147.3313633800535</v>
      </c>
      <c r="K1301" s="15">
        <f t="shared" si="243"/>
        <v>4145.9392845475368</v>
      </c>
      <c r="L1301" s="36">
        <f t="shared" si="244"/>
        <v>1000.0607154524632</v>
      </c>
      <c r="M1301" s="36">
        <f t="shared" si="245"/>
        <v>1000.0607154524632</v>
      </c>
      <c r="N1301" s="36">
        <f t="shared" si="246"/>
        <v>0.19433748842838383</v>
      </c>
      <c r="O1301" s="36">
        <f t="shared" si="247"/>
        <v>1000121.4345912926</v>
      </c>
      <c r="P1301" s="35">
        <f t="shared" si="250"/>
        <v>1000121.4345912926</v>
      </c>
    </row>
    <row r="1302" spans="1:16" x14ac:dyDescent="0.4">
      <c r="A1302" s="1">
        <v>1301</v>
      </c>
      <c r="B1302" s="21">
        <v>41114</v>
      </c>
      <c r="C1302" s="43">
        <v>1</v>
      </c>
      <c r="D1302" s="23">
        <v>5396</v>
      </c>
      <c r="E1302" s="25">
        <f t="shared" si="251"/>
        <v>4997.75</v>
      </c>
      <c r="F1302" s="25">
        <f t="shared" si="252"/>
        <v>5050.125</v>
      </c>
      <c r="G1302" s="25">
        <f t="shared" si="241"/>
        <v>1.0684884037523823</v>
      </c>
      <c r="H1302" s="25">
        <f t="shared" si="248"/>
        <v>1.0014271034682889</v>
      </c>
      <c r="I1302" s="4">
        <f t="shared" si="242"/>
        <v>5388.3103236489042</v>
      </c>
      <c r="J1302" s="25">
        <f t="shared" si="249"/>
        <v>4147.1935006001695</v>
      </c>
      <c r="K1302" s="15">
        <f t="shared" si="243"/>
        <v>4153.111974828541</v>
      </c>
      <c r="L1302" s="36">
        <f t="shared" si="244"/>
        <v>1242.888025171459</v>
      </c>
      <c r="M1302" s="36">
        <f t="shared" si="245"/>
        <v>1242.888025171459</v>
      </c>
      <c r="N1302" s="36">
        <f t="shared" si="246"/>
        <v>0.23033506767447351</v>
      </c>
      <c r="O1302" s="36">
        <f t="shared" si="247"/>
        <v>1544770.6431146094</v>
      </c>
      <c r="P1302" s="35">
        <f t="shared" si="250"/>
        <v>1544770.6431146094</v>
      </c>
    </row>
    <row r="1303" spans="1:16" x14ac:dyDescent="0.4">
      <c r="A1303" s="1">
        <v>1302</v>
      </c>
      <c r="B1303" s="21">
        <v>41115</v>
      </c>
      <c r="C1303" s="43">
        <v>2</v>
      </c>
      <c r="D1303" s="23">
        <v>5419</v>
      </c>
      <c r="E1303" s="25">
        <f t="shared" si="251"/>
        <v>5102.5</v>
      </c>
      <c r="F1303" s="25">
        <f t="shared" si="252"/>
        <v>5155</v>
      </c>
      <c r="G1303" s="25">
        <f t="shared" si="241"/>
        <v>1.0512124151309408</v>
      </c>
      <c r="H1303" s="25">
        <f t="shared" si="248"/>
        <v>0.99527237982370798</v>
      </c>
      <c r="I1303" s="4">
        <f t="shared" si="242"/>
        <v>5444.740665826439</v>
      </c>
      <c r="J1303" s="25">
        <f t="shared" si="249"/>
        <v>4147.0556378202864</v>
      </c>
      <c r="K1303" s="15">
        <f t="shared" si="243"/>
        <v>4127.4499339147214</v>
      </c>
      <c r="L1303" s="36">
        <f t="shared" si="244"/>
        <v>1291.5500660852786</v>
      </c>
      <c r="M1303" s="36">
        <f t="shared" si="245"/>
        <v>1291.5500660852786</v>
      </c>
      <c r="N1303" s="36">
        <f t="shared" si="246"/>
        <v>0.23833734380610419</v>
      </c>
      <c r="O1303" s="36">
        <f t="shared" si="247"/>
        <v>1668101.5732048873</v>
      </c>
      <c r="P1303" s="35">
        <f t="shared" si="250"/>
        <v>1668101.5732048873</v>
      </c>
    </row>
    <row r="1304" spans="1:16" x14ac:dyDescent="0.4">
      <c r="A1304" s="1">
        <v>1303</v>
      </c>
      <c r="B1304" s="21">
        <v>41116</v>
      </c>
      <c r="C1304" s="43">
        <v>3</v>
      </c>
      <c r="D1304" s="23">
        <v>4449</v>
      </c>
      <c r="E1304" s="25">
        <f t="shared" si="251"/>
        <v>5207.5</v>
      </c>
      <c r="F1304" s="25">
        <f t="shared" si="252"/>
        <v>5137.25</v>
      </c>
      <c r="G1304" s="25">
        <f t="shared" si="241"/>
        <v>0.86602754391941217</v>
      </c>
      <c r="H1304" s="25">
        <f t="shared" si="248"/>
        <v>1.0036361732327763</v>
      </c>
      <c r="I1304" s="4">
        <f t="shared" si="242"/>
        <v>4432.8812757610021</v>
      </c>
      <c r="J1304" s="25">
        <f t="shared" si="249"/>
        <v>4146.9177750404033</v>
      </c>
      <c r="K1304" s="15">
        <f t="shared" si="243"/>
        <v>4161.9966864525295</v>
      </c>
      <c r="L1304" s="36">
        <f t="shared" si="244"/>
        <v>287.0033135474705</v>
      </c>
      <c r="M1304" s="36">
        <f t="shared" si="245"/>
        <v>287.0033135474705</v>
      </c>
      <c r="N1304" s="36">
        <f t="shared" si="246"/>
        <v>6.4509623184416831E-2</v>
      </c>
      <c r="O1304" s="36">
        <f t="shared" si="247"/>
        <v>82370.901987227669</v>
      </c>
      <c r="P1304" s="35">
        <f t="shared" si="250"/>
        <v>82370.901987227669</v>
      </c>
    </row>
    <row r="1305" spans="1:16" x14ac:dyDescent="0.4">
      <c r="A1305" s="1">
        <v>1304</v>
      </c>
      <c r="B1305" s="21">
        <v>41117</v>
      </c>
      <c r="C1305" s="43">
        <v>4</v>
      </c>
      <c r="D1305" s="23">
        <v>5566</v>
      </c>
      <c r="E1305" s="25">
        <f t="shared" si="251"/>
        <v>5067</v>
      </c>
      <c r="F1305" s="25">
        <f t="shared" si="252"/>
        <v>4929.125</v>
      </c>
      <c r="G1305" s="25">
        <f t="shared" si="241"/>
        <v>1.1292065021682347</v>
      </c>
      <c r="H1305" s="25">
        <f t="shared" si="248"/>
        <v>0.99966434347522648</v>
      </c>
      <c r="I1305" s="4">
        <f t="shared" si="242"/>
        <v>5567.868891522523</v>
      </c>
      <c r="J1305" s="25">
        <f t="shared" si="249"/>
        <v>4146.7799122605193</v>
      </c>
      <c r="K1305" s="15">
        <f t="shared" si="243"/>
        <v>4145.3880185261696</v>
      </c>
      <c r="L1305" s="36">
        <f t="shared" si="244"/>
        <v>1420.6119814738304</v>
      </c>
      <c r="M1305" s="36">
        <f t="shared" si="245"/>
        <v>1420.6119814738304</v>
      </c>
      <c r="N1305" s="36">
        <f t="shared" si="246"/>
        <v>0.25523032365681464</v>
      </c>
      <c r="O1305" s="36">
        <f t="shared" si="247"/>
        <v>2018138.4019070026</v>
      </c>
      <c r="P1305" s="35">
        <f t="shared" si="250"/>
        <v>2018138.4019070026</v>
      </c>
    </row>
    <row r="1306" spans="1:16" x14ac:dyDescent="0.4">
      <c r="A1306" s="1">
        <v>1305</v>
      </c>
      <c r="B1306" s="21">
        <v>41118</v>
      </c>
      <c r="C1306" s="43">
        <v>1</v>
      </c>
      <c r="D1306" s="23">
        <v>4834</v>
      </c>
      <c r="E1306" s="25">
        <f t="shared" si="251"/>
        <v>4791.25</v>
      </c>
      <c r="F1306" s="25">
        <f t="shared" si="252"/>
        <v>4915.375</v>
      </c>
      <c r="G1306" s="25">
        <f t="shared" si="241"/>
        <v>0.9834448032957811</v>
      </c>
      <c r="H1306" s="25">
        <f t="shared" si="248"/>
        <v>1.0014271034682889</v>
      </c>
      <c r="I1306" s="4">
        <f t="shared" si="242"/>
        <v>4827.111212846331</v>
      </c>
      <c r="J1306" s="25">
        <f t="shared" si="249"/>
        <v>4146.6420494806362</v>
      </c>
      <c r="K1306" s="15">
        <f t="shared" si="243"/>
        <v>4152.559736731203</v>
      </c>
      <c r="L1306" s="36">
        <f t="shared" si="244"/>
        <v>681.44026326879703</v>
      </c>
      <c r="M1306" s="36">
        <f t="shared" si="245"/>
        <v>681.44026326879703</v>
      </c>
      <c r="N1306" s="36">
        <f t="shared" si="246"/>
        <v>0.14096819678709083</v>
      </c>
      <c r="O1306" s="36">
        <f t="shared" si="247"/>
        <v>464360.83240384742</v>
      </c>
      <c r="P1306" s="35">
        <f t="shared" si="250"/>
        <v>464360.83240384742</v>
      </c>
    </row>
    <row r="1307" spans="1:16" x14ac:dyDescent="0.4">
      <c r="A1307" s="1">
        <v>1306</v>
      </c>
      <c r="B1307" s="21">
        <v>41119</v>
      </c>
      <c r="C1307" s="43">
        <v>2</v>
      </c>
      <c r="D1307" s="23">
        <v>4316</v>
      </c>
      <c r="E1307" s="25">
        <f t="shared" si="251"/>
        <v>5039.5</v>
      </c>
      <c r="F1307" s="25">
        <f t="shared" si="252"/>
        <v>5040.75</v>
      </c>
      <c r="G1307" s="25">
        <f t="shared" si="241"/>
        <v>0.85622179239200513</v>
      </c>
      <c r="H1307" s="25">
        <f t="shared" si="248"/>
        <v>0.99527237982370798</v>
      </c>
      <c r="I1307" s="4">
        <f t="shared" si="242"/>
        <v>4336.5013311878411</v>
      </c>
      <c r="J1307" s="25">
        <f t="shared" si="249"/>
        <v>4146.5041867007521</v>
      </c>
      <c r="K1307" s="15">
        <f t="shared" si="243"/>
        <v>4126.9010898466267</v>
      </c>
      <c r="L1307" s="36">
        <f t="shared" si="244"/>
        <v>189.09891015337325</v>
      </c>
      <c r="M1307" s="36">
        <f t="shared" si="245"/>
        <v>189.09891015337325</v>
      </c>
      <c r="N1307" s="36">
        <f t="shared" si="246"/>
        <v>4.3813463890957659E-2</v>
      </c>
      <c r="O1307" s="36">
        <f t="shared" si="247"/>
        <v>35758.397821193532</v>
      </c>
      <c r="P1307" s="35">
        <f t="shared" si="250"/>
        <v>35758.397821193532</v>
      </c>
    </row>
    <row r="1308" spans="1:16" x14ac:dyDescent="0.4">
      <c r="A1308" s="1">
        <v>1307</v>
      </c>
      <c r="B1308" s="21">
        <v>41120</v>
      </c>
      <c r="C1308" s="43">
        <v>3</v>
      </c>
      <c r="D1308" s="23">
        <v>5442</v>
      </c>
      <c r="E1308" s="25">
        <f t="shared" si="251"/>
        <v>5042</v>
      </c>
      <c r="F1308" s="25">
        <f t="shared" si="252"/>
        <v>5200.75</v>
      </c>
      <c r="G1308" s="25">
        <f t="shared" si="241"/>
        <v>1.0463875402586165</v>
      </c>
      <c r="H1308" s="25">
        <f t="shared" si="248"/>
        <v>1.0036361732327763</v>
      </c>
      <c r="I1308" s="4">
        <f t="shared" si="242"/>
        <v>5422.2836373772479</v>
      </c>
      <c r="J1308" s="25">
        <f t="shared" si="249"/>
        <v>4146.366323920869</v>
      </c>
      <c r="K1308" s="15">
        <f t="shared" si="243"/>
        <v>4161.4432301611951</v>
      </c>
      <c r="L1308" s="36">
        <f t="shared" si="244"/>
        <v>1280.5567698388049</v>
      </c>
      <c r="M1308" s="36">
        <f t="shared" si="245"/>
        <v>1280.5567698388049</v>
      </c>
      <c r="N1308" s="36">
        <f t="shared" si="246"/>
        <v>0.23530995403138644</v>
      </c>
      <c r="O1308" s="36">
        <f t="shared" si="247"/>
        <v>1639825.640779994</v>
      </c>
      <c r="P1308" s="35">
        <f t="shared" si="250"/>
        <v>1639825.640779994</v>
      </c>
    </row>
    <row r="1309" spans="1:16" x14ac:dyDescent="0.4">
      <c r="A1309" s="1">
        <v>1308</v>
      </c>
      <c r="B1309" s="21">
        <v>41121</v>
      </c>
      <c r="C1309" s="43">
        <v>4</v>
      </c>
      <c r="D1309" s="23">
        <v>5576</v>
      </c>
      <c r="E1309" s="25">
        <f t="shared" si="251"/>
        <v>5359.5</v>
      </c>
      <c r="F1309" s="25">
        <f t="shared" si="252"/>
        <v>5302.375</v>
      </c>
      <c r="G1309" s="25">
        <f t="shared" si="241"/>
        <v>1.0516042339517668</v>
      </c>
      <c r="H1309" s="25">
        <f t="shared" si="248"/>
        <v>0.99966434347522648</v>
      </c>
      <c r="I1309" s="4">
        <f t="shared" si="242"/>
        <v>5577.8722492148017</v>
      </c>
      <c r="J1309" s="25">
        <f t="shared" si="249"/>
        <v>4146.2284611409859</v>
      </c>
      <c r="K1309" s="15">
        <f t="shared" si="243"/>
        <v>4144.8367525048025</v>
      </c>
      <c r="L1309" s="36">
        <f t="shared" si="244"/>
        <v>1431.1632474951975</v>
      </c>
      <c r="M1309" s="36">
        <f t="shared" si="245"/>
        <v>1431.1632474951975</v>
      </c>
      <c r="N1309" s="36">
        <f t="shared" si="246"/>
        <v>0.25666485787216597</v>
      </c>
      <c r="O1309" s="36">
        <f t="shared" si="247"/>
        <v>2048228.240981</v>
      </c>
      <c r="P1309" s="35">
        <f t="shared" si="250"/>
        <v>2048228.240981</v>
      </c>
    </row>
    <row r="1310" spans="1:16" x14ac:dyDescent="0.4">
      <c r="A1310" s="1">
        <v>1309</v>
      </c>
      <c r="B1310" s="21">
        <v>41122</v>
      </c>
      <c r="C1310" s="43">
        <v>1</v>
      </c>
      <c r="D1310" s="23">
        <v>6104</v>
      </c>
      <c r="E1310" s="25">
        <f t="shared" si="251"/>
        <v>5245.25</v>
      </c>
      <c r="F1310" s="25">
        <f t="shared" si="252"/>
        <v>5301.875</v>
      </c>
      <c r="G1310" s="25">
        <f t="shared" si="241"/>
        <v>1.1512908169279736</v>
      </c>
      <c r="H1310" s="25">
        <f t="shared" si="248"/>
        <v>1.0014271034682889</v>
      </c>
      <c r="I1310" s="4">
        <f t="shared" si="242"/>
        <v>6095.3013742685152</v>
      </c>
      <c r="J1310" s="25">
        <f t="shared" si="249"/>
        <v>4146.0905983611019</v>
      </c>
      <c r="K1310" s="15">
        <f t="shared" si="243"/>
        <v>4152.0074986338632</v>
      </c>
      <c r="L1310" s="36">
        <f t="shared" si="244"/>
        <v>1951.9925013661368</v>
      </c>
      <c r="M1310" s="36">
        <f t="shared" si="245"/>
        <v>1951.9925013661368</v>
      </c>
      <c r="N1310" s="36">
        <f t="shared" si="246"/>
        <v>0.31978907296299752</v>
      </c>
      <c r="O1310" s="36">
        <f t="shared" si="247"/>
        <v>3810274.7253896277</v>
      </c>
      <c r="P1310" s="35">
        <f t="shared" si="250"/>
        <v>3810274.7253896277</v>
      </c>
    </row>
    <row r="1311" spans="1:16" x14ac:dyDescent="0.4">
      <c r="A1311" s="1">
        <v>1310</v>
      </c>
      <c r="B1311" s="21">
        <v>41123</v>
      </c>
      <c r="C1311" s="43">
        <v>2</v>
      </c>
      <c r="D1311" s="23">
        <v>3859</v>
      </c>
      <c r="E1311" s="25">
        <f t="shared" si="251"/>
        <v>5358.5</v>
      </c>
      <c r="F1311" s="25">
        <f t="shared" si="252"/>
        <v>5317.25</v>
      </c>
      <c r="G1311" s="25">
        <f t="shared" si="241"/>
        <v>0.7257510931402511</v>
      </c>
      <c r="H1311" s="25">
        <f t="shared" si="248"/>
        <v>0.99527237982370798</v>
      </c>
      <c r="I1311" s="4">
        <f t="shared" si="242"/>
        <v>3877.3305461199902</v>
      </c>
      <c r="J1311" s="25">
        <f t="shared" si="249"/>
        <v>4145.9527355812188</v>
      </c>
      <c r="K1311" s="15">
        <f t="shared" si="243"/>
        <v>4126.3522457785321</v>
      </c>
      <c r="L1311" s="36">
        <f t="shared" si="244"/>
        <v>-267.35224577853205</v>
      </c>
      <c r="M1311" s="36">
        <f t="shared" si="245"/>
        <v>267.35224577853205</v>
      </c>
      <c r="N1311" s="36">
        <f t="shared" si="246"/>
        <v>6.9280188074250335E-2</v>
      </c>
      <c r="O1311" s="36">
        <f t="shared" si="247"/>
        <v>71477.223322824604</v>
      </c>
      <c r="P1311" s="35">
        <f t="shared" si="250"/>
        <v>71477.223322824604</v>
      </c>
    </row>
    <row r="1312" spans="1:16" x14ac:dyDescent="0.4">
      <c r="A1312" s="1">
        <v>1311</v>
      </c>
      <c r="B1312" s="21">
        <v>41124</v>
      </c>
      <c r="C1312" s="43">
        <v>3</v>
      </c>
      <c r="D1312" s="23">
        <v>5895</v>
      </c>
      <c r="E1312" s="25">
        <f t="shared" si="251"/>
        <v>5276</v>
      </c>
      <c r="F1312" s="25">
        <f t="shared" si="252"/>
        <v>5098.875</v>
      </c>
      <c r="G1312" s="25">
        <f t="shared" si="241"/>
        <v>1.1561373832463044</v>
      </c>
      <c r="H1312" s="25">
        <f t="shared" si="248"/>
        <v>1.0036361732327763</v>
      </c>
      <c r="I1312" s="4">
        <f t="shared" si="242"/>
        <v>5873.6424186583745</v>
      </c>
      <c r="J1312" s="25">
        <f t="shared" si="249"/>
        <v>4145.8148728013357</v>
      </c>
      <c r="K1312" s="15">
        <f t="shared" si="243"/>
        <v>4160.8897738698615</v>
      </c>
      <c r="L1312" s="36">
        <f t="shared" si="244"/>
        <v>1734.1102261301385</v>
      </c>
      <c r="M1312" s="36">
        <f t="shared" si="245"/>
        <v>1734.1102261301385</v>
      </c>
      <c r="N1312" s="36">
        <f t="shared" si="246"/>
        <v>0.29416628093810659</v>
      </c>
      <c r="O1312" s="36">
        <f t="shared" si="247"/>
        <v>3007138.27636912</v>
      </c>
      <c r="P1312" s="35">
        <f t="shared" si="250"/>
        <v>3007138.27636912</v>
      </c>
    </row>
    <row r="1313" spans="1:16" x14ac:dyDescent="0.4">
      <c r="A1313" s="1">
        <v>1312</v>
      </c>
      <c r="B1313" s="21">
        <v>41125</v>
      </c>
      <c r="C1313" s="43">
        <v>4</v>
      </c>
      <c r="D1313" s="23">
        <v>5246</v>
      </c>
      <c r="E1313" s="25">
        <f t="shared" si="251"/>
        <v>4921.75</v>
      </c>
      <c r="F1313" s="25">
        <f t="shared" si="252"/>
        <v>5121.25</v>
      </c>
      <c r="G1313" s="25">
        <f t="shared" si="241"/>
        <v>1.024359287283378</v>
      </c>
      <c r="H1313" s="25">
        <f t="shared" si="248"/>
        <v>0.99966434347522648</v>
      </c>
      <c r="I1313" s="4">
        <f t="shared" si="242"/>
        <v>5247.7614453695933</v>
      </c>
      <c r="J1313" s="25">
        <f t="shared" si="249"/>
        <v>4145.6770100214517</v>
      </c>
      <c r="K1313" s="15">
        <f t="shared" si="243"/>
        <v>4144.2854864834344</v>
      </c>
      <c r="L1313" s="36">
        <f t="shared" si="244"/>
        <v>1101.7145135165656</v>
      </c>
      <c r="M1313" s="36">
        <f t="shared" si="245"/>
        <v>1101.7145135165656</v>
      </c>
      <c r="N1313" s="36">
        <f t="shared" si="246"/>
        <v>0.21001039144425573</v>
      </c>
      <c r="O1313" s="36">
        <f t="shared" si="247"/>
        <v>1213774.8692930429</v>
      </c>
      <c r="P1313" s="35">
        <f t="shared" si="250"/>
        <v>1213774.8692930429</v>
      </c>
    </row>
    <row r="1314" spans="1:16" x14ac:dyDescent="0.4">
      <c r="A1314" s="1">
        <v>1313</v>
      </c>
      <c r="B1314" s="21">
        <v>41126</v>
      </c>
      <c r="C1314" s="43">
        <v>1</v>
      </c>
      <c r="D1314" s="23">
        <v>4687</v>
      </c>
      <c r="E1314" s="25">
        <f t="shared" si="251"/>
        <v>5320.75</v>
      </c>
      <c r="F1314" s="25">
        <f t="shared" si="252"/>
        <v>5261.25</v>
      </c>
      <c r="G1314" s="25">
        <f t="shared" si="241"/>
        <v>0.89085293418864342</v>
      </c>
      <c r="H1314" s="25">
        <f t="shared" si="248"/>
        <v>1.0014271034682889</v>
      </c>
      <c r="I1314" s="4">
        <f t="shared" si="242"/>
        <v>4680.320698099039</v>
      </c>
      <c r="J1314" s="25">
        <f t="shared" si="249"/>
        <v>4145.5391472415686</v>
      </c>
      <c r="K1314" s="15">
        <f t="shared" si="243"/>
        <v>4151.4552605365243</v>
      </c>
      <c r="L1314" s="36">
        <f t="shared" si="244"/>
        <v>535.54473946347571</v>
      </c>
      <c r="M1314" s="36">
        <f t="shared" si="245"/>
        <v>535.54473946347571</v>
      </c>
      <c r="N1314" s="36">
        <f t="shared" si="246"/>
        <v>0.11426173233699076</v>
      </c>
      <c r="O1314" s="36">
        <f t="shared" si="247"/>
        <v>286808.16796700208</v>
      </c>
      <c r="P1314" s="35">
        <f t="shared" si="250"/>
        <v>286808.16796700208</v>
      </c>
    </row>
    <row r="1315" spans="1:16" x14ac:dyDescent="0.4">
      <c r="A1315" s="1">
        <v>1314</v>
      </c>
      <c r="B1315" s="21">
        <v>41127</v>
      </c>
      <c r="C1315" s="43">
        <v>2</v>
      </c>
      <c r="D1315" s="23">
        <v>5455</v>
      </c>
      <c r="E1315" s="25">
        <f t="shared" si="251"/>
        <v>5201.75</v>
      </c>
      <c r="F1315" s="25">
        <f t="shared" si="252"/>
        <v>5205.25</v>
      </c>
      <c r="G1315" s="25">
        <f t="shared" si="241"/>
        <v>1.0479804043994045</v>
      </c>
      <c r="H1315" s="25">
        <f t="shared" si="248"/>
        <v>0.99527237982370798</v>
      </c>
      <c r="I1315" s="4">
        <f t="shared" si="242"/>
        <v>5480.9116685888948</v>
      </c>
      <c r="J1315" s="25">
        <f t="shared" si="249"/>
        <v>4145.4012844616846</v>
      </c>
      <c r="K1315" s="15">
        <f t="shared" si="243"/>
        <v>4125.8034017104364</v>
      </c>
      <c r="L1315" s="36">
        <f t="shared" si="244"/>
        <v>1329.1965982895636</v>
      </c>
      <c r="M1315" s="36">
        <f t="shared" si="245"/>
        <v>1329.1965982895636</v>
      </c>
      <c r="N1315" s="36">
        <f t="shared" si="246"/>
        <v>0.24366573754162485</v>
      </c>
      <c r="O1315" s="36">
        <f t="shared" si="247"/>
        <v>1766763.5969045474</v>
      </c>
      <c r="P1315" s="35">
        <f t="shared" si="250"/>
        <v>1766763.5969045474</v>
      </c>
    </row>
    <row r="1316" spans="1:16" x14ac:dyDescent="0.4">
      <c r="A1316" s="1">
        <v>1315</v>
      </c>
      <c r="B1316" s="21">
        <v>41128</v>
      </c>
      <c r="C1316" s="43">
        <v>3</v>
      </c>
      <c r="D1316" s="23">
        <v>5419</v>
      </c>
      <c r="E1316" s="25">
        <f t="shared" si="251"/>
        <v>5208.75</v>
      </c>
      <c r="F1316" s="25">
        <f t="shared" si="252"/>
        <v>5156</v>
      </c>
      <c r="G1316" s="25">
        <f t="shared" si="241"/>
        <v>1.0510085337470907</v>
      </c>
      <c r="H1316" s="25">
        <f t="shared" si="248"/>
        <v>1.0036361732327763</v>
      </c>
      <c r="I1316" s="4">
        <f t="shared" si="242"/>
        <v>5399.3669663629744</v>
      </c>
      <c r="J1316" s="25">
        <f t="shared" si="249"/>
        <v>4145.2634216818014</v>
      </c>
      <c r="K1316" s="15">
        <f t="shared" si="243"/>
        <v>4160.336317578528</v>
      </c>
      <c r="L1316" s="36">
        <f t="shared" si="244"/>
        <v>1258.663682421472</v>
      </c>
      <c r="M1316" s="36">
        <f t="shared" si="245"/>
        <v>1258.663682421472</v>
      </c>
      <c r="N1316" s="36">
        <f t="shared" si="246"/>
        <v>0.23226862565445139</v>
      </c>
      <c r="O1316" s="36">
        <f t="shared" si="247"/>
        <v>1584234.26544678</v>
      </c>
      <c r="P1316" s="35">
        <f t="shared" si="250"/>
        <v>1584234.26544678</v>
      </c>
    </row>
    <row r="1317" spans="1:16" x14ac:dyDescent="0.4">
      <c r="A1317" s="1">
        <v>1316</v>
      </c>
      <c r="B1317" s="21">
        <v>41129</v>
      </c>
      <c r="C1317" s="43">
        <v>4</v>
      </c>
      <c r="D1317" s="23">
        <v>5274</v>
      </c>
      <c r="E1317" s="25">
        <f t="shared" si="251"/>
        <v>5103.25</v>
      </c>
      <c r="F1317" s="25">
        <f t="shared" si="252"/>
        <v>5089.25</v>
      </c>
      <c r="G1317" s="25">
        <f t="shared" si="241"/>
        <v>1.0363020091369062</v>
      </c>
      <c r="H1317" s="25">
        <f t="shared" si="248"/>
        <v>0.99966434347522648</v>
      </c>
      <c r="I1317" s="4">
        <f t="shared" si="242"/>
        <v>5275.7708469079744</v>
      </c>
      <c r="J1317" s="25">
        <f t="shared" si="249"/>
        <v>4145.1255589019183</v>
      </c>
      <c r="K1317" s="15">
        <f t="shared" si="243"/>
        <v>4143.7342204620672</v>
      </c>
      <c r="L1317" s="36">
        <f t="shared" si="244"/>
        <v>1130.2657795379328</v>
      </c>
      <c r="M1317" s="36">
        <f t="shared" si="245"/>
        <v>1130.2657795379328</v>
      </c>
      <c r="N1317" s="36">
        <f t="shared" si="246"/>
        <v>0.21430902152785983</v>
      </c>
      <c r="O1317" s="36">
        <f t="shared" si="247"/>
        <v>1277500.7323944909</v>
      </c>
      <c r="P1317" s="35">
        <f t="shared" si="250"/>
        <v>1277500.7323944909</v>
      </c>
    </row>
    <row r="1318" spans="1:16" x14ac:dyDescent="0.4">
      <c r="A1318" s="1">
        <v>1317</v>
      </c>
      <c r="B1318" s="21">
        <v>41130</v>
      </c>
      <c r="C1318" s="43">
        <v>1</v>
      </c>
      <c r="D1318" s="23">
        <v>4265</v>
      </c>
      <c r="E1318" s="25">
        <f t="shared" si="251"/>
        <v>5075.25</v>
      </c>
      <c r="F1318" s="25">
        <f t="shared" si="252"/>
        <v>5002.5</v>
      </c>
      <c r="G1318" s="25">
        <f t="shared" si="241"/>
        <v>0.85257371314342834</v>
      </c>
      <c r="H1318" s="25">
        <f t="shared" si="248"/>
        <v>1.0014271034682889</v>
      </c>
      <c r="I1318" s="4">
        <f t="shared" si="242"/>
        <v>4258.9220775319818</v>
      </c>
      <c r="J1318" s="25">
        <f t="shared" si="249"/>
        <v>4144.9876961220343</v>
      </c>
      <c r="K1318" s="15">
        <f t="shared" si="243"/>
        <v>4150.9030224391845</v>
      </c>
      <c r="L1318" s="36">
        <f t="shared" si="244"/>
        <v>114.0969775608155</v>
      </c>
      <c r="M1318" s="36">
        <f t="shared" si="245"/>
        <v>114.0969775608155</v>
      </c>
      <c r="N1318" s="36">
        <f t="shared" si="246"/>
        <v>2.6751929088116178E-2</v>
      </c>
      <c r="O1318" s="36">
        <f t="shared" si="247"/>
        <v>13018.120288513237</v>
      </c>
      <c r="P1318" s="35">
        <f t="shared" si="250"/>
        <v>13018.120288513237</v>
      </c>
    </row>
    <row r="1319" spans="1:16" x14ac:dyDescent="0.4">
      <c r="A1319" s="1">
        <v>1318</v>
      </c>
      <c r="B1319" s="21">
        <v>41131</v>
      </c>
      <c r="C1319" s="43">
        <v>2</v>
      </c>
      <c r="D1319" s="23">
        <v>5343</v>
      </c>
      <c r="E1319" s="25">
        <f t="shared" si="251"/>
        <v>4929.75</v>
      </c>
      <c r="F1319" s="25">
        <f t="shared" si="252"/>
        <v>4811.875</v>
      </c>
      <c r="G1319" s="25">
        <f t="shared" si="241"/>
        <v>1.1103779711650863</v>
      </c>
      <c r="H1319" s="25">
        <f t="shared" si="248"/>
        <v>0.99527237982370798</v>
      </c>
      <c r="I1319" s="4">
        <f t="shared" si="242"/>
        <v>5368.3796599945863</v>
      </c>
      <c r="J1319" s="25">
        <f t="shared" si="249"/>
        <v>4144.8498333421512</v>
      </c>
      <c r="K1319" s="15">
        <f t="shared" si="243"/>
        <v>4125.2545576423427</v>
      </c>
      <c r="L1319" s="36">
        <f t="shared" si="244"/>
        <v>1217.7454423576573</v>
      </c>
      <c r="M1319" s="36">
        <f t="shared" si="245"/>
        <v>1217.7454423576573</v>
      </c>
      <c r="N1319" s="36">
        <f t="shared" si="246"/>
        <v>0.22791417599806427</v>
      </c>
      <c r="O1319" s="36">
        <f t="shared" si="247"/>
        <v>1482903.9623828465</v>
      </c>
      <c r="P1319" s="35">
        <f t="shared" si="250"/>
        <v>1482903.9623828465</v>
      </c>
    </row>
    <row r="1320" spans="1:16" x14ac:dyDescent="0.4">
      <c r="A1320" s="1">
        <v>1319</v>
      </c>
      <c r="B1320" s="21">
        <v>41132</v>
      </c>
      <c r="C1320" s="43">
        <v>3</v>
      </c>
      <c r="D1320" s="23">
        <v>4837</v>
      </c>
      <c r="E1320" s="25">
        <f t="shared" si="251"/>
        <v>4694</v>
      </c>
      <c r="F1320" s="25">
        <f t="shared" si="252"/>
        <v>4790.625</v>
      </c>
      <c r="G1320" s="25">
        <f t="shared" si="241"/>
        <v>1.0096803652968036</v>
      </c>
      <c r="H1320" s="25">
        <f t="shared" si="248"/>
        <v>1.0036361732327763</v>
      </c>
      <c r="I1320" s="4">
        <f t="shared" si="242"/>
        <v>4819.4755520017916</v>
      </c>
      <c r="J1320" s="25">
        <f t="shared" si="249"/>
        <v>4144.7119705622681</v>
      </c>
      <c r="K1320" s="15">
        <f t="shared" si="243"/>
        <v>4159.7828612871945</v>
      </c>
      <c r="L1320" s="36">
        <f t="shared" si="244"/>
        <v>677.21713871280554</v>
      </c>
      <c r="M1320" s="36">
        <f t="shared" si="245"/>
        <v>677.21713871280554</v>
      </c>
      <c r="N1320" s="36">
        <f t="shared" si="246"/>
        <v>0.14000767804688971</v>
      </c>
      <c r="O1320" s="36">
        <f t="shared" si="247"/>
        <v>458623.0529663593</v>
      </c>
      <c r="P1320" s="35">
        <f t="shared" si="250"/>
        <v>458623.0529663593</v>
      </c>
    </row>
    <row r="1321" spans="1:16" x14ac:dyDescent="0.4">
      <c r="A1321" s="1">
        <v>1320</v>
      </c>
      <c r="B1321" s="21">
        <v>41133</v>
      </c>
      <c r="C1321" s="43">
        <v>4</v>
      </c>
      <c r="D1321" s="23">
        <v>4331</v>
      </c>
      <c r="E1321" s="25">
        <f t="shared" si="251"/>
        <v>4887.25</v>
      </c>
      <c r="F1321" s="25">
        <f t="shared" si="252"/>
        <v>4862.75</v>
      </c>
      <c r="G1321" s="25">
        <f t="shared" si="241"/>
        <v>0.89064829571744386</v>
      </c>
      <c r="H1321" s="25">
        <f t="shared" si="248"/>
        <v>0.99966434347522648</v>
      </c>
      <c r="I1321" s="4">
        <f t="shared" si="242"/>
        <v>4332.4542165260591</v>
      </c>
      <c r="J1321" s="25">
        <f t="shared" si="249"/>
        <v>4144.5741077823841</v>
      </c>
      <c r="K1321" s="15">
        <f t="shared" si="243"/>
        <v>4143.1829544406992</v>
      </c>
      <c r="L1321" s="36">
        <f t="shared" si="244"/>
        <v>187.81704555930082</v>
      </c>
      <c r="M1321" s="36">
        <f t="shared" si="245"/>
        <v>187.81704555930082</v>
      </c>
      <c r="N1321" s="36">
        <f t="shared" si="246"/>
        <v>4.3365745915331523E-2</v>
      </c>
      <c r="O1321" s="36">
        <f t="shared" si="247"/>
        <v>35275.242602624479</v>
      </c>
      <c r="P1321" s="35">
        <f t="shared" si="250"/>
        <v>35275.242602624479</v>
      </c>
    </row>
    <row r="1322" spans="1:16" x14ac:dyDescent="0.4">
      <c r="A1322" s="1">
        <v>1321</v>
      </c>
      <c r="B1322" s="21">
        <v>41134</v>
      </c>
      <c r="C1322" s="43">
        <v>1</v>
      </c>
      <c r="D1322" s="23">
        <v>5038</v>
      </c>
      <c r="E1322" s="25">
        <f t="shared" si="251"/>
        <v>4838.25</v>
      </c>
      <c r="F1322" s="25">
        <f t="shared" si="252"/>
        <v>4804.375</v>
      </c>
      <c r="G1322" s="25">
        <f t="shared" si="241"/>
        <v>1.0486275530115781</v>
      </c>
      <c r="H1322" s="25">
        <f t="shared" si="248"/>
        <v>1.0014271034682889</v>
      </c>
      <c r="I1322" s="4">
        <f t="shared" si="242"/>
        <v>5030.8204986180835</v>
      </c>
      <c r="J1322" s="25">
        <f t="shared" si="249"/>
        <v>4144.436245002501</v>
      </c>
      <c r="K1322" s="15">
        <f t="shared" si="243"/>
        <v>4150.3507843418465</v>
      </c>
      <c r="L1322" s="36">
        <f t="shared" si="244"/>
        <v>887.64921565815348</v>
      </c>
      <c r="M1322" s="36">
        <f t="shared" si="245"/>
        <v>887.64921565815348</v>
      </c>
      <c r="N1322" s="36">
        <f t="shared" si="246"/>
        <v>0.17619079310403998</v>
      </c>
      <c r="O1322" s="36">
        <f t="shared" si="247"/>
        <v>787921.13005853503</v>
      </c>
      <c r="P1322" s="35">
        <f t="shared" si="250"/>
        <v>787921.13005853503</v>
      </c>
    </row>
    <row r="1323" spans="1:16" x14ac:dyDescent="0.4">
      <c r="A1323" s="1">
        <v>1322</v>
      </c>
      <c r="B1323" s="21">
        <v>41135</v>
      </c>
      <c r="C1323" s="43">
        <v>2</v>
      </c>
      <c r="D1323" s="23">
        <v>5147</v>
      </c>
      <c r="E1323" s="25">
        <f t="shared" si="251"/>
        <v>4770.5</v>
      </c>
      <c r="F1323" s="25">
        <f t="shared" si="252"/>
        <v>4741.625</v>
      </c>
      <c r="G1323" s="25">
        <f t="shared" si="241"/>
        <v>1.0854928426436086</v>
      </c>
      <c r="H1323" s="25">
        <f t="shared" si="248"/>
        <v>0.99527237982370798</v>
      </c>
      <c r="I1323" s="4">
        <f t="shared" si="242"/>
        <v>5171.4486449545448</v>
      </c>
      <c r="J1323" s="25">
        <f t="shared" si="249"/>
        <v>4144.2983822226179</v>
      </c>
      <c r="K1323" s="15">
        <f t="shared" si="243"/>
        <v>4124.705713574248</v>
      </c>
      <c r="L1323" s="36">
        <f t="shared" si="244"/>
        <v>1022.294286425752</v>
      </c>
      <c r="M1323" s="36">
        <f t="shared" si="245"/>
        <v>1022.294286425752</v>
      </c>
      <c r="N1323" s="36">
        <f t="shared" si="246"/>
        <v>0.19861944558495279</v>
      </c>
      <c r="O1323" s="36">
        <f t="shared" si="247"/>
        <v>1045085.6080587376</v>
      </c>
      <c r="P1323" s="35">
        <f t="shared" si="250"/>
        <v>1045085.6080587376</v>
      </c>
    </row>
    <row r="1324" spans="1:16" x14ac:dyDescent="0.4">
      <c r="A1324" s="1">
        <v>1323</v>
      </c>
      <c r="B1324" s="21">
        <v>41136</v>
      </c>
      <c r="C1324" s="43">
        <v>3</v>
      </c>
      <c r="D1324" s="23">
        <v>4566</v>
      </c>
      <c r="E1324" s="25">
        <f t="shared" si="251"/>
        <v>4712.75</v>
      </c>
      <c r="F1324" s="25">
        <f t="shared" si="252"/>
        <v>4715.625</v>
      </c>
      <c r="G1324" s="25">
        <f t="shared" si="241"/>
        <v>0.96827037773359836</v>
      </c>
      <c r="H1324" s="25">
        <f t="shared" si="248"/>
        <v>1.0036361732327763</v>
      </c>
      <c r="I1324" s="4">
        <f t="shared" si="242"/>
        <v>4549.4573848336113</v>
      </c>
      <c r="J1324" s="25">
        <f t="shared" si="249"/>
        <v>4144.1605194427339</v>
      </c>
      <c r="K1324" s="15">
        <f t="shared" si="243"/>
        <v>4159.22940499586</v>
      </c>
      <c r="L1324" s="36">
        <f t="shared" si="244"/>
        <v>406.77059500413998</v>
      </c>
      <c r="M1324" s="36">
        <f t="shared" si="245"/>
        <v>406.77059500413998</v>
      </c>
      <c r="N1324" s="36">
        <f t="shared" si="246"/>
        <v>8.9086858301388516E-2</v>
      </c>
      <c r="O1324" s="36">
        <f t="shared" si="247"/>
        <v>165462.31696002206</v>
      </c>
      <c r="P1324" s="35">
        <f t="shared" si="250"/>
        <v>165462.31696002206</v>
      </c>
    </row>
    <row r="1325" spans="1:16" x14ac:dyDescent="0.4">
      <c r="A1325" s="1">
        <v>1324</v>
      </c>
      <c r="B1325" s="21">
        <v>41137</v>
      </c>
      <c r="C1325" s="43">
        <v>4</v>
      </c>
      <c r="D1325" s="23">
        <v>4100</v>
      </c>
      <c r="E1325" s="25">
        <f t="shared" si="251"/>
        <v>4718.5</v>
      </c>
      <c r="F1325" s="25">
        <f t="shared" si="252"/>
        <v>4668.875</v>
      </c>
      <c r="G1325" s="25">
        <f t="shared" ref="G1325:G1388" si="253">D1325/F1325</f>
        <v>0.87815587266739847</v>
      </c>
      <c r="H1325" s="25">
        <f t="shared" si="248"/>
        <v>0.99966434347522648</v>
      </c>
      <c r="I1325" s="4">
        <f t="shared" ref="I1325:I1388" si="254">D1325/H1325</f>
        <v>4101.3766538344134</v>
      </c>
      <c r="J1325" s="25">
        <f t="shared" si="249"/>
        <v>4144.0226566628507</v>
      </c>
      <c r="K1325" s="15">
        <f t="shared" ref="K1325:K1388" si="255">H1325*J1325</f>
        <v>4142.6316884193329</v>
      </c>
      <c r="L1325" s="36">
        <f t="shared" ref="L1325:L1388" si="256">D1325-K1325</f>
        <v>-42.631688419332932</v>
      </c>
      <c r="M1325" s="36">
        <f t="shared" ref="M1325:M1388" si="257">ABS(L1325)</f>
        <v>42.631688419332932</v>
      </c>
      <c r="N1325" s="36">
        <f t="shared" ref="N1325:N1388" si="258">M1325/D1325</f>
        <v>1.0397972785203154E-2</v>
      </c>
      <c r="O1325" s="36">
        <f t="shared" ref="O1325:O1388" si="259">L1325^2</f>
        <v>1817.4608574830856</v>
      </c>
      <c r="P1325" s="35">
        <f t="shared" si="250"/>
        <v>1817.4608574830856</v>
      </c>
    </row>
    <row r="1326" spans="1:16" x14ac:dyDescent="0.4">
      <c r="A1326" s="1">
        <v>1325</v>
      </c>
      <c r="B1326" s="21">
        <v>41138</v>
      </c>
      <c r="C1326" s="43">
        <v>1</v>
      </c>
      <c r="D1326" s="23">
        <v>5061</v>
      </c>
      <c r="E1326" s="25">
        <f t="shared" si="251"/>
        <v>4619.25</v>
      </c>
      <c r="F1326" s="25">
        <f t="shared" si="252"/>
        <v>4591</v>
      </c>
      <c r="G1326" s="25">
        <f t="shared" si="253"/>
        <v>1.1023742104116749</v>
      </c>
      <c r="H1326" s="25">
        <f t="shared" si="248"/>
        <v>1.0014271034682889</v>
      </c>
      <c r="I1326" s="4">
        <f t="shared" si="254"/>
        <v>5053.787722013918</v>
      </c>
      <c r="J1326" s="25">
        <f t="shared" si="249"/>
        <v>4143.8847938829667</v>
      </c>
      <c r="K1326" s="15">
        <f t="shared" si="255"/>
        <v>4149.7985462445067</v>
      </c>
      <c r="L1326" s="36">
        <f t="shared" si="256"/>
        <v>911.20145375549328</v>
      </c>
      <c r="M1326" s="36">
        <f t="shared" si="257"/>
        <v>911.20145375549328</v>
      </c>
      <c r="N1326" s="36">
        <f t="shared" si="258"/>
        <v>0.18004375691671473</v>
      </c>
      <c r="O1326" s="36">
        <f t="shared" si="259"/>
        <v>830288.08932612441</v>
      </c>
      <c r="P1326" s="35">
        <f t="shared" si="250"/>
        <v>830288.08932612441</v>
      </c>
    </row>
    <row r="1327" spans="1:16" x14ac:dyDescent="0.4">
      <c r="A1327" s="1">
        <v>1326</v>
      </c>
      <c r="B1327" s="21">
        <v>41139</v>
      </c>
      <c r="C1327" s="43">
        <v>2</v>
      </c>
      <c r="D1327" s="23">
        <v>4750</v>
      </c>
      <c r="E1327" s="25">
        <f t="shared" si="251"/>
        <v>4562.75</v>
      </c>
      <c r="F1327" s="25">
        <f t="shared" si="252"/>
        <v>4691.5</v>
      </c>
      <c r="G1327" s="25">
        <f t="shared" si="253"/>
        <v>1.0124693594799106</v>
      </c>
      <c r="H1327" s="25">
        <f t="shared" si="248"/>
        <v>0.99527237982370798</v>
      </c>
      <c r="I1327" s="4">
        <f t="shared" si="254"/>
        <v>4772.5628644907883</v>
      </c>
      <c r="J1327" s="25">
        <f t="shared" si="249"/>
        <v>4143.7469311030836</v>
      </c>
      <c r="K1327" s="15">
        <f t="shared" si="255"/>
        <v>4124.1568695061524</v>
      </c>
      <c r="L1327" s="36">
        <f t="shared" si="256"/>
        <v>625.84313049384764</v>
      </c>
      <c r="M1327" s="36">
        <f t="shared" si="257"/>
        <v>625.84313049384764</v>
      </c>
      <c r="N1327" s="36">
        <f t="shared" si="258"/>
        <v>0.13175644852502055</v>
      </c>
      <c r="O1327" s="36">
        <f t="shared" si="259"/>
        <v>391679.6239863392</v>
      </c>
      <c r="P1327" s="35">
        <f t="shared" si="250"/>
        <v>391679.6239863392</v>
      </c>
    </row>
    <row r="1328" spans="1:16" x14ac:dyDescent="0.4">
      <c r="A1328" s="1">
        <v>1327</v>
      </c>
      <c r="B1328" s="21">
        <v>41140</v>
      </c>
      <c r="C1328" s="43">
        <v>3</v>
      </c>
      <c r="D1328" s="23">
        <v>4340</v>
      </c>
      <c r="E1328" s="25">
        <f t="shared" si="251"/>
        <v>4820.25</v>
      </c>
      <c r="F1328" s="25">
        <f t="shared" si="252"/>
        <v>4848.75</v>
      </c>
      <c r="G1328" s="25">
        <f t="shared" si="253"/>
        <v>0.89507605052848671</v>
      </c>
      <c r="H1328" s="25">
        <f t="shared" si="248"/>
        <v>1.0036361732327763</v>
      </c>
      <c r="I1328" s="4">
        <f t="shared" si="254"/>
        <v>4324.2761826933584</v>
      </c>
      <c r="J1328" s="25">
        <f t="shared" si="249"/>
        <v>4143.6090683232005</v>
      </c>
      <c r="K1328" s="15">
        <f t="shared" si="255"/>
        <v>4158.6759487045265</v>
      </c>
      <c r="L1328" s="36">
        <f t="shared" si="256"/>
        <v>181.32405129547351</v>
      </c>
      <c r="M1328" s="36">
        <f t="shared" si="257"/>
        <v>181.32405129547351</v>
      </c>
      <c r="N1328" s="36">
        <f t="shared" si="258"/>
        <v>4.1779735321537677E-2</v>
      </c>
      <c r="O1328" s="36">
        <f t="shared" si="259"/>
        <v>32878.411578203508</v>
      </c>
      <c r="P1328" s="35">
        <f t="shared" si="250"/>
        <v>32878.411578203508</v>
      </c>
    </row>
    <row r="1329" spans="1:16" x14ac:dyDescent="0.4">
      <c r="A1329" s="1">
        <v>1328</v>
      </c>
      <c r="B1329" s="21">
        <v>41141</v>
      </c>
      <c r="C1329" s="43">
        <v>4</v>
      </c>
      <c r="D1329" s="23">
        <v>5130</v>
      </c>
      <c r="E1329" s="25">
        <f t="shared" si="251"/>
        <v>4877.25</v>
      </c>
      <c r="F1329" s="25">
        <f t="shared" si="252"/>
        <v>4923.875</v>
      </c>
      <c r="G1329" s="25">
        <f t="shared" si="253"/>
        <v>1.041862354344901</v>
      </c>
      <c r="H1329" s="25">
        <f t="shared" si="248"/>
        <v>0.99966434347522648</v>
      </c>
      <c r="I1329" s="4">
        <f t="shared" si="254"/>
        <v>5131.7224961391557</v>
      </c>
      <c r="J1329" s="25">
        <f t="shared" si="249"/>
        <v>4143.4712055433165</v>
      </c>
      <c r="K1329" s="15">
        <f t="shared" si="255"/>
        <v>4142.0804223979649</v>
      </c>
      <c r="L1329" s="36">
        <f t="shared" si="256"/>
        <v>987.91957760203513</v>
      </c>
      <c r="M1329" s="36">
        <f t="shared" si="257"/>
        <v>987.91957760203513</v>
      </c>
      <c r="N1329" s="36">
        <f t="shared" si="258"/>
        <v>0.19257691571189769</v>
      </c>
      <c r="O1329" s="36">
        <f t="shared" si="259"/>
        <v>975985.09180938348</v>
      </c>
      <c r="P1329" s="35">
        <f t="shared" si="250"/>
        <v>975985.09180938348</v>
      </c>
    </row>
    <row r="1330" spans="1:16" x14ac:dyDescent="0.4">
      <c r="A1330" s="1">
        <v>1329</v>
      </c>
      <c r="B1330" s="21">
        <v>41142</v>
      </c>
      <c r="C1330" s="43">
        <v>1</v>
      </c>
      <c r="D1330" s="23">
        <v>5289</v>
      </c>
      <c r="E1330" s="25">
        <f t="shared" si="251"/>
        <v>4970.5</v>
      </c>
      <c r="F1330" s="25">
        <f t="shared" si="252"/>
        <v>4934.5</v>
      </c>
      <c r="G1330" s="25">
        <f t="shared" si="253"/>
        <v>1.0718411186543724</v>
      </c>
      <c r="H1330" s="25">
        <f t="shared" si="248"/>
        <v>1.0014271034682889</v>
      </c>
      <c r="I1330" s="4">
        <f t="shared" si="254"/>
        <v>5281.4628061117592</v>
      </c>
      <c r="J1330" s="25">
        <f t="shared" si="249"/>
        <v>4143.3333427634334</v>
      </c>
      <c r="K1330" s="15">
        <f t="shared" si="255"/>
        <v>4149.2463081471678</v>
      </c>
      <c r="L1330" s="36">
        <f t="shared" si="256"/>
        <v>1139.7536918528322</v>
      </c>
      <c r="M1330" s="36">
        <f t="shared" si="257"/>
        <v>1139.7536918528322</v>
      </c>
      <c r="N1330" s="36">
        <f t="shared" si="258"/>
        <v>0.21549512041082097</v>
      </c>
      <c r="O1330" s="36">
        <f t="shared" si="259"/>
        <v>1299038.4780921608</v>
      </c>
      <c r="P1330" s="35">
        <f t="shared" si="250"/>
        <v>1299038.4780921608</v>
      </c>
    </row>
    <row r="1331" spans="1:16" x14ac:dyDescent="0.4">
      <c r="A1331" s="1">
        <v>1330</v>
      </c>
      <c r="B1331" s="21">
        <v>41143</v>
      </c>
      <c r="C1331" s="43">
        <v>2</v>
      </c>
      <c r="D1331" s="23">
        <v>5123</v>
      </c>
      <c r="E1331" s="25">
        <f t="shared" si="251"/>
        <v>4898.5</v>
      </c>
      <c r="F1331" s="25">
        <f t="shared" si="252"/>
        <v>4888.875</v>
      </c>
      <c r="G1331" s="25">
        <f t="shared" si="253"/>
        <v>1.0478893405947176</v>
      </c>
      <c r="H1331" s="25">
        <f t="shared" si="248"/>
        <v>0.99527237982370798</v>
      </c>
      <c r="I1331" s="4">
        <f t="shared" si="254"/>
        <v>5147.3346431129075</v>
      </c>
      <c r="J1331" s="25">
        <f t="shared" si="249"/>
        <v>4143.1954799835503</v>
      </c>
      <c r="K1331" s="15">
        <f t="shared" si="255"/>
        <v>4123.6080254380586</v>
      </c>
      <c r="L1331" s="36">
        <f t="shared" si="256"/>
        <v>999.39197456194142</v>
      </c>
      <c r="M1331" s="36">
        <f t="shared" si="257"/>
        <v>999.39197456194142</v>
      </c>
      <c r="N1331" s="36">
        <f t="shared" si="258"/>
        <v>0.1950794406718605</v>
      </c>
      <c r="O1331" s="36">
        <f t="shared" si="259"/>
        <v>998784.31881881622</v>
      </c>
      <c r="P1331" s="35">
        <f t="shared" si="250"/>
        <v>998784.31881881622</v>
      </c>
    </row>
    <row r="1332" spans="1:16" x14ac:dyDescent="0.4">
      <c r="A1332" s="1">
        <v>1331</v>
      </c>
      <c r="B1332" s="21">
        <v>41144</v>
      </c>
      <c r="C1332" s="43">
        <v>3</v>
      </c>
      <c r="D1332" s="23">
        <v>4052</v>
      </c>
      <c r="E1332" s="25">
        <f t="shared" si="251"/>
        <v>4879.25</v>
      </c>
      <c r="F1332" s="25">
        <f t="shared" si="252"/>
        <v>4801.25</v>
      </c>
      <c r="G1332" s="25">
        <f t="shared" si="253"/>
        <v>0.84394688883103364</v>
      </c>
      <c r="H1332" s="25">
        <f t="shared" si="248"/>
        <v>1.0036361732327763</v>
      </c>
      <c r="I1332" s="4">
        <f t="shared" si="254"/>
        <v>4037.3196065146285</v>
      </c>
      <c r="J1332" s="25">
        <f t="shared" si="249"/>
        <v>4143.0576172036663</v>
      </c>
      <c r="K1332" s="15">
        <f t="shared" si="255"/>
        <v>4158.122492413192</v>
      </c>
      <c r="L1332" s="36">
        <f t="shared" si="256"/>
        <v>-106.12249241319205</v>
      </c>
      <c r="M1332" s="36">
        <f t="shared" si="257"/>
        <v>106.12249241319205</v>
      </c>
      <c r="N1332" s="36">
        <f t="shared" si="258"/>
        <v>2.6190151138497545E-2</v>
      </c>
      <c r="O1332" s="36">
        <f t="shared" si="259"/>
        <v>11261.983395988003</v>
      </c>
      <c r="P1332" s="35">
        <f t="shared" si="250"/>
        <v>11261.983395988003</v>
      </c>
    </row>
    <row r="1333" spans="1:16" x14ac:dyDescent="0.4">
      <c r="A1333" s="1">
        <v>1332</v>
      </c>
      <c r="B1333" s="21">
        <v>41145</v>
      </c>
      <c r="C1333" s="43">
        <v>4</v>
      </c>
      <c r="D1333" s="23">
        <v>5053</v>
      </c>
      <c r="E1333" s="25">
        <f t="shared" si="251"/>
        <v>4723.25</v>
      </c>
      <c r="F1333" s="25">
        <f t="shared" si="252"/>
        <v>4622.875</v>
      </c>
      <c r="G1333" s="25">
        <f t="shared" si="253"/>
        <v>1.0930427493713328</v>
      </c>
      <c r="H1333" s="25">
        <f t="shared" si="248"/>
        <v>0.99966434347522648</v>
      </c>
      <c r="I1333" s="4">
        <f t="shared" si="254"/>
        <v>5054.6966419086075</v>
      </c>
      <c r="J1333" s="25">
        <f t="shared" si="249"/>
        <v>4142.9197544237832</v>
      </c>
      <c r="K1333" s="15">
        <f t="shared" si="255"/>
        <v>4141.5291563765977</v>
      </c>
      <c r="L1333" s="36">
        <f t="shared" si="256"/>
        <v>911.47084362340229</v>
      </c>
      <c r="M1333" s="36">
        <f t="shared" si="257"/>
        <v>911.47084362340229</v>
      </c>
      <c r="N1333" s="36">
        <f t="shared" si="258"/>
        <v>0.18038211827100778</v>
      </c>
      <c r="O1333" s="36">
        <f t="shared" si="259"/>
        <v>830779.09877555666</v>
      </c>
      <c r="P1333" s="35">
        <f t="shared" si="250"/>
        <v>830779.09877555666</v>
      </c>
    </row>
    <row r="1334" spans="1:16" x14ac:dyDescent="0.4">
      <c r="A1334" s="1">
        <v>1333</v>
      </c>
      <c r="B1334" s="21">
        <v>41146</v>
      </c>
      <c r="C1334" s="43">
        <v>1</v>
      </c>
      <c r="D1334" s="23">
        <v>4665</v>
      </c>
      <c r="E1334" s="25">
        <f t="shared" si="251"/>
        <v>4522.5</v>
      </c>
      <c r="F1334" s="25">
        <f t="shared" si="252"/>
        <v>4708.25</v>
      </c>
      <c r="G1334" s="25">
        <f t="shared" si="253"/>
        <v>0.99081399670790637</v>
      </c>
      <c r="H1334" s="25">
        <f t="shared" si="248"/>
        <v>1.0014271034682889</v>
      </c>
      <c r="I1334" s="4">
        <f t="shared" si="254"/>
        <v>4658.3520496334577</v>
      </c>
      <c r="J1334" s="25">
        <f t="shared" si="249"/>
        <v>4142.7818916438991</v>
      </c>
      <c r="K1334" s="15">
        <f t="shared" si="255"/>
        <v>4148.694070049829</v>
      </c>
      <c r="L1334" s="36">
        <f t="shared" si="256"/>
        <v>516.30592995017105</v>
      </c>
      <c r="M1334" s="36">
        <f t="shared" si="257"/>
        <v>516.30592995017105</v>
      </c>
      <c r="N1334" s="36">
        <f t="shared" si="258"/>
        <v>0.1106765123151492</v>
      </c>
      <c r="O1334" s="36">
        <f t="shared" si="259"/>
        <v>266571.81330171094</v>
      </c>
      <c r="P1334" s="35">
        <f t="shared" si="250"/>
        <v>266571.81330171094</v>
      </c>
    </row>
    <row r="1335" spans="1:16" x14ac:dyDescent="0.4">
      <c r="A1335" s="1">
        <v>1334</v>
      </c>
      <c r="B1335" s="21">
        <v>41147</v>
      </c>
      <c r="C1335" s="43">
        <v>2</v>
      </c>
      <c r="D1335" s="23">
        <v>4320</v>
      </c>
      <c r="E1335" s="25">
        <f t="shared" si="251"/>
        <v>4894</v>
      </c>
      <c r="F1335" s="25">
        <f t="shared" si="252"/>
        <v>4996.375</v>
      </c>
      <c r="G1335" s="25">
        <f t="shared" si="253"/>
        <v>0.86462685446949039</v>
      </c>
      <c r="H1335" s="25">
        <f t="shared" si="248"/>
        <v>0.99527237982370798</v>
      </c>
      <c r="I1335" s="4">
        <f t="shared" si="254"/>
        <v>4340.5203314947803</v>
      </c>
      <c r="J1335" s="25">
        <f t="shared" si="249"/>
        <v>4142.644028864016</v>
      </c>
      <c r="K1335" s="15">
        <f t="shared" si="255"/>
        <v>4123.059181369963</v>
      </c>
      <c r="L1335" s="36">
        <f t="shared" si="256"/>
        <v>196.94081863003703</v>
      </c>
      <c r="M1335" s="36">
        <f t="shared" si="257"/>
        <v>196.94081863003703</v>
      </c>
      <c r="N1335" s="36">
        <f t="shared" si="258"/>
        <v>4.5588152460656721E-2</v>
      </c>
      <c r="O1335" s="36">
        <f t="shared" si="259"/>
        <v>38785.686042669142</v>
      </c>
      <c r="P1335" s="35">
        <f t="shared" si="250"/>
        <v>38785.686042669142</v>
      </c>
    </row>
    <row r="1336" spans="1:16" x14ac:dyDescent="0.4">
      <c r="A1336" s="1">
        <v>1335</v>
      </c>
      <c r="B1336" s="21">
        <v>41148</v>
      </c>
      <c r="C1336" s="43">
        <v>3</v>
      </c>
      <c r="D1336" s="23">
        <v>5538</v>
      </c>
      <c r="E1336" s="25">
        <f t="shared" si="251"/>
        <v>5098.75</v>
      </c>
      <c r="F1336" s="25">
        <f t="shared" si="252"/>
        <v>5244.375</v>
      </c>
      <c r="G1336" s="25">
        <f t="shared" si="253"/>
        <v>1.0559885591705398</v>
      </c>
      <c r="H1336" s="25">
        <f t="shared" si="248"/>
        <v>1.0036361732327763</v>
      </c>
      <c r="I1336" s="4">
        <f t="shared" si="254"/>
        <v>5517.9358294368249</v>
      </c>
      <c r="J1336" s="25">
        <f t="shared" si="249"/>
        <v>4142.5061660841329</v>
      </c>
      <c r="K1336" s="15">
        <f t="shared" si="255"/>
        <v>4157.5690361218585</v>
      </c>
      <c r="L1336" s="36">
        <f t="shared" si="256"/>
        <v>1380.4309638781415</v>
      </c>
      <c r="M1336" s="36">
        <f t="shared" si="257"/>
        <v>1380.4309638781415</v>
      </c>
      <c r="N1336" s="36">
        <f t="shared" si="258"/>
        <v>0.24926525169341665</v>
      </c>
      <c r="O1336" s="36">
        <f t="shared" si="259"/>
        <v>1905589.6460335348</v>
      </c>
      <c r="P1336" s="35">
        <f t="shared" si="250"/>
        <v>1905589.6460335348</v>
      </c>
    </row>
    <row r="1337" spans="1:16" x14ac:dyDescent="0.4">
      <c r="A1337" s="1">
        <v>1336</v>
      </c>
      <c r="B1337" s="21">
        <v>41149</v>
      </c>
      <c r="C1337" s="43">
        <v>4</v>
      </c>
      <c r="D1337" s="23">
        <v>5872</v>
      </c>
      <c r="E1337" s="25">
        <f t="shared" si="251"/>
        <v>5390</v>
      </c>
      <c r="F1337" s="25">
        <f t="shared" si="252"/>
        <v>5419.125</v>
      </c>
      <c r="G1337" s="25">
        <f t="shared" si="253"/>
        <v>1.0835697644915001</v>
      </c>
      <c r="H1337" s="25">
        <f t="shared" si="248"/>
        <v>0.99966434347522648</v>
      </c>
      <c r="I1337" s="4">
        <f t="shared" si="254"/>
        <v>5873.9716369062626</v>
      </c>
      <c r="J1337" s="25">
        <f t="shared" si="249"/>
        <v>4142.3683033042489</v>
      </c>
      <c r="K1337" s="15">
        <f t="shared" si="255"/>
        <v>4140.9778903552296</v>
      </c>
      <c r="L1337" s="36">
        <f t="shared" si="256"/>
        <v>1731.0221096447704</v>
      </c>
      <c r="M1337" s="36">
        <f t="shared" si="257"/>
        <v>1731.0221096447704</v>
      </c>
      <c r="N1337" s="36">
        <f t="shared" si="258"/>
        <v>0.29479259360435461</v>
      </c>
      <c r="O1337" s="36">
        <f t="shared" si="259"/>
        <v>2996437.5440790313</v>
      </c>
      <c r="P1337" s="35">
        <f t="shared" si="250"/>
        <v>2996437.5440790313</v>
      </c>
    </row>
    <row r="1338" spans="1:16" x14ac:dyDescent="0.4">
      <c r="A1338" s="1">
        <v>1337</v>
      </c>
      <c r="B1338" s="21">
        <v>41150</v>
      </c>
      <c r="C1338" s="43">
        <v>1</v>
      </c>
      <c r="D1338" s="23">
        <v>5830</v>
      </c>
      <c r="E1338" s="25">
        <f t="shared" si="251"/>
        <v>5448.25</v>
      </c>
      <c r="F1338" s="25">
        <f t="shared" si="252"/>
        <v>5449.5</v>
      </c>
      <c r="G1338" s="25">
        <f t="shared" si="253"/>
        <v>1.0698229195339022</v>
      </c>
      <c r="H1338" s="25">
        <f t="shared" si="248"/>
        <v>1.0014271034682889</v>
      </c>
      <c r="I1338" s="4">
        <f t="shared" si="254"/>
        <v>5821.6918433790042</v>
      </c>
      <c r="J1338" s="25">
        <f t="shared" si="249"/>
        <v>4142.2304405243658</v>
      </c>
      <c r="K1338" s="15">
        <f t="shared" si="255"/>
        <v>4148.1418319524901</v>
      </c>
      <c r="L1338" s="36">
        <f t="shared" si="256"/>
        <v>1681.8581680475099</v>
      </c>
      <c r="M1338" s="36">
        <f t="shared" si="257"/>
        <v>1681.8581680475099</v>
      </c>
      <c r="N1338" s="36">
        <f t="shared" si="258"/>
        <v>0.28848339074571355</v>
      </c>
      <c r="O1338" s="36">
        <f t="shared" si="259"/>
        <v>2828646.8974281261</v>
      </c>
      <c r="P1338" s="35">
        <f t="shared" si="250"/>
        <v>2828646.8974281261</v>
      </c>
    </row>
    <row r="1339" spans="1:16" x14ac:dyDescent="0.4">
      <c r="A1339" s="1">
        <v>1338</v>
      </c>
      <c r="B1339" s="21">
        <v>41151</v>
      </c>
      <c r="C1339" s="43">
        <v>2</v>
      </c>
      <c r="D1339" s="23">
        <v>4553</v>
      </c>
      <c r="E1339" s="25">
        <f t="shared" si="251"/>
        <v>5450.75</v>
      </c>
      <c r="F1339" s="25">
        <f t="shared" si="252"/>
        <v>5270.875</v>
      </c>
      <c r="G1339" s="25">
        <f t="shared" si="253"/>
        <v>0.86380344819408539</v>
      </c>
      <c r="H1339" s="25">
        <f t="shared" si="248"/>
        <v>0.99527237982370798</v>
      </c>
      <c r="I1339" s="4">
        <f t="shared" si="254"/>
        <v>4574.6270993740127</v>
      </c>
      <c r="J1339" s="25">
        <f t="shared" si="249"/>
        <v>4142.0925777444827</v>
      </c>
      <c r="K1339" s="15">
        <f t="shared" si="255"/>
        <v>4122.5103373018683</v>
      </c>
      <c r="L1339" s="36">
        <f t="shared" si="256"/>
        <v>430.48966269813172</v>
      </c>
      <c r="M1339" s="36">
        <f t="shared" si="257"/>
        <v>430.48966269813172</v>
      </c>
      <c r="N1339" s="36">
        <f t="shared" si="258"/>
        <v>9.4550771512877607E-2</v>
      </c>
      <c r="O1339" s="36">
        <f t="shared" si="259"/>
        <v>185321.34968995122</v>
      </c>
      <c r="P1339" s="35">
        <f t="shared" si="250"/>
        <v>185321.34968995122</v>
      </c>
    </row>
    <row r="1340" spans="1:16" x14ac:dyDescent="0.4">
      <c r="A1340" s="1">
        <v>1339</v>
      </c>
      <c r="B1340" s="21">
        <v>41152</v>
      </c>
      <c r="C1340" s="43">
        <v>3</v>
      </c>
      <c r="D1340" s="23">
        <v>5548</v>
      </c>
      <c r="E1340" s="25">
        <f t="shared" si="251"/>
        <v>5091</v>
      </c>
      <c r="F1340" s="25">
        <f t="shared" si="252"/>
        <v>4866.625</v>
      </c>
      <c r="G1340" s="25">
        <f t="shared" si="253"/>
        <v>1.1400097603575372</v>
      </c>
      <c r="H1340" s="25">
        <f t="shared" si="248"/>
        <v>1.0036361732327763</v>
      </c>
      <c r="I1340" s="4">
        <f t="shared" si="254"/>
        <v>5527.8995994430306</v>
      </c>
      <c r="J1340" s="25">
        <f t="shared" si="249"/>
        <v>4141.9547149645987</v>
      </c>
      <c r="K1340" s="15">
        <f t="shared" si="255"/>
        <v>4157.015579830525</v>
      </c>
      <c r="L1340" s="36">
        <f t="shared" si="256"/>
        <v>1390.984420169475</v>
      </c>
      <c r="M1340" s="36">
        <f t="shared" si="257"/>
        <v>1390.984420169475</v>
      </c>
      <c r="N1340" s="36">
        <f t="shared" si="258"/>
        <v>0.25071817234489457</v>
      </c>
      <c r="O1340" s="36">
        <f t="shared" si="259"/>
        <v>1934837.6571542106</v>
      </c>
      <c r="P1340" s="35">
        <f t="shared" si="250"/>
        <v>1934837.6571542106</v>
      </c>
    </row>
    <row r="1341" spans="1:16" x14ac:dyDescent="0.4">
      <c r="A1341" s="1">
        <v>1340</v>
      </c>
      <c r="B1341" s="21">
        <v>41153</v>
      </c>
      <c r="C1341" s="43">
        <v>4</v>
      </c>
      <c r="D1341" s="23">
        <v>4433</v>
      </c>
      <c r="E1341" s="25">
        <f t="shared" si="251"/>
        <v>4642.25</v>
      </c>
      <c r="F1341" s="25">
        <f t="shared" si="252"/>
        <v>4718.875</v>
      </c>
      <c r="G1341" s="25">
        <f t="shared" si="253"/>
        <v>0.93941882334242799</v>
      </c>
      <c r="H1341" s="25">
        <f t="shared" si="248"/>
        <v>0.99966434347522648</v>
      </c>
      <c r="I1341" s="4">
        <f t="shared" si="254"/>
        <v>4434.4884649873056</v>
      </c>
      <c r="J1341" s="25">
        <f t="shared" si="249"/>
        <v>4141.8168521847156</v>
      </c>
      <c r="K1341" s="15">
        <f t="shared" si="255"/>
        <v>4140.4266243338625</v>
      </c>
      <c r="L1341" s="36">
        <f t="shared" si="256"/>
        <v>292.57337566613751</v>
      </c>
      <c r="M1341" s="36">
        <f t="shared" si="257"/>
        <v>292.57337566613751</v>
      </c>
      <c r="N1341" s="36">
        <f t="shared" si="258"/>
        <v>6.5998956838740699E-2</v>
      </c>
      <c r="O1341" s="36">
        <f t="shared" si="259"/>
        <v>85599.180148678817</v>
      </c>
      <c r="P1341" s="35">
        <f t="shared" si="250"/>
        <v>85599.180148678817</v>
      </c>
    </row>
    <row r="1342" spans="1:16" x14ac:dyDescent="0.4">
      <c r="A1342" s="1">
        <v>1341</v>
      </c>
      <c r="B1342" s="21">
        <v>41154</v>
      </c>
      <c r="C1342" s="43">
        <v>1</v>
      </c>
      <c r="D1342" s="23">
        <v>4035</v>
      </c>
      <c r="E1342" s="25">
        <f t="shared" si="251"/>
        <v>4795.5</v>
      </c>
      <c r="F1342" s="25">
        <f t="shared" si="252"/>
        <v>4769.5</v>
      </c>
      <c r="G1342" s="25">
        <f t="shared" si="253"/>
        <v>0.84600062899675021</v>
      </c>
      <c r="H1342" s="25">
        <f t="shared" si="248"/>
        <v>1.0014271034682889</v>
      </c>
      <c r="I1342" s="4">
        <f t="shared" si="254"/>
        <v>4029.2498435736334</v>
      </c>
      <c r="J1342" s="25">
        <f t="shared" si="249"/>
        <v>4141.6789894048316</v>
      </c>
      <c r="K1342" s="15">
        <f t="shared" si="255"/>
        <v>4147.5895938551503</v>
      </c>
      <c r="L1342" s="36">
        <f t="shared" si="256"/>
        <v>-112.58959385515027</v>
      </c>
      <c r="M1342" s="36">
        <f t="shared" si="257"/>
        <v>112.58959385515027</v>
      </c>
      <c r="N1342" s="36">
        <f t="shared" si="258"/>
        <v>2.7903245069430056E-2</v>
      </c>
      <c r="O1342" s="36">
        <f t="shared" si="259"/>
        <v>12676.416644467692</v>
      </c>
      <c r="P1342" s="35">
        <f t="shared" si="250"/>
        <v>12676.416644467692</v>
      </c>
    </row>
    <row r="1343" spans="1:16" x14ac:dyDescent="0.4">
      <c r="A1343" s="1">
        <v>1342</v>
      </c>
      <c r="B1343" s="21">
        <v>41155</v>
      </c>
      <c r="C1343" s="43">
        <v>2</v>
      </c>
      <c r="D1343" s="23">
        <v>5166</v>
      </c>
      <c r="E1343" s="25">
        <f t="shared" si="251"/>
        <v>4743.5</v>
      </c>
      <c r="F1343" s="25">
        <f t="shared" si="252"/>
        <v>4849.875</v>
      </c>
      <c r="G1343" s="25">
        <f t="shared" si="253"/>
        <v>1.065182092321967</v>
      </c>
      <c r="H1343" s="25">
        <f t="shared" si="248"/>
        <v>0.99527237982370798</v>
      </c>
      <c r="I1343" s="4">
        <f t="shared" si="254"/>
        <v>5190.5388964125086</v>
      </c>
      <c r="J1343" s="25">
        <f t="shared" si="249"/>
        <v>4141.5411266249484</v>
      </c>
      <c r="K1343" s="15">
        <f t="shared" si="255"/>
        <v>4121.9614932337736</v>
      </c>
      <c r="L1343" s="36">
        <f t="shared" si="256"/>
        <v>1044.0385067662264</v>
      </c>
      <c r="M1343" s="36">
        <f t="shared" si="257"/>
        <v>1044.0385067662264</v>
      </c>
      <c r="N1343" s="36">
        <f t="shared" si="258"/>
        <v>0.20209804621878172</v>
      </c>
      <c r="O1343" s="36">
        <f t="shared" si="259"/>
        <v>1090016.4036106518</v>
      </c>
      <c r="P1343" s="35">
        <f t="shared" si="250"/>
        <v>1090016.4036106518</v>
      </c>
    </row>
    <row r="1344" spans="1:16" x14ac:dyDescent="0.4">
      <c r="A1344" s="1">
        <v>1343</v>
      </c>
      <c r="B1344" s="21">
        <v>41156</v>
      </c>
      <c r="C1344" s="43">
        <v>3</v>
      </c>
      <c r="D1344" s="23">
        <v>5340</v>
      </c>
      <c r="E1344" s="25">
        <f t="shared" si="251"/>
        <v>4956.25</v>
      </c>
      <c r="F1344" s="25">
        <f t="shared" si="252"/>
        <v>4986</v>
      </c>
      <c r="G1344" s="25">
        <f t="shared" si="253"/>
        <v>1.0709987966305656</v>
      </c>
      <c r="H1344" s="25">
        <f t="shared" si="248"/>
        <v>1.0036361732327763</v>
      </c>
      <c r="I1344" s="4">
        <f t="shared" si="254"/>
        <v>5320.6531833139479</v>
      </c>
      <c r="J1344" s="25">
        <f t="shared" si="249"/>
        <v>4141.4032638450653</v>
      </c>
      <c r="K1344" s="15">
        <f t="shared" si="255"/>
        <v>4156.4621235391915</v>
      </c>
      <c r="L1344" s="36">
        <f t="shared" si="256"/>
        <v>1183.5378764608085</v>
      </c>
      <c r="M1344" s="36">
        <f t="shared" si="257"/>
        <v>1183.5378764608085</v>
      </c>
      <c r="N1344" s="36">
        <f t="shared" si="258"/>
        <v>0.22163630645333493</v>
      </c>
      <c r="O1344" s="36">
        <f t="shared" si="259"/>
        <v>1400761.9050173601</v>
      </c>
      <c r="P1344" s="35">
        <f t="shared" si="250"/>
        <v>1400761.9050173601</v>
      </c>
    </row>
    <row r="1345" spans="1:16" x14ac:dyDescent="0.4">
      <c r="A1345" s="1">
        <v>1344</v>
      </c>
      <c r="B1345" s="21">
        <v>41157</v>
      </c>
      <c r="C1345" s="43">
        <v>4</v>
      </c>
      <c r="D1345" s="23">
        <v>5284</v>
      </c>
      <c r="E1345" s="25">
        <f t="shared" si="251"/>
        <v>5015.75</v>
      </c>
      <c r="F1345" s="25">
        <f t="shared" si="252"/>
        <v>5036.625</v>
      </c>
      <c r="G1345" s="25">
        <f t="shared" si="253"/>
        <v>1.0491152309334129</v>
      </c>
      <c r="H1345" s="25">
        <f t="shared" si="248"/>
        <v>0.99966434347522648</v>
      </c>
      <c r="I1345" s="4">
        <f t="shared" si="254"/>
        <v>5285.7742046002541</v>
      </c>
      <c r="J1345" s="25">
        <f t="shared" si="249"/>
        <v>4141.2654010651813</v>
      </c>
      <c r="K1345" s="15">
        <f t="shared" si="255"/>
        <v>4139.8753583124953</v>
      </c>
      <c r="L1345" s="36">
        <f t="shared" si="256"/>
        <v>1144.1246416875047</v>
      </c>
      <c r="M1345" s="36">
        <f t="shared" si="257"/>
        <v>1144.1246416875047</v>
      </c>
      <c r="N1345" s="36">
        <f t="shared" si="258"/>
        <v>0.2165262380180743</v>
      </c>
      <c r="O1345" s="36">
        <f t="shared" si="259"/>
        <v>1309021.1957165608</v>
      </c>
      <c r="P1345" s="35">
        <f t="shared" si="250"/>
        <v>1309021.1957165608</v>
      </c>
    </row>
    <row r="1346" spans="1:16" x14ac:dyDescent="0.4">
      <c r="A1346" s="1">
        <v>1345</v>
      </c>
      <c r="B1346" s="21">
        <v>41158</v>
      </c>
      <c r="C1346" s="43">
        <v>1</v>
      </c>
      <c r="D1346" s="23">
        <v>4273</v>
      </c>
      <c r="E1346" s="25">
        <f t="shared" si="251"/>
        <v>5057.5</v>
      </c>
      <c r="F1346" s="25">
        <f t="shared" si="252"/>
        <v>4955</v>
      </c>
      <c r="G1346" s="25">
        <f t="shared" si="253"/>
        <v>0.86236125126135221</v>
      </c>
      <c r="H1346" s="25">
        <f t="shared" ref="H1346:H1409" si="260">VLOOKUP(C1346,$Q$38:$S$42,3,FALSE)</f>
        <v>1.0014271034682889</v>
      </c>
      <c r="I1346" s="4">
        <f t="shared" si="254"/>
        <v>4266.910676974011</v>
      </c>
      <c r="J1346" s="25">
        <f t="shared" si="249"/>
        <v>4141.1275382852982</v>
      </c>
      <c r="K1346" s="15">
        <f t="shared" si="255"/>
        <v>4147.0373557578114</v>
      </c>
      <c r="L1346" s="36">
        <f t="shared" si="256"/>
        <v>125.96264424218862</v>
      </c>
      <c r="M1346" s="36">
        <f t="shared" si="257"/>
        <v>125.96264424218862</v>
      </c>
      <c r="N1346" s="36">
        <f t="shared" si="258"/>
        <v>2.947873724366689E-2</v>
      </c>
      <c r="O1346" s="36">
        <f t="shared" si="259"/>
        <v>15866.587744484174</v>
      </c>
      <c r="P1346" s="35">
        <f t="shared" si="250"/>
        <v>15866.587744484174</v>
      </c>
    </row>
    <row r="1347" spans="1:16" x14ac:dyDescent="0.4">
      <c r="A1347" s="1">
        <v>1346</v>
      </c>
      <c r="B1347" s="21">
        <v>41159</v>
      </c>
      <c r="C1347" s="43">
        <v>2</v>
      </c>
      <c r="D1347" s="23">
        <v>5333</v>
      </c>
      <c r="E1347" s="25">
        <f t="shared" si="251"/>
        <v>4852.5</v>
      </c>
      <c r="F1347" s="25">
        <f t="shared" si="252"/>
        <v>4699.625</v>
      </c>
      <c r="G1347" s="25">
        <f t="shared" si="253"/>
        <v>1.1347713913344151</v>
      </c>
      <c r="H1347" s="25">
        <f t="shared" si="260"/>
        <v>0.99527237982370798</v>
      </c>
      <c r="I1347" s="4">
        <f t="shared" si="254"/>
        <v>5358.3321592272368</v>
      </c>
      <c r="J1347" s="25">
        <f t="shared" ref="J1347:J1410" si="261">INTERCEPT($I$2:$I$3896,$A$2:$A$3896)+SLOPE($I$2:$I$3896,$A$2:$A$3896)*A1347</f>
        <v>4140.9896755054151</v>
      </c>
      <c r="K1347" s="15">
        <f t="shared" si="255"/>
        <v>4121.4126491656789</v>
      </c>
      <c r="L1347" s="36">
        <f t="shared" si="256"/>
        <v>1211.5873508343211</v>
      </c>
      <c r="M1347" s="36">
        <f t="shared" si="257"/>
        <v>1211.5873508343211</v>
      </c>
      <c r="N1347" s="36">
        <f t="shared" si="258"/>
        <v>0.22718682745815133</v>
      </c>
      <c r="O1347" s="36">
        <f t="shared" si="259"/>
        <v>1467943.9087017283</v>
      </c>
      <c r="P1347" s="35">
        <f t="shared" ref="P1347:P1410" si="262">(D1347-K1347)^2</f>
        <v>1467943.9087017283</v>
      </c>
    </row>
    <row r="1348" spans="1:16" x14ac:dyDescent="0.4">
      <c r="A1348" s="1">
        <v>1347</v>
      </c>
      <c r="B1348" s="21">
        <v>41160</v>
      </c>
      <c r="C1348" s="43">
        <v>3</v>
      </c>
      <c r="D1348" s="23">
        <v>4520</v>
      </c>
      <c r="E1348" s="25">
        <f t="shared" si="251"/>
        <v>4546.75</v>
      </c>
      <c r="F1348" s="25">
        <f t="shared" si="252"/>
        <v>4632.375</v>
      </c>
      <c r="G1348" s="25">
        <f t="shared" si="253"/>
        <v>0.97574138535848243</v>
      </c>
      <c r="H1348" s="25">
        <f t="shared" si="260"/>
        <v>1.0036361732327763</v>
      </c>
      <c r="I1348" s="4">
        <f t="shared" si="254"/>
        <v>4503.6240428050642</v>
      </c>
      <c r="J1348" s="25">
        <f t="shared" si="261"/>
        <v>4140.8518127255311</v>
      </c>
      <c r="K1348" s="15">
        <f t="shared" si="255"/>
        <v>4155.908667247857</v>
      </c>
      <c r="L1348" s="36">
        <f t="shared" si="256"/>
        <v>364.09133275214299</v>
      </c>
      <c r="M1348" s="36">
        <f t="shared" si="257"/>
        <v>364.09133275214299</v>
      </c>
      <c r="N1348" s="36">
        <f t="shared" si="258"/>
        <v>8.055117981242102E-2</v>
      </c>
      <c r="O1348" s="36">
        <f t="shared" si="259"/>
        <v>132562.49858523172</v>
      </c>
      <c r="P1348" s="35">
        <f t="shared" si="262"/>
        <v>132562.49858523172</v>
      </c>
    </row>
    <row r="1349" spans="1:16" x14ac:dyDescent="0.4">
      <c r="A1349" s="1">
        <v>1348</v>
      </c>
      <c r="B1349" s="21">
        <v>41161</v>
      </c>
      <c r="C1349" s="43">
        <v>4</v>
      </c>
      <c r="D1349" s="23">
        <v>4061</v>
      </c>
      <c r="E1349" s="25">
        <f t="shared" ref="E1349:E1412" si="263">AVERAGE(D1347:D1350)</f>
        <v>4718</v>
      </c>
      <c r="F1349" s="25">
        <f t="shared" ref="F1349:F1412" si="264">AVERAGE(E1349:E1350)</f>
        <v>4671</v>
      </c>
      <c r="G1349" s="25">
        <f t="shared" si="253"/>
        <v>0.8694069792335688</v>
      </c>
      <c r="H1349" s="25">
        <f t="shared" si="260"/>
        <v>0.99966434347522648</v>
      </c>
      <c r="I1349" s="4">
        <f t="shared" si="254"/>
        <v>4062.3635588345251</v>
      </c>
      <c r="J1349" s="25">
        <f t="shared" si="261"/>
        <v>4140.713949945648</v>
      </c>
      <c r="K1349" s="15">
        <f t="shared" si="255"/>
        <v>4139.3240922911282</v>
      </c>
      <c r="L1349" s="36">
        <f t="shared" si="256"/>
        <v>-78.324092291128181</v>
      </c>
      <c r="M1349" s="36">
        <f t="shared" si="257"/>
        <v>78.324092291128181</v>
      </c>
      <c r="N1349" s="36">
        <f t="shared" si="258"/>
        <v>1.9286897880110364E-2</v>
      </c>
      <c r="O1349" s="36">
        <f t="shared" si="259"/>
        <v>6134.6634332291651</v>
      </c>
      <c r="P1349" s="35">
        <f t="shared" si="262"/>
        <v>6134.6634332291651</v>
      </c>
    </row>
    <row r="1350" spans="1:16" x14ac:dyDescent="0.4">
      <c r="A1350" s="1">
        <v>1349</v>
      </c>
      <c r="B1350" s="21">
        <v>41162</v>
      </c>
      <c r="C1350" s="43">
        <v>1</v>
      </c>
      <c r="D1350" s="23">
        <v>4958</v>
      </c>
      <c r="E1350" s="25">
        <f t="shared" si="263"/>
        <v>4624</v>
      </c>
      <c r="F1350" s="25">
        <f t="shared" si="264"/>
        <v>4703.375</v>
      </c>
      <c r="G1350" s="25">
        <f t="shared" si="253"/>
        <v>1.0541366571876578</v>
      </c>
      <c r="H1350" s="25">
        <f t="shared" si="260"/>
        <v>1.0014271034682889</v>
      </c>
      <c r="I1350" s="4">
        <f t="shared" si="254"/>
        <v>4950.9345041977886</v>
      </c>
      <c r="J1350" s="25">
        <f t="shared" si="261"/>
        <v>4140.576087165764</v>
      </c>
      <c r="K1350" s="15">
        <f t="shared" si="255"/>
        <v>4146.4851176604725</v>
      </c>
      <c r="L1350" s="36">
        <f t="shared" si="256"/>
        <v>811.5148823395275</v>
      </c>
      <c r="M1350" s="36">
        <f t="shared" si="257"/>
        <v>811.5148823395275</v>
      </c>
      <c r="N1350" s="36">
        <f t="shared" si="258"/>
        <v>0.16367787058078409</v>
      </c>
      <c r="O1350" s="36">
        <f t="shared" si="259"/>
        <v>658556.40425853722</v>
      </c>
      <c r="P1350" s="35">
        <f t="shared" si="262"/>
        <v>658556.40425853722</v>
      </c>
    </row>
    <row r="1351" spans="1:16" x14ac:dyDescent="0.4">
      <c r="A1351" s="1">
        <v>1350</v>
      </c>
      <c r="B1351" s="21">
        <v>41163</v>
      </c>
      <c r="C1351" s="43">
        <v>2</v>
      </c>
      <c r="D1351" s="23">
        <v>4957</v>
      </c>
      <c r="E1351" s="25">
        <f t="shared" si="263"/>
        <v>4782.75</v>
      </c>
      <c r="F1351" s="25">
        <f t="shared" si="264"/>
        <v>4801.5</v>
      </c>
      <c r="G1351" s="25">
        <f t="shared" si="253"/>
        <v>1.032385712798084</v>
      </c>
      <c r="H1351" s="25">
        <f t="shared" si="260"/>
        <v>0.99527237982370798</v>
      </c>
      <c r="I1351" s="4">
        <f t="shared" si="254"/>
        <v>4980.5461303749134</v>
      </c>
      <c r="J1351" s="25">
        <f t="shared" si="261"/>
        <v>4140.4382243858809</v>
      </c>
      <c r="K1351" s="15">
        <f t="shared" si="255"/>
        <v>4120.8638050975833</v>
      </c>
      <c r="L1351" s="36">
        <f t="shared" si="256"/>
        <v>836.13619490241672</v>
      </c>
      <c r="M1351" s="36">
        <f t="shared" si="257"/>
        <v>836.13619490241672</v>
      </c>
      <c r="N1351" s="36">
        <f t="shared" si="258"/>
        <v>0.16867786865088091</v>
      </c>
      <c r="O1351" s="36">
        <f t="shared" si="259"/>
        <v>699123.73642589222</v>
      </c>
      <c r="P1351" s="35">
        <f t="shared" si="262"/>
        <v>699123.73642589222</v>
      </c>
    </row>
    <row r="1352" spans="1:16" x14ac:dyDescent="0.4">
      <c r="A1352" s="1">
        <v>1351</v>
      </c>
      <c r="B1352" s="21">
        <v>41164</v>
      </c>
      <c r="C1352" s="43">
        <v>3</v>
      </c>
      <c r="D1352" s="23">
        <v>5155</v>
      </c>
      <c r="E1352" s="25">
        <f t="shared" si="263"/>
        <v>4820.25</v>
      </c>
      <c r="F1352" s="25">
        <f t="shared" si="264"/>
        <v>4682.875</v>
      </c>
      <c r="G1352" s="25">
        <f t="shared" si="253"/>
        <v>1.100819475215546</v>
      </c>
      <c r="H1352" s="25">
        <f t="shared" si="260"/>
        <v>1.0036361732327763</v>
      </c>
      <c r="I1352" s="4">
        <f t="shared" si="254"/>
        <v>5136.3234381991388</v>
      </c>
      <c r="J1352" s="25">
        <f t="shared" si="261"/>
        <v>4140.3003616059978</v>
      </c>
      <c r="K1352" s="15">
        <f t="shared" si="255"/>
        <v>4155.3552109565235</v>
      </c>
      <c r="L1352" s="36">
        <f t="shared" si="256"/>
        <v>999.64478904347652</v>
      </c>
      <c r="M1352" s="36">
        <f t="shared" si="257"/>
        <v>999.64478904347652</v>
      </c>
      <c r="N1352" s="36">
        <f t="shared" si="258"/>
        <v>0.19391751484839506</v>
      </c>
      <c r="O1352" s="36">
        <f t="shared" si="259"/>
        <v>999289.70426177664</v>
      </c>
      <c r="P1352" s="35">
        <f t="shared" si="262"/>
        <v>999289.70426177664</v>
      </c>
    </row>
    <row r="1353" spans="1:16" x14ac:dyDescent="0.4">
      <c r="A1353" s="1">
        <v>1352</v>
      </c>
      <c r="B1353" s="21">
        <v>41165</v>
      </c>
      <c r="C1353" s="43">
        <v>4</v>
      </c>
      <c r="D1353" s="23">
        <v>4211</v>
      </c>
      <c r="E1353" s="25">
        <f t="shared" si="263"/>
        <v>4545.5</v>
      </c>
      <c r="F1353" s="25">
        <f t="shared" si="264"/>
        <v>4476.25</v>
      </c>
      <c r="G1353" s="25">
        <f t="shared" si="253"/>
        <v>0.94074280927115328</v>
      </c>
      <c r="H1353" s="25">
        <f t="shared" si="260"/>
        <v>0.99966434347522648</v>
      </c>
      <c r="I1353" s="4">
        <f t="shared" si="254"/>
        <v>4212.4139242187111</v>
      </c>
      <c r="J1353" s="25">
        <f t="shared" si="261"/>
        <v>4140.1624988261137</v>
      </c>
      <c r="K1353" s="15">
        <f t="shared" si="255"/>
        <v>4138.7728262697601</v>
      </c>
      <c r="L1353" s="36">
        <f t="shared" si="256"/>
        <v>72.227173730239883</v>
      </c>
      <c r="M1353" s="36">
        <f t="shared" si="257"/>
        <v>72.227173730239883</v>
      </c>
      <c r="N1353" s="36">
        <f t="shared" si="258"/>
        <v>1.7152024158214173E-2</v>
      </c>
      <c r="O1353" s="36">
        <f t="shared" si="259"/>
        <v>5216.7646250582548</v>
      </c>
      <c r="P1353" s="35">
        <f t="shared" si="262"/>
        <v>5216.7646250582548</v>
      </c>
    </row>
    <row r="1354" spans="1:16" x14ac:dyDescent="0.4">
      <c r="A1354" s="1">
        <v>1353</v>
      </c>
      <c r="B1354" s="21">
        <v>41166</v>
      </c>
      <c r="C1354" s="43">
        <v>1</v>
      </c>
      <c r="D1354" s="23">
        <v>3859</v>
      </c>
      <c r="E1354" s="25">
        <f t="shared" si="263"/>
        <v>4407</v>
      </c>
      <c r="F1354" s="25">
        <f t="shared" si="264"/>
        <v>4254.875</v>
      </c>
      <c r="G1354" s="25">
        <f t="shared" si="253"/>
        <v>0.90695966391492111</v>
      </c>
      <c r="H1354" s="25">
        <f t="shared" si="260"/>
        <v>1.0014271034682889</v>
      </c>
      <c r="I1354" s="4">
        <f t="shared" si="254"/>
        <v>3853.5006558489845</v>
      </c>
      <c r="J1354" s="25">
        <f t="shared" si="261"/>
        <v>4140.0246360462306</v>
      </c>
      <c r="K1354" s="15">
        <f t="shared" si="255"/>
        <v>4145.9328795631336</v>
      </c>
      <c r="L1354" s="36">
        <f t="shared" si="256"/>
        <v>-286.93287956313361</v>
      </c>
      <c r="M1354" s="36">
        <f t="shared" si="257"/>
        <v>286.93287956313361</v>
      </c>
      <c r="N1354" s="36">
        <f t="shared" si="258"/>
        <v>7.4354205639578549E-2</v>
      </c>
      <c r="O1354" s="36">
        <f t="shared" si="259"/>
        <v>82330.477374391732</v>
      </c>
      <c r="P1354" s="35">
        <f t="shared" si="262"/>
        <v>82330.477374391732</v>
      </c>
    </row>
    <row r="1355" spans="1:16" x14ac:dyDescent="0.4">
      <c r="A1355" s="1">
        <v>1354</v>
      </c>
      <c r="B1355" s="21">
        <v>41167</v>
      </c>
      <c r="C1355" s="43">
        <v>2</v>
      </c>
      <c r="D1355" s="23">
        <v>4403</v>
      </c>
      <c r="E1355" s="25">
        <f t="shared" si="263"/>
        <v>4102.75</v>
      </c>
      <c r="F1355" s="25">
        <f t="shared" si="264"/>
        <v>4210.125</v>
      </c>
      <c r="G1355" s="25">
        <f t="shared" si="253"/>
        <v>1.0458121789733084</v>
      </c>
      <c r="H1355" s="25">
        <f t="shared" si="260"/>
        <v>0.99527237982370798</v>
      </c>
      <c r="I1355" s="4">
        <f t="shared" si="254"/>
        <v>4423.9145878637773</v>
      </c>
      <c r="J1355" s="25">
        <f t="shared" si="261"/>
        <v>4139.8867732663475</v>
      </c>
      <c r="K1355" s="15">
        <f t="shared" si="255"/>
        <v>4120.3149610294895</v>
      </c>
      <c r="L1355" s="36">
        <f t="shared" si="256"/>
        <v>282.6850389705105</v>
      </c>
      <c r="M1355" s="36">
        <f t="shared" si="257"/>
        <v>282.6850389705105</v>
      </c>
      <c r="N1355" s="36">
        <f t="shared" si="258"/>
        <v>6.4202825112539288E-2</v>
      </c>
      <c r="O1355" s="36">
        <f t="shared" si="259"/>
        <v>79910.83125775904</v>
      </c>
      <c r="P1355" s="35">
        <f t="shared" si="262"/>
        <v>79910.83125775904</v>
      </c>
    </row>
    <row r="1356" spans="1:16" x14ac:dyDescent="0.4">
      <c r="A1356" s="1">
        <v>1355</v>
      </c>
      <c r="B1356" s="21">
        <v>41168</v>
      </c>
      <c r="C1356" s="43">
        <v>3</v>
      </c>
      <c r="D1356" s="23">
        <v>3938</v>
      </c>
      <c r="E1356" s="25">
        <f t="shared" si="263"/>
        <v>4317.5</v>
      </c>
      <c r="F1356" s="25">
        <f t="shared" si="264"/>
        <v>4478.75</v>
      </c>
      <c r="G1356" s="25">
        <f t="shared" si="253"/>
        <v>0.87926318727323471</v>
      </c>
      <c r="H1356" s="25">
        <f t="shared" si="260"/>
        <v>1.0036361732327763</v>
      </c>
      <c r="I1356" s="4">
        <f t="shared" si="254"/>
        <v>3923.7326284438814</v>
      </c>
      <c r="J1356" s="25">
        <f t="shared" si="261"/>
        <v>4139.7489104864635</v>
      </c>
      <c r="K1356" s="15">
        <f t="shared" si="255"/>
        <v>4154.801754665189</v>
      </c>
      <c r="L1356" s="36">
        <f t="shared" si="256"/>
        <v>-216.80175466518904</v>
      </c>
      <c r="M1356" s="36">
        <f t="shared" si="257"/>
        <v>216.80175466518904</v>
      </c>
      <c r="N1356" s="36">
        <f t="shared" si="258"/>
        <v>5.5053772134380154E-2</v>
      </c>
      <c r="O1356" s="36">
        <f t="shared" si="259"/>
        <v>47003.000825904819</v>
      </c>
      <c r="P1356" s="35">
        <f t="shared" si="262"/>
        <v>47003.000825904819</v>
      </c>
    </row>
    <row r="1357" spans="1:16" x14ac:dyDescent="0.4">
      <c r="A1357" s="1">
        <v>1356</v>
      </c>
      <c r="B1357" s="21">
        <v>41169</v>
      </c>
      <c r="C1357" s="43">
        <v>4</v>
      </c>
      <c r="D1357" s="23">
        <v>5070</v>
      </c>
      <c r="E1357" s="25">
        <f t="shared" si="263"/>
        <v>4640</v>
      </c>
      <c r="F1357" s="25">
        <f t="shared" si="264"/>
        <v>4725</v>
      </c>
      <c r="G1357" s="25">
        <f t="shared" si="253"/>
        <v>1.073015873015873</v>
      </c>
      <c r="H1357" s="25">
        <f t="shared" si="260"/>
        <v>0.99966434347522648</v>
      </c>
      <c r="I1357" s="4">
        <f t="shared" si="254"/>
        <v>5071.7023499854822</v>
      </c>
      <c r="J1357" s="25">
        <f t="shared" si="261"/>
        <v>4139.6110477065804</v>
      </c>
      <c r="K1357" s="15">
        <f t="shared" si="255"/>
        <v>4138.221560248393</v>
      </c>
      <c r="L1357" s="36">
        <f t="shared" si="256"/>
        <v>931.77843975160704</v>
      </c>
      <c r="M1357" s="36">
        <f t="shared" si="257"/>
        <v>931.77843975160704</v>
      </c>
      <c r="N1357" s="36">
        <f t="shared" si="258"/>
        <v>0.18378272973404478</v>
      </c>
      <c r="O1357" s="36">
        <f t="shared" si="259"/>
        <v>868211.06078593922</v>
      </c>
      <c r="P1357" s="35">
        <f t="shared" si="262"/>
        <v>868211.06078593922</v>
      </c>
    </row>
    <row r="1358" spans="1:16" x14ac:dyDescent="0.4">
      <c r="A1358" s="1">
        <v>1357</v>
      </c>
      <c r="B1358" s="21">
        <v>41170</v>
      </c>
      <c r="C1358" s="43">
        <v>1</v>
      </c>
      <c r="D1358" s="23">
        <v>5149</v>
      </c>
      <c r="E1358" s="25">
        <f t="shared" si="263"/>
        <v>4810</v>
      </c>
      <c r="F1358" s="25">
        <f t="shared" si="264"/>
        <v>4827.75</v>
      </c>
      <c r="G1358" s="25">
        <f t="shared" si="253"/>
        <v>1.0665423851690745</v>
      </c>
      <c r="H1358" s="25">
        <f t="shared" si="260"/>
        <v>1.0014271034682889</v>
      </c>
      <c r="I1358" s="4">
        <f t="shared" si="254"/>
        <v>5141.6623158762432</v>
      </c>
      <c r="J1358" s="25">
        <f t="shared" si="261"/>
        <v>4139.4731849266964</v>
      </c>
      <c r="K1358" s="15">
        <f t="shared" si="255"/>
        <v>4145.3806414657938</v>
      </c>
      <c r="L1358" s="36">
        <f t="shared" si="256"/>
        <v>1003.6193585342062</v>
      </c>
      <c r="M1358" s="36">
        <f t="shared" si="257"/>
        <v>1003.6193585342062</v>
      </c>
      <c r="N1358" s="36">
        <f t="shared" si="258"/>
        <v>0.19491539299557314</v>
      </c>
      <c r="O1358" s="36">
        <f t="shared" si="259"/>
        <v>1007251.8168246115</v>
      </c>
      <c r="P1358" s="35">
        <f t="shared" si="262"/>
        <v>1007251.8168246115</v>
      </c>
    </row>
    <row r="1359" spans="1:16" x14ac:dyDescent="0.4">
      <c r="A1359" s="1">
        <v>1358</v>
      </c>
      <c r="B1359" s="21">
        <v>41171</v>
      </c>
      <c r="C1359" s="43">
        <v>2</v>
      </c>
      <c r="D1359" s="23">
        <v>5083</v>
      </c>
      <c r="E1359" s="25">
        <f t="shared" si="263"/>
        <v>4845.5</v>
      </c>
      <c r="F1359" s="25">
        <f t="shared" si="264"/>
        <v>4529.25</v>
      </c>
      <c r="G1359" s="25">
        <f t="shared" si="253"/>
        <v>1.122260859965778</v>
      </c>
      <c r="H1359" s="25">
        <f t="shared" si="260"/>
        <v>0.99527237982370798</v>
      </c>
      <c r="I1359" s="4">
        <f t="shared" si="254"/>
        <v>5107.1446400435116</v>
      </c>
      <c r="J1359" s="25">
        <f t="shared" si="261"/>
        <v>4139.3353221468133</v>
      </c>
      <c r="K1359" s="15">
        <f t="shared" si="255"/>
        <v>4119.7661169613939</v>
      </c>
      <c r="L1359" s="36">
        <f t="shared" si="256"/>
        <v>963.23388303860611</v>
      </c>
      <c r="M1359" s="36">
        <f t="shared" si="257"/>
        <v>963.23388303860611</v>
      </c>
      <c r="N1359" s="36">
        <f t="shared" si="258"/>
        <v>0.18950105902785877</v>
      </c>
      <c r="O1359" s="36">
        <f t="shared" si="259"/>
        <v>927819.51343363116</v>
      </c>
      <c r="P1359" s="35">
        <f t="shared" si="262"/>
        <v>927819.51343363116</v>
      </c>
    </row>
    <row r="1360" spans="1:16" x14ac:dyDescent="0.4">
      <c r="A1360" s="1">
        <v>1359</v>
      </c>
      <c r="B1360" s="21">
        <v>41172</v>
      </c>
      <c r="C1360" s="43">
        <v>3</v>
      </c>
      <c r="D1360" s="23">
        <v>4080</v>
      </c>
      <c r="E1360" s="25">
        <f t="shared" si="263"/>
        <v>4213</v>
      </c>
      <c r="F1360" s="25">
        <f t="shared" si="264"/>
        <v>4253.25</v>
      </c>
      <c r="G1360" s="25">
        <f t="shared" si="253"/>
        <v>0.95926644330805855</v>
      </c>
      <c r="H1360" s="25">
        <f t="shared" si="260"/>
        <v>1.0036361732327763</v>
      </c>
      <c r="I1360" s="4">
        <f t="shared" si="254"/>
        <v>4065.218162532005</v>
      </c>
      <c r="J1360" s="25">
        <f t="shared" si="261"/>
        <v>4139.1974593669302</v>
      </c>
      <c r="K1360" s="15">
        <f t="shared" si="255"/>
        <v>4154.2482983738555</v>
      </c>
      <c r="L1360" s="36">
        <f t="shared" si="256"/>
        <v>-74.248298373855505</v>
      </c>
      <c r="M1360" s="36">
        <f t="shared" si="257"/>
        <v>74.248298373855505</v>
      </c>
      <c r="N1360" s="36">
        <f t="shared" si="258"/>
        <v>1.8198112346533211E-2</v>
      </c>
      <c r="O1360" s="36">
        <f t="shared" si="259"/>
        <v>5512.8098114130744</v>
      </c>
      <c r="P1360" s="35">
        <f t="shared" si="262"/>
        <v>5512.8098114130744</v>
      </c>
    </row>
    <row r="1361" spans="1:16" x14ac:dyDescent="0.4">
      <c r="A1361" s="1">
        <v>1360</v>
      </c>
      <c r="B1361" s="21">
        <v>41173</v>
      </c>
      <c r="C1361" s="43">
        <v>4</v>
      </c>
      <c r="D1361" s="23">
        <v>2540</v>
      </c>
      <c r="E1361" s="25">
        <f t="shared" si="263"/>
        <v>4293.5</v>
      </c>
      <c r="F1361" s="25">
        <f t="shared" si="264"/>
        <v>4142.375</v>
      </c>
      <c r="G1361" s="25">
        <f t="shared" si="253"/>
        <v>0.61317480913727029</v>
      </c>
      <c r="H1361" s="25">
        <f t="shared" si="260"/>
        <v>0.99966434347522648</v>
      </c>
      <c r="I1361" s="4">
        <f t="shared" si="254"/>
        <v>2540.8528538388805</v>
      </c>
      <c r="J1361" s="25">
        <f t="shared" si="261"/>
        <v>4139.0595965870461</v>
      </c>
      <c r="K1361" s="15">
        <f t="shared" si="255"/>
        <v>4137.6702942270249</v>
      </c>
      <c r="L1361" s="36">
        <f t="shared" si="256"/>
        <v>-1597.6702942270249</v>
      </c>
      <c r="M1361" s="36">
        <f t="shared" si="257"/>
        <v>1597.6702942270249</v>
      </c>
      <c r="N1361" s="36">
        <f t="shared" si="258"/>
        <v>0.62900405284528538</v>
      </c>
      <c r="O1361" s="36">
        <f t="shared" si="259"/>
        <v>2552550.3690554681</v>
      </c>
      <c r="P1361" s="35">
        <f t="shared" si="262"/>
        <v>2552550.3690554681</v>
      </c>
    </row>
    <row r="1362" spans="1:16" x14ac:dyDescent="0.4">
      <c r="A1362" s="1">
        <v>1361</v>
      </c>
      <c r="B1362" s="21">
        <v>41174</v>
      </c>
      <c r="C1362" s="43">
        <v>1</v>
      </c>
      <c r="D1362" s="23">
        <v>5471</v>
      </c>
      <c r="E1362" s="25">
        <f t="shared" si="263"/>
        <v>3991.25</v>
      </c>
      <c r="F1362" s="25">
        <f t="shared" si="264"/>
        <v>3789.5</v>
      </c>
      <c r="G1362" s="25">
        <f t="shared" si="253"/>
        <v>1.4437260852355192</v>
      </c>
      <c r="H1362" s="25">
        <f t="shared" si="260"/>
        <v>1.0014271034682889</v>
      </c>
      <c r="I1362" s="4">
        <f t="shared" si="254"/>
        <v>5463.2034434179304</v>
      </c>
      <c r="J1362" s="25">
        <f t="shared" si="261"/>
        <v>4138.921733807163</v>
      </c>
      <c r="K1362" s="15">
        <f t="shared" si="255"/>
        <v>4144.8284033684558</v>
      </c>
      <c r="L1362" s="36">
        <f t="shared" si="256"/>
        <v>1326.1715966315442</v>
      </c>
      <c r="M1362" s="36">
        <f t="shared" si="257"/>
        <v>1326.1715966315442</v>
      </c>
      <c r="N1362" s="36">
        <f t="shared" si="258"/>
        <v>0.24240021872263648</v>
      </c>
      <c r="O1362" s="36">
        <f t="shared" si="259"/>
        <v>1758731.1037122591</v>
      </c>
      <c r="P1362" s="35">
        <f t="shared" si="262"/>
        <v>1758731.1037122591</v>
      </c>
    </row>
    <row r="1363" spans="1:16" x14ac:dyDescent="0.4">
      <c r="A1363" s="1">
        <v>1362</v>
      </c>
      <c r="B1363" s="21">
        <v>41175</v>
      </c>
      <c r="C1363" s="43">
        <v>2</v>
      </c>
      <c r="D1363" s="23">
        <v>3874</v>
      </c>
      <c r="E1363" s="25">
        <f t="shared" si="263"/>
        <v>3587.75</v>
      </c>
      <c r="F1363" s="25">
        <f t="shared" si="264"/>
        <v>4074.875</v>
      </c>
      <c r="G1363" s="25">
        <f t="shared" si="253"/>
        <v>0.95070400932543941</v>
      </c>
      <c r="H1363" s="25">
        <f t="shared" si="260"/>
        <v>0.99527237982370798</v>
      </c>
      <c r="I1363" s="4">
        <f t="shared" si="254"/>
        <v>3892.4017972710139</v>
      </c>
      <c r="J1363" s="25">
        <f t="shared" si="261"/>
        <v>4138.7838710272799</v>
      </c>
      <c r="K1363" s="15">
        <f t="shared" si="255"/>
        <v>4119.2172728932992</v>
      </c>
      <c r="L1363" s="36">
        <f t="shared" si="256"/>
        <v>-245.2172728932992</v>
      </c>
      <c r="M1363" s="36">
        <f t="shared" si="257"/>
        <v>245.2172728932992</v>
      </c>
      <c r="N1363" s="36">
        <f t="shared" si="258"/>
        <v>6.3298211898115436E-2</v>
      </c>
      <c r="O1363" s="36">
        <f t="shared" si="259"/>
        <v>60131.510925226772</v>
      </c>
      <c r="P1363" s="35">
        <f t="shared" si="262"/>
        <v>60131.510925226772</v>
      </c>
    </row>
    <row r="1364" spans="1:16" x14ac:dyDescent="0.4">
      <c r="A1364" s="1">
        <v>1363</v>
      </c>
      <c r="B1364" s="21">
        <v>41176</v>
      </c>
      <c r="C1364" s="43">
        <v>3</v>
      </c>
      <c r="D1364" s="23">
        <v>2466</v>
      </c>
      <c r="E1364" s="25">
        <f t="shared" si="263"/>
        <v>4562</v>
      </c>
      <c r="F1364" s="25">
        <f t="shared" si="264"/>
        <v>4512.25</v>
      </c>
      <c r="G1364" s="25">
        <f t="shared" si="253"/>
        <v>0.54651227214804143</v>
      </c>
      <c r="H1364" s="25">
        <f t="shared" si="260"/>
        <v>1.0036361732327763</v>
      </c>
      <c r="I1364" s="4">
        <f t="shared" si="254"/>
        <v>2457.0656835303735</v>
      </c>
      <c r="J1364" s="25">
        <f t="shared" si="261"/>
        <v>4138.6460082473959</v>
      </c>
      <c r="K1364" s="15">
        <f t="shared" si="255"/>
        <v>4153.694842082522</v>
      </c>
      <c r="L1364" s="36">
        <f t="shared" si="256"/>
        <v>-1687.694842082522</v>
      </c>
      <c r="M1364" s="36">
        <f t="shared" si="257"/>
        <v>1687.694842082522</v>
      </c>
      <c r="N1364" s="36">
        <f t="shared" si="258"/>
        <v>0.68438558073094968</v>
      </c>
      <c r="O1364" s="36">
        <f t="shared" si="259"/>
        <v>2848313.8799919486</v>
      </c>
      <c r="P1364" s="35">
        <f t="shared" si="262"/>
        <v>2848313.8799919486</v>
      </c>
    </row>
    <row r="1365" spans="1:16" x14ac:dyDescent="0.4">
      <c r="A1365" s="1">
        <v>1364</v>
      </c>
      <c r="B1365" s="21">
        <v>41177</v>
      </c>
      <c r="C1365" s="43">
        <v>4</v>
      </c>
      <c r="D1365" s="23">
        <v>6437</v>
      </c>
      <c r="E1365" s="25">
        <f t="shared" si="263"/>
        <v>4462.5</v>
      </c>
      <c r="F1365" s="25">
        <f t="shared" si="264"/>
        <v>4516.5</v>
      </c>
      <c r="G1365" s="25">
        <f t="shared" si="253"/>
        <v>1.4252186427543452</v>
      </c>
      <c r="H1365" s="25">
        <f t="shared" si="260"/>
        <v>0.99966434347522648</v>
      </c>
      <c r="I1365" s="4">
        <f t="shared" si="254"/>
        <v>6439.1613465200289</v>
      </c>
      <c r="J1365" s="25">
        <f t="shared" si="261"/>
        <v>4138.5081454675128</v>
      </c>
      <c r="K1365" s="15">
        <f t="shared" si="255"/>
        <v>4137.1190282056587</v>
      </c>
      <c r="L1365" s="36">
        <f t="shared" si="256"/>
        <v>2299.8809717943413</v>
      </c>
      <c r="M1365" s="36">
        <f t="shared" si="257"/>
        <v>2299.8809717943413</v>
      </c>
      <c r="N1365" s="36">
        <f t="shared" si="258"/>
        <v>0.35729081432256349</v>
      </c>
      <c r="O1365" s="36">
        <f t="shared" si="259"/>
        <v>5289452.4844216844</v>
      </c>
      <c r="P1365" s="35">
        <f t="shared" si="262"/>
        <v>5289452.4844216844</v>
      </c>
    </row>
    <row r="1366" spans="1:16" x14ac:dyDescent="0.4">
      <c r="A1366" s="1">
        <v>1365</v>
      </c>
      <c r="B1366" s="21">
        <v>41178</v>
      </c>
      <c r="C1366" s="43">
        <v>1</v>
      </c>
      <c r="D1366" s="23">
        <v>5073</v>
      </c>
      <c r="E1366" s="25">
        <f t="shared" si="263"/>
        <v>4570.5</v>
      </c>
      <c r="F1366" s="25">
        <f t="shared" si="264"/>
        <v>4731.375</v>
      </c>
      <c r="G1366" s="25">
        <f t="shared" si="253"/>
        <v>1.0722041689783626</v>
      </c>
      <c r="H1366" s="25">
        <f t="shared" si="260"/>
        <v>1.0014271034682889</v>
      </c>
      <c r="I1366" s="4">
        <f t="shared" si="254"/>
        <v>5065.7706211769628</v>
      </c>
      <c r="J1366" s="25">
        <f t="shared" si="261"/>
        <v>4138.3702826876288</v>
      </c>
      <c r="K1366" s="15">
        <f t="shared" si="255"/>
        <v>4144.276165271116</v>
      </c>
      <c r="L1366" s="36">
        <f t="shared" si="256"/>
        <v>928.72383472888396</v>
      </c>
      <c r="M1366" s="36">
        <f t="shared" si="257"/>
        <v>928.72383472888396</v>
      </c>
      <c r="N1366" s="36">
        <f t="shared" si="258"/>
        <v>0.18307191695818725</v>
      </c>
      <c r="O1366" s="36">
        <f t="shared" si="259"/>
        <v>862527.96119352337</v>
      </c>
      <c r="P1366" s="35">
        <f t="shared" si="262"/>
        <v>862527.96119352337</v>
      </c>
    </row>
    <row r="1367" spans="1:16" x14ac:dyDescent="0.4">
      <c r="A1367" s="1">
        <v>1366</v>
      </c>
      <c r="B1367" s="21">
        <v>41179</v>
      </c>
      <c r="C1367" s="43">
        <v>2</v>
      </c>
      <c r="D1367" s="23">
        <v>4306</v>
      </c>
      <c r="E1367" s="25">
        <f t="shared" si="263"/>
        <v>4892.25</v>
      </c>
      <c r="F1367" s="25">
        <f t="shared" si="264"/>
        <v>4402.125</v>
      </c>
      <c r="G1367" s="25">
        <f t="shared" si="253"/>
        <v>0.97816395490814101</v>
      </c>
      <c r="H1367" s="25">
        <f t="shared" si="260"/>
        <v>0.99527237982370798</v>
      </c>
      <c r="I1367" s="4">
        <f t="shared" si="254"/>
        <v>4326.4538304204916</v>
      </c>
      <c r="J1367" s="25">
        <f t="shared" si="261"/>
        <v>4138.2324199077457</v>
      </c>
      <c r="K1367" s="15">
        <f t="shared" si="255"/>
        <v>4118.6684288252045</v>
      </c>
      <c r="L1367" s="36">
        <f t="shared" si="256"/>
        <v>187.3315711747955</v>
      </c>
      <c r="M1367" s="36">
        <f t="shared" si="257"/>
        <v>187.3315711747955</v>
      </c>
      <c r="N1367" s="36">
        <f t="shared" si="258"/>
        <v>4.3504777328099278E-2</v>
      </c>
      <c r="O1367" s="36">
        <f t="shared" si="259"/>
        <v>35093.117558817474</v>
      </c>
      <c r="P1367" s="35">
        <f t="shared" si="262"/>
        <v>35093.117558817474</v>
      </c>
    </row>
    <row r="1368" spans="1:16" x14ac:dyDescent="0.4">
      <c r="A1368" s="1">
        <v>1367</v>
      </c>
      <c r="B1368" s="21">
        <v>41180</v>
      </c>
      <c r="C1368" s="43">
        <v>3</v>
      </c>
      <c r="D1368" s="23">
        <v>3753</v>
      </c>
      <c r="E1368" s="25">
        <f t="shared" si="263"/>
        <v>3912</v>
      </c>
      <c r="F1368" s="25">
        <f t="shared" si="264"/>
        <v>3520.875</v>
      </c>
      <c r="G1368" s="25">
        <f t="shared" si="253"/>
        <v>1.0659282138672914</v>
      </c>
      <c r="H1368" s="25">
        <f t="shared" si="260"/>
        <v>1.0036361732327763</v>
      </c>
      <c r="I1368" s="4">
        <f t="shared" si="254"/>
        <v>3739.4028833290722</v>
      </c>
      <c r="J1368" s="25">
        <f t="shared" si="261"/>
        <v>4138.0945571278626</v>
      </c>
      <c r="K1368" s="15">
        <f t="shared" si="255"/>
        <v>4153.1413857911884</v>
      </c>
      <c r="L1368" s="36">
        <f t="shared" si="256"/>
        <v>-400.14138579118844</v>
      </c>
      <c r="M1368" s="36">
        <f t="shared" si="257"/>
        <v>400.14138579118844</v>
      </c>
      <c r="N1368" s="36">
        <f t="shared" si="258"/>
        <v>0.10661907428488901</v>
      </c>
      <c r="O1368" s="36">
        <f t="shared" si="259"/>
        <v>160113.12862289269</v>
      </c>
      <c r="P1368" s="35">
        <f t="shared" si="262"/>
        <v>160113.12862289269</v>
      </c>
    </row>
    <row r="1369" spans="1:16" x14ac:dyDescent="0.4">
      <c r="A1369" s="1">
        <v>1368</v>
      </c>
      <c r="B1369" s="21">
        <v>41181</v>
      </c>
      <c r="C1369" s="43">
        <v>4</v>
      </c>
      <c r="D1369" s="23">
        <v>2516</v>
      </c>
      <c r="E1369" s="25">
        <f t="shared" si="263"/>
        <v>3129.75</v>
      </c>
      <c r="F1369" s="25">
        <f t="shared" si="264"/>
        <v>3369.875</v>
      </c>
      <c r="G1369" s="25">
        <f t="shared" si="253"/>
        <v>0.74661523053525725</v>
      </c>
      <c r="H1369" s="25">
        <f t="shared" si="260"/>
        <v>0.99966434347522648</v>
      </c>
      <c r="I1369" s="4">
        <f t="shared" si="254"/>
        <v>2516.8447953774107</v>
      </c>
      <c r="J1369" s="25">
        <f t="shared" si="261"/>
        <v>4137.9566943479786</v>
      </c>
      <c r="K1369" s="15">
        <f t="shared" si="255"/>
        <v>4136.5677621842906</v>
      </c>
      <c r="L1369" s="36">
        <f t="shared" si="256"/>
        <v>-1620.5677621842906</v>
      </c>
      <c r="M1369" s="36">
        <f t="shared" si="257"/>
        <v>1620.5677621842906</v>
      </c>
      <c r="N1369" s="36">
        <f t="shared" si="258"/>
        <v>0.64410483393652251</v>
      </c>
      <c r="O1369" s="36">
        <f t="shared" si="259"/>
        <v>2626239.8718309994</v>
      </c>
      <c r="P1369" s="35">
        <f t="shared" si="262"/>
        <v>2626239.8718309994</v>
      </c>
    </row>
    <row r="1370" spans="1:16" x14ac:dyDescent="0.4">
      <c r="A1370" s="1">
        <v>1369</v>
      </c>
      <c r="B1370" s="21">
        <v>41182</v>
      </c>
      <c r="C1370" s="43">
        <v>1</v>
      </c>
      <c r="D1370" s="23">
        <v>1944</v>
      </c>
      <c r="E1370" s="25">
        <f t="shared" si="263"/>
        <v>3610</v>
      </c>
      <c r="F1370" s="25">
        <f t="shared" si="264"/>
        <v>3464.25</v>
      </c>
      <c r="G1370" s="25">
        <f t="shared" si="253"/>
        <v>0.56116042433427149</v>
      </c>
      <c r="H1370" s="25">
        <f t="shared" si="260"/>
        <v>1.0014271034682889</v>
      </c>
      <c r="I1370" s="4">
        <f t="shared" si="254"/>
        <v>1941.2296644131707</v>
      </c>
      <c r="J1370" s="25">
        <f t="shared" si="261"/>
        <v>4137.8188315680954</v>
      </c>
      <c r="K1370" s="15">
        <f t="shared" si="255"/>
        <v>4143.7239271737772</v>
      </c>
      <c r="L1370" s="36">
        <f t="shared" si="256"/>
        <v>-2199.7239271737772</v>
      </c>
      <c r="M1370" s="36">
        <f t="shared" si="257"/>
        <v>2199.7239271737772</v>
      </c>
      <c r="N1370" s="36">
        <f t="shared" si="258"/>
        <v>1.1315452300276632</v>
      </c>
      <c r="O1370" s="36">
        <f t="shared" si="259"/>
        <v>4838785.355780825</v>
      </c>
      <c r="P1370" s="35">
        <f t="shared" si="262"/>
        <v>4838785.355780825</v>
      </c>
    </row>
    <row r="1371" spans="1:16" x14ac:dyDescent="0.4">
      <c r="A1371" s="1">
        <v>1370</v>
      </c>
      <c r="B1371" s="21">
        <v>41183</v>
      </c>
      <c r="C1371" s="43">
        <v>2</v>
      </c>
      <c r="D1371" s="23">
        <v>6227</v>
      </c>
      <c r="E1371" s="25">
        <f t="shared" si="263"/>
        <v>3318.5</v>
      </c>
      <c r="F1371" s="25">
        <f t="shared" si="264"/>
        <v>3818.125</v>
      </c>
      <c r="G1371" s="25">
        <f t="shared" si="253"/>
        <v>1.630905221803896</v>
      </c>
      <c r="H1371" s="25">
        <f t="shared" si="260"/>
        <v>0.99527237982370798</v>
      </c>
      <c r="I1371" s="4">
        <f t="shared" si="254"/>
        <v>6256.5787278282405</v>
      </c>
      <c r="J1371" s="25">
        <f t="shared" si="261"/>
        <v>4137.6809687882123</v>
      </c>
      <c r="K1371" s="15">
        <f t="shared" si="255"/>
        <v>4118.1195847571098</v>
      </c>
      <c r="L1371" s="36">
        <f t="shared" si="256"/>
        <v>2108.8804152428902</v>
      </c>
      <c r="M1371" s="36">
        <f t="shared" si="257"/>
        <v>2108.8804152428902</v>
      </c>
      <c r="N1371" s="36">
        <f t="shared" si="258"/>
        <v>0.33866716159352661</v>
      </c>
      <c r="O1371" s="36">
        <f t="shared" si="259"/>
        <v>4447376.6057950249</v>
      </c>
      <c r="P1371" s="35">
        <f t="shared" si="262"/>
        <v>4447376.6057950249</v>
      </c>
    </row>
    <row r="1372" spans="1:16" x14ac:dyDescent="0.4">
      <c r="A1372" s="1">
        <v>1371</v>
      </c>
      <c r="B1372" s="21">
        <v>41184</v>
      </c>
      <c r="C1372" s="43">
        <v>3</v>
      </c>
      <c r="D1372" s="23">
        <v>2587</v>
      </c>
      <c r="E1372" s="25">
        <f t="shared" si="263"/>
        <v>4317.75</v>
      </c>
      <c r="F1372" s="25">
        <f t="shared" si="264"/>
        <v>4630.25</v>
      </c>
      <c r="G1372" s="25">
        <f t="shared" si="253"/>
        <v>0.55871713190432482</v>
      </c>
      <c r="H1372" s="25">
        <f t="shared" si="260"/>
        <v>1.0036361732327763</v>
      </c>
      <c r="I1372" s="4">
        <f t="shared" si="254"/>
        <v>2577.6273006054648</v>
      </c>
      <c r="J1372" s="25">
        <f t="shared" si="261"/>
        <v>4137.5431060083283</v>
      </c>
      <c r="K1372" s="15">
        <f t="shared" si="255"/>
        <v>4152.587929499854</v>
      </c>
      <c r="L1372" s="36">
        <f t="shared" si="256"/>
        <v>-1565.587929499854</v>
      </c>
      <c r="M1372" s="36">
        <f t="shared" si="257"/>
        <v>1565.587929499854</v>
      </c>
      <c r="N1372" s="36">
        <f t="shared" si="258"/>
        <v>0.60517507904903522</v>
      </c>
      <c r="O1372" s="36">
        <f t="shared" si="259"/>
        <v>2451065.56499564</v>
      </c>
      <c r="P1372" s="35">
        <f t="shared" si="262"/>
        <v>2451065.56499564</v>
      </c>
    </row>
    <row r="1373" spans="1:16" x14ac:dyDescent="0.4">
      <c r="A1373" s="1">
        <v>1372</v>
      </c>
      <c r="B1373" s="21">
        <v>41185</v>
      </c>
      <c r="C1373" s="43">
        <v>4</v>
      </c>
      <c r="D1373" s="23">
        <v>6513</v>
      </c>
      <c r="E1373" s="25">
        <f t="shared" si="263"/>
        <v>4942.75</v>
      </c>
      <c r="F1373" s="25">
        <f t="shared" si="264"/>
        <v>4845.375</v>
      </c>
      <c r="G1373" s="25">
        <f t="shared" si="253"/>
        <v>1.3441684080179552</v>
      </c>
      <c r="H1373" s="25">
        <f t="shared" si="260"/>
        <v>0.99966434347522648</v>
      </c>
      <c r="I1373" s="4">
        <f t="shared" si="254"/>
        <v>6515.1868649813496</v>
      </c>
      <c r="J1373" s="25">
        <f t="shared" si="261"/>
        <v>4137.4052432284452</v>
      </c>
      <c r="K1373" s="15">
        <f t="shared" si="255"/>
        <v>4136.0164961629234</v>
      </c>
      <c r="L1373" s="36">
        <f t="shared" si="256"/>
        <v>2376.9835038370766</v>
      </c>
      <c r="M1373" s="36">
        <f t="shared" si="257"/>
        <v>2376.9835038370766</v>
      </c>
      <c r="N1373" s="36">
        <f t="shared" si="258"/>
        <v>0.36495985012084703</v>
      </c>
      <c r="O1373" s="36">
        <f t="shared" si="259"/>
        <v>5650050.5775135858</v>
      </c>
      <c r="P1373" s="35">
        <f t="shared" si="262"/>
        <v>5650050.5775135858</v>
      </c>
    </row>
    <row r="1374" spans="1:16" x14ac:dyDescent="0.4">
      <c r="A1374" s="1">
        <v>1373</v>
      </c>
      <c r="B1374" s="21">
        <v>41186</v>
      </c>
      <c r="C1374" s="43">
        <v>1</v>
      </c>
      <c r="D1374" s="23">
        <v>4444</v>
      </c>
      <c r="E1374" s="25">
        <f t="shared" si="263"/>
        <v>4748</v>
      </c>
      <c r="F1374" s="25">
        <f t="shared" si="264"/>
        <v>5020.125</v>
      </c>
      <c r="G1374" s="25">
        <f t="shared" si="253"/>
        <v>0.88523692139139964</v>
      </c>
      <c r="H1374" s="25">
        <f t="shared" si="260"/>
        <v>1.0014271034682889</v>
      </c>
      <c r="I1374" s="4">
        <f t="shared" si="254"/>
        <v>4437.6669900473926</v>
      </c>
      <c r="J1374" s="25">
        <f t="shared" si="261"/>
        <v>4137.2673804485621</v>
      </c>
      <c r="K1374" s="15">
        <f t="shared" si="255"/>
        <v>4143.1716890764392</v>
      </c>
      <c r="L1374" s="36">
        <f t="shared" si="256"/>
        <v>300.82831092356082</v>
      </c>
      <c r="M1374" s="36">
        <f t="shared" si="257"/>
        <v>300.82831092356082</v>
      </c>
      <c r="N1374" s="36">
        <f t="shared" si="258"/>
        <v>6.7693139271728361E-2</v>
      </c>
      <c r="O1374" s="36">
        <f t="shared" si="259"/>
        <v>90497.672653122587</v>
      </c>
      <c r="P1374" s="35">
        <f t="shared" si="262"/>
        <v>90497.672653122587</v>
      </c>
    </row>
    <row r="1375" spans="1:16" x14ac:dyDescent="0.4">
      <c r="A1375" s="1">
        <v>1374</v>
      </c>
      <c r="B1375" s="21">
        <v>41187</v>
      </c>
      <c r="C1375" s="43">
        <v>2</v>
      </c>
      <c r="D1375" s="23">
        <v>5448</v>
      </c>
      <c r="E1375" s="25">
        <f t="shared" si="263"/>
        <v>5292.25</v>
      </c>
      <c r="F1375" s="25">
        <f t="shared" si="264"/>
        <v>5012.375</v>
      </c>
      <c r="G1375" s="25">
        <f t="shared" si="253"/>
        <v>1.0869098980024439</v>
      </c>
      <c r="H1375" s="25">
        <f t="shared" si="260"/>
        <v>0.99527237982370798</v>
      </c>
      <c r="I1375" s="4">
        <f t="shared" si="254"/>
        <v>5473.8784180517505</v>
      </c>
      <c r="J1375" s="25">
        <f t="shared" si="261"/>
        <v>4137.1295176686781</v>
      </c>
      <c r="K1375" s="15">
        <f t="shared" si="255"/>
        <v>4117.5707406890142</v>
      </c>
      <c r="L1375" s="36">
        <f t="shared" si="256"/>
        <v>1330.4292593109858</v>
      </c>
      <c r="M1375" s="36">
        <f t="shared" si="257"/>
        <v>1330.4292593109858</v>
      </c>
      <c r="N1375" s="36">
        <f t="shared" si="258"/>
        <v>0.24420507696603999</v>
      </c>
      <c r="O1375" s="36">
        <f t="shared" si="259"/>
        <v>1770042.0140307783</v>
      </c>
      <c r="P1375" s="35">
        <f t="shared" si="262"/>
        <v>1770042.0140307783</v>
      </c>
    </row>
    <row r="1376" spans="1:16" x14ac:dyDescent="0.4">
      <c r="A1376" s="1">
        <v>1375</v>
      </c>
      <c r="B1376" s="21">
        <v>41188</v>
      </c>
      <c r="C1376" s="43">
        <v>3</v>
      </c>
      <c r="D1376" s="23">
        <v>4764</v>
      </c>
      <c r="E1376" s="25">
        <f t="shared" si="263"/>
        <v>4732.5</v>
      </c>
      <c r="F1376" s="25">
        <f t="shared" si="264"/>
        <v>4845.75</v>
      </c>
      <c r="G1376" s="25">
        <f t="shared" si="253"/>
        <v>0.9831295465098282</v>
      </c>
      <c r="H1376" s="25">
        <f t="shared" si="260"/>
        <v>1.0036361732327763</v>
      </c>
      <c r="I1376" s="4">
        <f t="shared" si="254"/>
        <v>4746.7400309564882</v>
      </c>
      <c r="J1376" s="25">
        <f t="shared" si="261"/>
        <v>4136.991654888795</v>
      </c>
      <c r="K1376" s="15">
        <f t="shared" si="255"/>
        <v>4152.0344732085205</v>
      </c>
      <c r="L1376" s="36">
        <f t="shared" si="256"/>
        <v>611.96552679147953</v>
      </c>
      <c r="M1376" s="36">
        <f t="shared" si="257"/>
        <v>611.96552679147953</v>
      </c>
      <c r="N1376" s="36">
        <f t="shared" si="258"/>
        <v>0.12845623988066321</v>
      </c>
      <c r="O1376" s="36">
        <f t="shared" si="259"/>
        <v>374501.80598117306</v>
      </c>
      <c r="P1376" s="35">
        <f t="shared" si="262"/>
        <v>374501.80598117306</v>
      </c>
    </row>
    <row r="1377" spans="1:16" x14ac:dyDescent="0.4">
      <c r="A1377" s="1">
        <v>1376</v>
      </c>
      <c r="B1377" s="21">
        <v>41189</v>
      </c>
      <c r="C1377" s="43">
        <v>4</v>
      </c>
      <c r="D1377" s="23">
        <v>4274</v>
      </c>
      <c r="E1377" s="25">
        <f t="shared" si="263"/>
        <v>4959</v>
      </c>
      <c r="F1377" s="25">
        <f t="shared" si="264"/>
        <v>4949.25</v>
      </c>
      <c r="G1377" s="25">
        <f t="shared" si="253"/>
        <v>0.86356518664444104</v>
      </c>
      <c r="H1377" s="25">
        <f t="shared" si="260"/>
        <v>0.99966434347522648</v>
      </c>
      <c r="I1377" s="4">
        <f t="shared" si="254"/>
        <v>4275.4350776800693</v>
      </c>
      <c r="J1377" s="25">
        <f t="shared" si="261"/>
        <v>4136.853792108911</v>
      </c>
      <c r="K1377" s="15">
        <f t="shared" si="255"/>
        <v>4135.4652301415554</v>
      </c>
      <c r="L1377" s="36">
        <f t="shared" si="256"/>
        <v>138.53476985844463</v>
      </c>
      <c r="M1377" s="36">
        <f t="shared" si="257"/>
        <v>138.53476985844463</v>
      </c>
      <c r="N1377" s="36">
        <f t="shared" si="258"/>
        <v>3.2413376195237396E-2</v>
      </c>
      <c r="O1377" s="36">
        <f t="shared" si="259"/>
        <v>19191.88245973222</v>
      </c>
      <c r="P1377" s="35">
        <f t="shared" si="262"/>
        <v>19191.88245973222</v>
      </c>
    </row>
    <row r="1378" spans="1:16" x14ac:dyDescent="0.4">
      <c r="A1378" s="1">
        <v>1377</v>
      </c>
      <c r="B1378" s="21">
        <v>41190</v>
      </c>
      <c r="C1378" s="43">
        <v>1</v>
      </c>
      <c r="D1378" s="23">
        <v>5350</v>
      </c>
      <c r="E1378" s="25">
        <f t="shared" si="263"/>
        <v>4939.5</v>
      </c>
      <c r="F1378" s="25">
        <f t="shared" si="264"/>
        <v>5029.375</v>
      </c>
      <c r="G1378" s="25">
        <f t="shared" si="253"/>
        <v>1.0637504660121784</v>
      </c>
      <c r="H1378" s="25">
        <f t="shared" si="260"/>
        <v>1.0014271034682889</v>
      </c>
      <c r="I1378" s="4">
        <f t="shared" si="254"/>
        <v>5342.3758768572343</v>
      </c>
      <c r="J1378" s="25">
        <f t="shared" si="261"/>
        <v>4136.7159293290279</v>
      </c>
      <c r="K1378" s="15">
        <f t="shared" si="255"/>
        <v>4142.6194509790994</v>
      </c>
      <c r="L1378" s="36">
        <f t="shared" si="256"/>
        <v>1207.3805490209006</v>
      </c>
      <c r="M1378" s="36">
        <f t="shared" si="257"/>
        <v>1207.3805490209006</v>
      </c>
      <c r="N1378" s="36">
        <f t="shared" si="258"/>
        <v>0.22567860729362629</v>
      </c>
      <c r="O1378" s="36">
        <f t="shared" si="259"/>
        <v>1457767.7901540115</v>
      </c>
      <c r="P1378" s="35">
        <f t="shared" si="262"/>
        <v>1457767.7901540115</v>
      </c>
    </row>
    <row r="1379" spans="1:16" x14ac:dyDescent="0.4">
      <c r="A1379" s="1">
        <v>1378</v>
      </c>
      <c r="B1379" s="21">
        <v>41191</v>
      </c>
      <c r="C1379" s="43">
        <v>2</v>
      </c>
      <c r="D1379" s="23">
        <v>5370</v>
      </c>
      <c r="E1379" s="25">
        <f t="shared" si="263"/>
        <v>5119.25</v>
      </c>
      <c r="F1379" s="25">
        <f t="shared" si="264"/>
        <v>5120.25</v>
      </c>
      <c r="G1379" s="25">
        <f t="shared" si="253"/>
        <v>1.048776915189688</v>
      </c>
      <c r="H1379" s="25">
        <f t="shared" si="260"/>
        <v>0.99527237982370798</v>
      </c>
      <c r="I1379" s="4">
        <f t="shared" si="254"/>
        <v>5395.5079120664286</v>
      </c>
      <c r="J1379" s="25">
        <f t="shared" si="261"/>
        <v>4136.5780665491448</v>
      </c>
      <c r="K1379" s="15">
        <f t="shared" si="255"/>
        <v>4117.0218966209204</v>
      </c>
      <c r="L1379" s="36">
        <f t="shared" si="256"/>
        <v>1252.9781033790796</v>
      </c>
      <c r="M1379" s="36">
        <f t="shared" si="257"/>
        <v>1252.9781033790796</v>
      </c>
      <c r="N1379" s="36">
        <f t="shared" si="258"/>
        <v>0.23332925575029415</v>
      </c>
      <c r="O1379" s="36">
        <f t="shared" si="259"/>
        <v>1569954.1275474355</v>
      </c>
      <c r="P1379" s="35">
        <f t="shared" si="262"/>
        <v>1569954.1275474355</v>
      </c>
    </row>
    <row r="1380" spans="1:16" x14ac:dyDescent="0.4">
      <c r="A1380" s="1">
        <v>1379</v>
      </c>
      <c r="B1380" s="21">
        <v>41192</v>
      </c>
      <c r="C1380" s="43">
        <v>3</v>
      </c>
      <c r="D1380" s="23">
        <v>5483</v>
      </c>
      <c r="E1380" s="25">
        <f t="shared" si="263"/>
        <v>5121.25</v>
      </c>
      <c r="F1380" s="25">
        <f t="shared" si="264"/>
        <v>4998.5</v>
      </c>
      <c r="G1380" s="25">
        <f t="shared" si="253"/>
        <v>1.096929078723617</v>
      </c>
      <c r="H1380" s="25">
        <f t="shared" si="260"/>
        <v>1.0036361732327763</v>
      </c>
      <c r="I1380" s="4">
        <f t="shared" si="254"/>
        <v>5463.1350944026917</v>
      </c>
      <c r="J1380" s="25">
        <f t="shared" si="261"/>
        <v>4136.4402037692607</v>
      </c>
      <c r="K1380" s="15">
        <f t="shared" si="255"/>
        <v>4151.481016917186</v>
      </c>
      <c r="L1380" s="36">
        <f t="shared" si="256"/>
        <v>1331.518983082814</v>
      </c>
      <c r="M1380" s="36">
        <f t="shared" si="257"/>
        <v>1331.518983082814</v>
      </c>
      <c r="N1380" s="36">
        <f t="shared" si="258"/>
        <v>0.2428449722930538</v>
      </c>
      <c r="O1380" s="36">
        <f t="shared" si="259"/>
        <v>1772942.802309891</v>
      </c>
      <c r="P1380" s="35">
        <f t="shared" si="262"/>
        <v>1772942.802309891</v>
      </c>
    </row>
    <row r="1381" spans="1:16" x14ac:dyDescent="0.4">
      <c r="A1381" s="1">
        <v>1380</v>
      </c>
      <c r="B1381" s="21">
        <v>41193</v>
      </c>
      <c r="C1381" s="43">
        <v>4</v>
      </c>
      <c r="D1381" s="23">
        <v>4282</v>
      </c>
      <c r="E1381" s="25">
        <f t="shared" si="263"/>
        <v>4875.75</v>
      </c>
      <c r="F1381" s="25">
        <f t="shared" si="264"/>
        <v>4754.75</v>
      </c>
      <c r="G1381" s="25">
        <f t="shared" si="253"/>
        <v>0.90057311109942684</v>
      </c>
      <c r="H1381" s="25">
        <f t="shared" si="260"/>
        <v>0.99966434347522648</v>
      </c>
      <c r="I1381" s="4">
        <f t="shared" si="254"/>
        <v>4283.4377638338919</v>
      </c>
      <c r="J1381" s="25">
        <f t="shared" si="261"/>
        <v>4136.3023409893776</v>
      </c>
      <c r="K1381" s="15">
        <f t="shared" si="255"/>
        <v>4134.9139641201882</v>
      </c>
      <c r="L1381" s="36">
        <f t="shared" si="256"/>
        <v>147.08603587981179</v>
      </c>
      <c r="M1381" s="36">
        <f t="shared" si="257"/>
        <v>147.08603587981179</v>
      </c>
      <c r="N1381" s="36">
        <f t="shared" si="258"/>
        <v>3.4349844904206395E-2</v>
      </c>
      <c r="O1381" s="36">
        <f t="shared" si="259"/>
        <v>21634.301950837282</v>
      </c>
      <c r="P1381" s="35">
        <f t="shared" si="262"/>
        <v>21634.301950837282</v>
      </c>
    </row>
    <row r="1382" spans="1:16" x14ac:dyDescent="0.4">
      <c r="A1382" s="1">
        <v>1381</v>
      </c>
      <c r="B1382" s="21">
        <v>41194</v>
      </c>
      <c r="C1382" s="43">
        <v>1</v>
      </c>
      <c r="D1382" s="23">
        <v>4368</v>
      </c>
      <c r="E1382" s="25">
        <f t="shared" si="263"/>
        <v>4633.75</v>
      </c>
      <c r="F1382" s="25">
        <f t="shared" si="264"/>
        <v>4461.625</v>
      </c>
      <c r="G1382" s="25">
        <f t="shared" si="253"/>
        <v>0.97901549323396742</v>
      </c>
      <c r="H1382" s="25">
        <f t="shared" si="260"/>
        <v>1.0014271034682889</v>
      </c>
      <c r="I1382" s="4">
        <f t="shared" si="254"/>
        <v>4361.7752953481122</v>
      </c>
      <c r="J1382" s="25">
        <f t="shared" si="261"/>
        <v>4136.1644782094945</v>
      </c>
      <c r="K1382" s="15">
        <f t="shared" si="255"/>
        <v>4142.0672128817605</v>
      </c>
      <c r="L1382" s="36">
        <f t="shared" si="256"/>
        <v>225.9327871182395</v>
      </c>
      <c r="M1382" s="36">
        <f t="shared" si="257"/>
        <v>225.9327871182395</v>
      </c>
      <c r="N1382" s="36">
        <f t="shared" si="258"/>
        <v>5.1724539175421129E-2</v>
      </c>
      <c r="O1382" s="36">
        <f t="shared" si="259"/>
        <v>51045.624295015732</v>
      </c>
      <c r="P1382" s="35">
        <f t="shared" si="262"/>
        <v>51045.624295015732</v>
      </c>
    </row>
    <row r="1383" spans="1:16" x14ac:dyDescent="0.4">
      <c r="A1383" s="1">
        <v>1382</v>
      </c>
      <c r="B1383" s="21">
        <v>41195</v>
      </c>
      <c r="C1383" s="43">
        <v>2</v>
      </c>
      <c r="D1383" s="23">
        <v>4402</v>
      </c>
      <c r="E1383" s="25">
        <f t="shared" si="263"/>
        <v>4289.5</v>
      </c>
      <c r="F1383" s="25">
        <f t="shared" si="264"/>
        <v>4411.25</v>
      </c>
      <c r="G1383" s="25">
        <f t="shared" si="253"/>
        <v>0.99790308869368094</v>
      </c>
      <c r="H1383" s="25">
        <f t="shared" si="260"/>
        <v>0.99527237982370798</v>
      </c>
      <c r="I1383" s="4">
        <f t="shared" si="254"/>
        <v>4422.9098377870423</v>
      </c>
      <c r="J1383" s="25">
        <f t="shared" si="261"/>
        <v>4136.0266154296105</v>
      </c>
      <c r="K1383" s="15">
        <f t="shared" si="255"/>
        <v>4116.4730525528248</v>
      </c>
      <c r="L1383" s="36">
        <f t="shared" si="256"/>
        <v>285.52694744717519</v>
      </c>
      <c r="M1383" s="36">
        <f t="shared" si="257"/>
        <v>285.52694744717519</v>
      </c>
      <c r="N1383" s="36">
        <f t="shared" si="258"/>
        <v>6.4863004872143387E-2</v>
      </c>
      <c r="O1383" s="36">
        <f t="shared" si="259"/>
        <v>81525.637718501937</v>
      </c>
      <c r="P1383" s="35">
        <f t="shared" si="262"/>
        <v>81525.637718501937</v>
      </c>
    </row>
    <row r="1384" spans="1:16" x14ac:dyDescent="0.4">
      <c r="A1384" s="1">
        <v>1383</v>
      </c>
      <c r="B1384" s="21">
        <v>41196</v>
      </c>
      <c r="C1384" s="43">
        <v>3</v>
      </c>
      <c r="D1384" s="23">
        <v>4106</v>
      </c>
      <c r="E1384" s="25">
        <f t="shared" si="263"/>
        <v>4533</v>
      </c>
      <c r="F1384" s="25">
        <f t="shared" si="264"/>
        <v>4665.5</v>
      </c>
      <c r="G1384" s="25">
        <f t="shared" si="253"/>
        <v>0.88007716214767973</v>
      </c>
      <c r="H1384" s="25">
        <f t="shared" si="260"/>
        <v>1.0036361732327763</v>
      </c>
      <c r="I1384" s="4">
        <f t="shared" si="254"/>
        <v>4091.1239645481405</v>
      </c>
      <c r="J1384" s="25">
        <f t="shared" si="261"/>
        <v>4135.8887526497274</v>
      </c>
      <c r="K1384" s="15">
        <f t="shared" si="255"/>
        <v>4150.9275606258534</v>
      </c>
      <c r="L1384" s="36">
        <f t="shared" si="256"/>
        <v>-44.927560625853403</v>
      </c>
      <c r="M1384" s="36">
        <f t="shared" si="257"/>
        <v>44.927560625853403</v>
      </c>
      <c r="N1384" s="36">
        <f t="shared" si="258"/>
        <v>1.0941929036983293E-2</v>
      </c>
      <c r="O1384" s="36">
        <f t="shared" si="259"/>
        <v>2018.485703789733</v>
      </c>
      <c r="P1384" s="35">
        <f t="shared" si="262"/>
        <v>2018.485703789733</v>
      </c>
    </row>
    <row r="1385" spans="1:16" x14ac:dyDescent="0.4">
      <c r="A1385" s="1">
        <v>1384</v>
      </c>
      <c r="B1385" s="21">
        <v>41197</v>
      </c>
      <c r="C1385" s="43">
        <v>4</v>
      </c>
      <c r="D1385" s="23">
        <v>5256</v>
      </c>
      <c r="E1385" s="25">
        <f t="shared" si="263"/>
        <v>4798</v>
      </c>
      <c r="F1385" s="25">
        <f t="shared" si="264"/>
        <v>4730.125</v>
      </c>
      <c r="G1385" s="25">
        <f t="shared" si="253"/>
        <v>1.1111757088871859</v>
      </c>
      <c r="H1385" s="25">
        <f t="shared" si="260"/>
        <v>0.99966434347522648</v>
      </c>
      <c r="I1385" s="4">
        <f t="shared" si="254"/>
        <v>5257.764803061872</v>
      </c>
      <c r="J1385" s="25">
        <f t="shared" si="261"/>
        <v>4135.7508898698434</v>
      </c>
      <c r="K1385" s="15">
        <f t="shared" si="255"/>
        <v>4134.3626980988211</v>
      </c>
      <c r="L1385" s="36">
        <f t="shared" si="256"/>
        <v>1121.6373019011789</v>
      </c>
      <c r="M1385" s="36">
        <f t="shared" si="257"/>
        <v>1121.6373019011789</v>
      </c>
      <c r="N1385" s="36">
        <f t="shared" si="258"/>
        <v>0.21340131314710406</v>
      </c>
      <c r="O1385" s="36">
        <f t="shared" si="259"/>
        <v>1258070.2370161565</v>
      </c>
      <c r="P1385" s="35">
        <f t="shared" si="262"/>
        <v>1258070.2370161565</v>
      </c>
    </row>
    <row r="1386" spans="1:16" x14ac:dyDescent="0.4">
      <c r="A1386" s="1">
        <v>1385</v>
      </c>
      <c r="B1386" s="21">
        <v>41198</v>
      </c>
      <c r="C1386" s="43">
        <v>1</v>
      </c>
      <c r="D1386" s="23">
        <v>5428</v>
      </c>
      <c r="E1386" s="25">
        <f t="shared" si="263"/>
        <v>4662.25</v>
      </c>
      <c r="F1386" s="25">
        <f t="shared" si="264"/>
        <v>4695.75</v>
      </c>
      <c r="G1386" s="25">
        <f t="shared" si="253"/>
        <v>1.1559388809029441</v>
      </c>
      <c r="H1386" s="25">
        <f t="shared" si="260"/>
        <v>1.0014271034682889</v>
      </c>
      <c r="I1386" s="4">
        <f t="shared" si="254"/>
        <v>5420.264721417022</v>
      </c>
      <c r="J1386" s="25">
        <f t="shared" si="261"/>
        <v>4135.6130270899603</v>
      </c>
      <c r="K1386" s="15">
        <f t="shared" si="255"/>
        <v>4141.5149747844207</v>
      </c>
      <c r="L1386" s="36">
        <f t="shared" si="256"/>
        <v>1286.4850252155793</v>
      </c>
      <c r="M1386" s="36">
        <f t="shared" si="257"/>
        <v>1286.4850252155793</v>
      </c>
      <c r="N1386" s="36">
        <f t="shared" si="258"/>
        <v>0.23700903191149214</v>
      </c>
      <c r="O1386" s="36">
        <f t="shared" si="259"/>
        <v>1655043.7201039298</v>
      </c>
      <c r="P1386" s="35">
        <f t="shared" si="262"/>
        <v>1655043.7201039298</v>
      </c>
    </row>
    <row r="1387" spans="1:16" x14ac:dyDescent="0.4">
      <c r="A1387" s="1">
        <v>1386</v>
      </c>
      <c r="B1387" s="21">
        <v>41199</v>
      </c>
      <c r="C1387" s="43">
        <v>2</v>
      </c>
      <c r="D1387" s="23">
        <v>3859</v>
      </c>
      <c r="E1387" s="25">
        <f t="shared" si="263"/>
        <v>4729.25</v>
      </c>
      <c r="F1387" s="25">
        <f t="shared" si="264"/>
        <v>4743.625</v>
      </c>
      <c r="G1387" s="25">
        <f t="shared" si="253"/>
        <v>0.81351287253946081</v>
      </c>
      <c r="H1387" s="25">
        <f t="shared" si="260"/>
        <v>0.99527237982370798</v>
      </c>
      <c r="I1387" s="4">
        <f t="shared" si="254"/>
        <v>3877.3305461199902</v>
      </c>
      <c r="J1387" s="25">
        <f t="shared" si="261"/>
        <v>4135.4751643100772</v>
      </c>
      <c r="K1387" s="15">
        <f t="shared" si="255"/>
        <v>4115.9242084847301</v>
      </c>
      <c r="L1387" s="36">
        <f t="shared" si="256"/>
        <v>-256.92420848473012</v>
      </c>
      <c r="M1387" s="36">
        <f t="shared" si="257"/>
        <v>256.92420848473012</v>
      </c>
      <c r="N1387" s="36">
        <f t="shared" si="258"/>
        <v>6.6577923940069991E-2</v>
      </c>
      <c r="O1387" s="36">
        <f t="shared" si="259"/>
        <v>66010.048905505071</v>
      </c>
      <c r="P1387" s="35">
        <f t="shared" si="262"/>
        <v>66010.048905505071</v>
      </c>
    </row>
    <row r="1388" spans="1:16" x14ac:dyDescent="0.4">
      <c r="A1388" s="1">
        <v>1387</v>
      </c>
      <c r="B1388" s="21">
        <v>41200</v>
      </c>
      <c r="C1388" s="43">
        <v>3</v>
      </c>
      <c r="D1388" s="23">
        <v>4374</v>
      </c>
      <c r="E1388" s="25">
        <f t="shared" si="263"/>
        <v>4758</v>
      </c>
      <c r="F1388" s="25">
        <f t="shared" si="264"/>
        <v>4678.25</v>
      </c>
      <c r="G1388" s="25">
        <f t="shared" si="253"/>
        <v>0.93496499759525464</v>
      </c>
      <c r="H1388" s="25">
        <f t="shared" si="260"/>
        <v>1.0036361732327763</v>
      </c>
      <c r="I1388" s="4">
        <f t="shared" si="254"/>
        <v>4358.1530007144584</v>
      </c>
      <c r="J1388" s="25">
        <f t="shared" si="261"/>
        <v>4135.3373015301931</v>
      </c>
      <c r="K1388" s="15">
        <f t="shared" si="255"/>
        <v>4150.374104334519</v>
      </c>
      <c r="L1388" s="36">
        <f t="shared" si="256"/>
        <v>223.62589566548104</v>
      </c>
      <c r="M1388" s="36">
        <f t="shared" si="257"/>
        <v>223.62589566548104</v>
      </c>
      <c r="N1388" s="36">
        <f t="shared" si="258"/>
        <v>5.1126176421006184E-2</v>
      </c>
      <c r="O1388" s="36">
        <f t="shared" si="259"/>
        <v>50008.541212188611</v>
      </c>
      <c r="P1388" s="35">
        <f t="shared" si="262"/>
        <v>50008.541212188611</v>
      </c>
    </row>
    <row r="1389" spans="1:16" x14ac:dyDescent="0.4">
      <c r="A1389" s="1">
        <v>1388</v>
      </c>
      <c r="B1389" s="21">
        <v>41201</v>
      </c>
      <c r="C1389" s="43">
        <v>4</v>
      </c>
      <c r="D1389" s="23">
        <v>5371</v>
      </c>
      <c r="E1389" s="25">
        <f t="shared" si="263"/>
        <v>4598.5</v>
      </c>
      <c r="F1389" s="25">
        <f t="shared" si="264"/>
        <v>4645</v>
      </c>
      <c r="G1389" s="25">
        <f t="shared" ref="G1389:G1452" si="265">D1389/F1389</f>
        <v>1.1562970936490851</v>
      </c>
      <c r="H1389" s="25">
        <f t="shared" si="260"/>
        <v>0.99966434347522648</v>
      </c>
      <c r="I1389" s="4">
        <f t="shared" ref="I1389:I1452" si="266">D1389/H1389</f>
        <v>5372.8034165230811</v>
      </c>
      <c r="J1389" s="25">
        <f t="shared" si="261"/>
        <v>4135.19943875031</v>
      </c>
      <c r="K1389" s="15">
        <f t="shared" ref="K1389:K1452" si="267">H1389*J1389</f>
        <v>4133.8114320774539</v>
      </c>
      <c r="L1389" s="36">
        <f t="shared" ref="L1389:L1452" si="268">D1389-K1389</f>
        <v>1237.1885679225461</v>
      </c>
      <c r="M1389" s="36">
        <f t="shared" ref="M1389:M1452" si="269">ABS(L1389)</f>
        <v>1237.1885679225461</v>
      </c>
      <c r="N1389" s="36">
        <f t="shared" ref="N1389:N1452" si="270">M1389/D1389</f>
        <v>0.23034603759496297</v>
      </c>
      <c r="O1389" s="36">
        <f t="shared" ref="O1389:O1452" si="271">L1389^2</f>
        <v>1530635.5525982406</v>
      </c>
      <c r="P1389" s="35">
        <f t="shared" si="262"/>
        <v>1530635.5525982406</v>
      </c>
    </row>
    <row r="1390" spans="1:16" x14ac:dyDescent="0.4">
      <c r="A1390" s="1">
        <v>1389</v>
      </c>
      <c r="B1390" s="21">
        <v>41202</v>
      </c>
      <c r="C1390" s="43">
        <v>1</v>
      </c>
      <c r="D1390" s="23">
        <v>4790</v>
      </c>
      <c r="E1390" s="25">
        <f t="shared" si="263"/>
        <v>4691.5</v>
      </c>
      <c r="F1390" s="25">
        <f t="shared" si="264"/>
        <v>4808.5</v>
      </c>
      <c r="G1390" s="25">
        <f t="shared" si="265"/>
        <v>0.99615264635541234</v>
      </c>
      <c r="H1390" s="25">
        <f t="shared" si="260"/>
        <v>1.0014271034682889</v>
      </c>
      <c r="I1390" s="4">
        <f t="shared" si="266"/>
        <v>4783.1739159151684</v>
      </c>
      <c r="J1390" s="25">
        <f t="shared" si="261"/>
        <v>4135.0615759704269</v>
      </c>
      <c r="K1390" s="15">
        <f t="shared" si="267"/>
        <v>4140.9627366870827</v>
      </c>
      <c r="L1390" s="36">
        <f t="shared" si="268"/>
        <v>649.03726331291728</v>
      </c>
      <c r="M1390" s="36">
        <f t="shared" si="269"/>
        <v>649.03726331291728</v>
      </c>
      <c r="N1390" s="36">
        <f t="shared" si="270"/>
        <v>0.13549838482524368</v>
      </c>
      <c r="O1390" s="36">
        <f t="shared" si="271"/>
        <v>421249.36916872114</v>
      </c>
      <c r="P1390" s="35">
        <f t="shared" si="262"/>
        <v>421249.36916872114</v>
      </c>
    </row>
    <row r="1391" spans="1:16" x14ac:dyDescent="0.4">
      <c r="A1391" s="1">
        <v>1390</v>
      </c>
      <c r="B1391" s="21">
        <v>41203</v>
      </c>
      <c r="C1391" s="43">
        <v>2</v>
      </c>
      <c r="D1391" s="23">
        <v>4231</v>
      </c>
      <c r="E1391" s="25">
        <f t="shared" si="263"/>
        <v>4925.5</v>
      </c>
      <c r="F1391" s="25">
        <f t="shared" si="264"/>
        <v>4944.75</v>
      </c>
      <c r="G1391" s="25">
        <f t="shared" si="265"/>
        <v>0.85565498761312508</v>
      </c>
      <c r="H1391" s="25">
        <f t="shared" si="260"/>
        <v>0.99527237982370798</v>
      </c>
      <c r="I1391" s="4">
        <f t="shared" si="266"/>
        <v>4251.0975746653739</v>
      </c>
      <c r="J1391" s="25">
        <f t="shared" si="261"/>
        <v>4134.9237131905429</v>
      </c>
      <c r="K1391" s="15">
        <f t="shared" si="267"/>
        <v>4115.3753644166345</v>
      </c>
      <c r="L1391" s="36">
        <f t="shared" si="268"/>
        <v>115.62463558336549</v>
      </c>
      <c r="M1391" s="36">
        <f t="shared" si="269"/>
        <v>115.62463558336549</v>
      </c>
      <c r="N1391" s="36">
        <f t="shared" si="270"/>
        <v>2.7327968703229847E-2</v>
      </c>
      <c r="O1391" s="36">
        <f t="shared" si="271"/>
        <v>13369.056353786069</v>
      </c>
      <c r="P1391" s="35">
        <f t="shared" si="262"/>
        <v>13369.056353786069</v>
      </c>
    </row>
    <row r="1392" spans="1:16" x14ac:dyDescent="0.4">
      <c r="A1392" s="1">
        <v>1391</v>
      </c>
      <c r="B1392" s="21">
        <v>41204</v>
      </c>
      <c r="C1392" s="43">
        <v>3</v>
      </c>
      <c r="D1392" s="23">
        <v>5310</v>
      </c>
      <c r="E1392" s="25">
        <f t="shared" si="263"/>
        <v>4964</v>
      </c>
      <c r="F1392" s="25">
        <f t="shared" si="264"/>
        <v>5059.5</v>
      </c>
      <c r="G1392" s="25">
        <f t="shared" si="265"/>
        <v>1.049510821227394</v>
      </c>
      <c r="H1392" s="25">
        <f t="shared" si="260"/>
        <v>1.0036361732327763</v>
      </c>
      <c r="I1392" s="4">
        <f t="shared" si="266"/>
        <v>5290.7618732953297</v>
      </c>
      <c r="J1392" s="25">
        <f t="shared" si="261"/>
        <v>4134.7858504106598</v>
      </c>
      <c r="K1392" s="15">
        <f t="shared" si="267"/>
        <v>4149.8206480431854</v>
      </c>
      <c r="L1392" s="36">
        <f t="shared" si="268"/>
        <v>1160.1793519568146</v>
      </c>
      <c r="M1392" s="36">
        <f t="shared" si="269"/>
        <v>1160.1793519568146</v>
      </c>
      <c r="N1392" s="36">
        <f t="shared" si="270"/>
        <v>0.21848952014252629</v>
      </c>
      <c r="O1392" s="36">
        <f t="shared" si="271"/>
        <v>1346016.1287069342</v>
      </c>
      <c r="P1392" s="35">
        <f t="shared" si="262"/>
        <v>1346016.1287069342</v>
      </c>
    </row>
    <row r="1393" spans="1:16" x14ac:dyDescent="0.4">
      <c r="A1393" s="1">
        <v>1392</v>
      </c>
      <c r="B1393" s="21">
        <v>41205</v>
      </c>
      <c r="C1393" s="43">
        <v>4</v>
      </c>
      <c r="D1393" s="23">
        <v>5525</v>
      </c>
      <c r="E1393" s="25">
        <f t="shared" si="263"/>
        <v>5155</v>
      </c>
      <c r="F1393" s="25">
        <f t="shared" si="264"/>
        <v>5182.125</v>
      </c>
      <c r="G1393" s="25">
        <f t="shared" si="265"/>
        <v>1.0661649419880841</v>
      </c>
      <c r="H1393" s="25">
        <f t="shared" si="260"/>
        <v>0.99966434347522648</v>
      </c>
      <c r="I1393" s="4">
        <f t="shared" si="266"/>
        <v>5526.8551249841785</v>
      </c>
      <c r="J1393" s="25">
        <f t="shared" si="261"/>
        <v>4134.6479876307758</v>
      </c>
      <c r="K1393" s="15">
        <f t="shared" si="267"/>
        <v>4133.2601660560858</v>
      </c>
      <c r="L1393" s="36">
        <f t="shared" si="268"/>
        <v>1391.7398339439142</v>
      </c>
      <c r="M1393" s="36">
        <f t="shared" si="269"/>
        <v>1391.7398339439142</v>
      </c>
      <c r="N1393" s="36">
        <f t="shared" si="270"/>
        <v>0.25189861247853651</v>
      </c>
      <c r="O1393" s="36">
        <f t="shared" si="271"/>
        <v>1936939.7653862338</v>
      </c>
      <c r="P1393" s="35">
        <f t="shared" si="262"/>
        <v>1936939.7653862338</v>
      </c>
    </row>
    <row r="1394" spans="1:16" x14ac:dyDescent="0.4">
      <c r="A1394" s="1">
        <v>1393</v>
      </c>
      <c r="B1394" s="21">
        <v>41206</v>
      </c>
      <c r="C1394" s="43">
        <v>1</v>
      </c>
      <c r="D1394" s="23">
        <v>5554</v>
      </c>
      <c r="E1394" s="25">
        <f t="shared" si="263"/>
        <v>5209.25</v>
      </c>
      <c r="F1394" s="25">
        <f t="shared" si="264"/>
        <v>5238.375</v>
      </c>
      <c r="G1394" s="25">
        <f t="shared" si="265"/>
        <v>1.0602524637888657</v>
      </c>
      <c r="H1394" s="25">
        <f t="shared" si="260"/>
        <v>1.0014271034682889</v>
      </c>
      <c r="I1394" s="4">
        <f t="shared" si="266"/>
        <v>5546.0851626289868</v>
      </c>
      <c r="J1394" s="25">
        <f t="shared" si="261"/>
        <v>4134.5101248508927</v>
      </c>
      <c r="K1394" s="15">
        <f t="shared" si="267"/>
        <v>4140.4104985897429</v>
      </c>
      <c r="L1394" s="36">
        <f t="shared" si="268"/>
        <v>1413.5895014102571</v>
      </c>
      <c r="M1394" s="36">
        <f t="shared" si="269"/>
        <v>1413.5895014102571</v>
      </c>
      <c r="N1394" s="36">
        <f t="shared" si="270"/>
        <v>0.25451737511887956</v>
      </c>
      <c r="O1394" s="36">
        <f t="shared" si="271"/>
        <v>1998235.2784972992</v>
      </c>
      <c r="P1394" s="35">
        <f t="shared" si="262"/>
        <v>1998235.2784972992</v>
      </c>
    </row>
    <row r="1395" spans="1:16" x14ac:dyDescent="0.4">
      <c r="A1395" s="1">
        <v>1394</v>
      </c>
      <c r="B1395" s="21">
        <v>41207</v>
      </c>
      <c r="C1395" s="43">
        <v>2</v>
      </c>
      <c r="D1395" s="23">
        <v>4448</v>
      </c>
      <c r="E1395" s="25">
        <f t="shared" si="263"/>
        <v>5267.5</v>
      </c>
      <c r="F1395" s="25">
        <f t="shared" si="264"/>
        <v>5184.875</v>
      </c>
      <c r="G1395" s="25">
        <f t="shared" si="265"/>
        <v>0.85787989102919548</v>
      </c>
      <c r="H1395" s="25">
        <f t="shared" si="260"/>
        <v>0.99527237982370798</v>
      </c>
      <c r="I1395" s="4">
        <f t="shared" si="266"/>
        <v>4469.1283413168485</v>
      </c>
      <c r="J1395" s="25">
        <f t="shared" si="261"/>
        <v>4134.3722620710096</v>
      </c>
      <c r="K1395" s="15">
        <f t="shared" si="267"/>
        <v>4114.8265203485407</v>
      </c>
      <c r="L1395" s="36">
        <f t="shared" si="268"/>
        <v>333.17347965145927</v>
      </c>
      <c r="M1395" s="36">
        <f t="shared" si="269"/>
        <v>333.17347965145927</v>
      </c>
      <c r="N1395" s="36">
        <f t="shared" si="270"/>
        <v>7.4904109633871244E-2</v>
      </c>
      <c r="O1395" s="36">
        <f t="shared" si="271"/>
        <v>111004.56754306135</v>
      </c>
      <c r="P1395" s="35">
        <f t="shared" si="262"/>
        <v>111004.56754306135</v>
      </c>
    </row>
    <row r="1396" spans="1:16" x14ac:dyDescent="0.4">
      <c r="A1396" s="1">
        <v>1395</v>
      </c>
      <c r="B1396" s="21">
        <v>41208</v>
      </c>
      <c r="C1396" s="43">
        <v>3</v>
      </c>
      <c r="D1396" s="23">
        <v>5543</v>
      </c>
      <c r="E1396" s="25">
        <f t="shared" si="263"/>
        <v>5102.25</v>
      </c>
      <c r="F1396" s="25">
        <f t="shared" si="264"/>
        <v>4981.375</v>
      </c>
      <c r="G1396" s="25">
        <f t="shared" si="265"/>
        <v>1.1127449750319942</v>
      </c>
      <c r="H1396" s="25">
        <f t="shared" si="260"/>
        <v>1.0036361732327763</v>
      </c>
      <c r="I1396" s="4">
        <f t="shared" si="266"/>
        <v>5522.9177144399273</v>
      </c>
      <c r="J1396" s="25">
        <f t="shared" si="261"/>
        <v>4134.2343992911256</v>
      </c>
      <c r="K1396" s="15">
        <f t="shared" si="267"/>
        <v>4149.267191751851</v>
      </c>
      <c r="L1396" s="36">
        <f t="shared" si="268"/>
        <v>1393.732808248149</v>
      </c>
      <c r="M1396" s="36">
        <f t="shared" si="269"/>
        <v>1393.732808248149</v>
      </c>
      <c r="N1396" s="36">
        <f t="shared" si="270"/>
        <v>0.25144016024682464</v>
      </c>
      <c r="O1396" s="36">
        <f t="shared" si="271"/>
        <v>1942491.1407872718</v>
      </c>
      <c r="P1396" s="35">
        <f t="shared" si="262"/>
        <v>1942491.1407872718</v>
      </c>
    </row>
    <row r="1397" spans="1:16" x14ac:dyDescent="0.4">
      <c r="A1397" s="1">
        <v>1396</v>
      </c>
      <c r="B1397" s="21">
        <v>41209</v>
      </c>
      <c r="C1397" s="43">
        <v>4</v>
      </c>
      <c r="D1397" s="23">
        <v>4864</v>
      </c>
      <c r="E1397" s="25">
        <f t="shared" si="263"/>
        <v>4860.5</v>
      </c>
      <c r="F1397" s="25">
        <f t="shared" si="264"/>
        <v>4946</v>
      </c>
      <c r="G1397" s="25">
        <f t="shared" si="265"/>
        <v>0.98342094621916698</v>
      </c>
      <c r="H1397" s="25">
        <f t="shared" si="260"/>
        <v>0.99966434347522648</v>
      </c>
      <c r="I1397" s="4">
        <f t="shared" si="266"/>
        <v>4865.633181524533</v>
      </c>
      <c r="J1397" s="25">
        <f t="shared" si="261"/>
        <v>4134.0965365112424</v>
      </c>
      <c r="K1397" s="15">
        <f t="shared" si="267"/>
        <v>4132.7089000347187</v>
      </c>
      <c r="L1397" s="36">
        <f t="shared" si="268"/>
        <v>731.29109996528132</v>
      </c>
      <c r="M1397" s="36">
        <f t="shared" si="269"/>
        <v>731.29109996528132</v>
      </c>
      <c r="N1397" s="36">
        <f t="shared" si="270"/>
        <v>0.15034767680207264</v>
      </c>
      <c r="O1397" s="36">
        <f t="shared" si="271"/>
        <v>534786.67288843112</v>
      </c>
      <c r="P1397" s="35">
        <f t="shared" si="262"/>
        <v>534786.67288843112</v>
      </c>
    </row>
    <row r="1398" spans="1:16" x14ac:dyDescent="0.4">
      <c r="A1398" s="1">
        <v>1397</v>
      </c>
      <c r="B1398" s="21">
        <v>41210</v>
      </c>
      <c r="C1398" s="43">
        <v>1</v>
      </c>
      <c r="D1398" s="23">
        <v>4587</v>
      </c>
      <c r="E1398" s="25">
        <f t="shared" si="263"/>
        <v>5031.5</v>
      </c>
      <c r="F1398" s="25">
        <f t="shared" si="264"/>
        <v>5039.25</v>
      </c>
      <c r="G1398" s="25">
        <f t="shared" si="265"/>
        <v>0.91025450215805925</v>
      </c>
      <c r="H1398" s="25">
        <f t="shared" si="260"/>
        <v>1.0014271034682889</v>
      </c>
      <c r="I1398" s="4">
        <f t="shared" si="266"/>
        <v>4580.46320507367</v>
      </c>
      <c r="J1398" s="25">
        <f t="shared" si="261"/>
        <v>4133.9586737313593</v>
      </c>
      <c r="K1398" s="15">
        <f t="shared" si="267"/>
        <v>4139.858260492404</v>
      </c>
      <c r="L1398" s="36">
        <f t="shared" si="268"/>
        <v>447.14173950759596</v>
      </c>
      <c r="M1398" s="36">
        <f t="shared" si="269"/>
        <v>447.14173950759596</v>
      </c>
      <c r="N1398" s="36">
        <f t="shared" si="270"/>
        <v>9.7480213539916274E-2</v>
      </c>
      <c r="O1398" s="36">
        <f t="shared" si="271"/>
        <v>199935.7352098788</v>
      </c>
      <c r="P1398" s="35">
        <f t="shared" si="262"/>
        <v>199935.7352098788</v>
      </c>
    </row>
    <row r="1399" spans="1:16" x14ac:dyDescent="0.4">
      <c r="A1399" s="1">
        <v>1398</v>
      </c>
      <c r="B1399" s="21">
        <v>41211</v>
      </c>
      <c r="C1399" s="43">
        <v>2</v>
      </c>
      <c r="D1399" s="23">
        <v>5132</v>
      </c>
      <c r="E1399" s="25">
        <f t="shared" si="263"/>
        <v>5047</v>
      </c>
      <c r="F1399" s="25">
        <f t="shared" si="264"/>
        <v>4924.75</v>
      </c>
      <c r="G1399" s="25">
        <f t="shared" si="265"/>
        <v>1.0420833544849992</v>
      </c>
      <c r="H1399" s="25">
        <f t="shared" si="260"/>
        <v>0.99527237982370798</v>
      </c>
      <c r="I1399" s="4">
        <f t="shared" si="266"/>
        <v>5156.377393803522</v>
      </c>
      <c r="J1399" s="25">
        <f t="shared" si="261"/>
        <v>4133.8208109514753</v>
      </c>
      <c r="K1399" s="15">
        <f t="shared" si="267"/>
        <v>4114.2776762804451</v>
      </c>
      <c r="L1399" s="36">
        <f t="shared" si="268"/>
        <v>1017.7223237195549</v>
      </c>
      <c r="M1399" s="36">
        <f t="shared" si="269"/>
        <v>1017.7223237195549</v>
      </c>
      <c r="N1399" s="36">
        <f t="shared" si="270"/>
        <v>0.19830910438806604</v>
      </c>
      <c r="O1399" s="36">
        <f t="shared" si="271"/>
        <v>1035758.7281971305</v>
      </c>
      <c r="P1399" s="35">
        <f t="shared" si="262"/>
        <v>1035758.7281971305</v>
      </c>
    </row>
    <row r="1400" spans="1:16" x14ac:dyDescent="0.4">
      <c r="A1400" s="1">
        <v>1399</v>
      </c>
      <c r="B1400" s="21">
        <v>41212</v>
      </c>
      <c r="C1400" s="43">
        <v>3</v>
      </c>
      <c r="D1400" s="23">
        <v>5605</v>
      </c>
      <c r="E1400" s="25">
        <f t="shared" si="263"/>
        <v>4802.5</v>
      </c>
      <c r="F1400" s="25">
        <f t="shared" si="264"/>
        <v>4725.875</v>
      </c>
      <c r="G1400" s="25">
        <f t="shared" si="265"/>
        <v>1.1860237522151982</v>
      </c>
      <c r="H1400" s="25">
        <f t="shared" si="260"/>
        <v>1.0036361732327763</v>
      </c>
      <c r="I1400" s="4">
        <f t="shared" si="266"/>
        <v>5584.6930884784042</v>
      </c>
      <c r="J1400" s="25">
        <f t="shared" si="261"/>
        <v>4133.6829481715922</v>
      </c>
      <c r="K1400" s="15">
        <f t="shared" si="267"/>
        <v>4148.7137354605175</v>
      </c>
      <c r="L1400" s="36">
        <f t="shared" si="268"/>
        <v>1456.2862645394825</v>
      </c>
      <c r="M1400" s="36">
        <f t="shared" si="269"/>
        <v>1456.2862645394825</v>
      </c>
      <c r="N1400" s="36">
        <f t="shared" si="270"/>
        <v>0.25981913729517975</v>
      </c>
      <c r="O1400" s="36">
        <f t="shared" si="271"/>
        <v>2120769.6842863597</v>
      </c>
      <c r="P1400" s="35">
        <f t="shared" si="262"/>
        <v>2120769.6842863597</v>
      </c>
    </row>
    <row r="1401" spans="1:16" x14ac:dyDescent="0.4">
      <c r="A1401" s="1">
        <v>1400</v>
      </c>
      <c r="B1401" s="21">
        <v>41213</v>
      </c>
      <c r="C1401" s="43">
        <v>4</v>
      </c>
      <c r="D1401" s="23">
        <v>3886</v>
      </c>
      <c r="E1401" s="25">
        <f t="shared" si="263"/>
        <v>4649.25</v>
      </c>
      <c r="F1401" s="25">
        <f t="shared" si="264"/>
        <v>4301.375</v>
      </c>
      <c r="G1401" s="25">
        <f t="shared" si="265"/>
        <v>0.90343204207956762</v>
      </c>
      <c r="H1401" s="25">
        <f t="shared" si="260"/>
        <v>0.99966434347522648</v>
      </c>
      <c r="I1401" s="4">
        <f t="shared" si="266"/>
        <v>3887.3047992196416</v>
      </c>
      <c r="J1401" s="25">
        <f t="shared" si="261"/>
        <v>4133.5450853917082</v>
      </c>
      <c r="K1401" s="15">
        <f t="shared" si="267"/>
        <v>4132.1576340133506</v>
      </c>
      <c r="L1401" s="36">
        <f t="shared" si="268"/>
        <v>-246.15763401335062</v>
      </c>
      <c r="M1401" s="36">
        <f t="shared" si="269"/>
        <v>246.15763401335062</v>
      </c>
      <c r="N1401" s="36">
        <f t="shared" si="270"/>
        <v>6.3344733405391304E-2</v>
      </c>
      <c r="O1401" s="36">
        <f t="shared" si="271"/>
        <v>60593.580783050667</v>
      </c>
      <c r="P1401" s="35">
        <f t="shared" si="262"/>
        <v>60593.580783050667</v>
      </c>
    </row>
    <row r="1402" spans="1:16" x14ac:dyDescent="0.4">
      <c r="A1402" s="1">
        <v>1401</v>
      </c>
      <c r="B1402" s="21">
        <v>41214</v>
      </c>
      <c r="C1402" s="43">
        <v>1</v>
      </c>
      <c r="D1402" s="23">
        <v>3974</v>
      </c>
      <c r="E1402" s="25">
        <f t="shared" si="263"/>
        <v>3953.5</v>
      </c>
      <c r="F1402" s="25">
        <f t="shared" si="264"/>
        <v>3955.625</v>
      </c>
      <c r="G1402" s="25">
        <f t="shared" si="265"/>
        <v>1.004645283615105</v>
      </c>
      <c r="H1402" s="25">
        <f t="shared" si="260"/>
        <v>1.0014271034682889</v>
      </c>
      <c r="I1402" s="4">
        <f t="shared" si="266"/>
        <v>3968.3367728281587</v>
      </c>
      <c r="J1402" s="25">
        <f t="shared" si="261"/>
        <v>4133.4072226118251</v>
      </c>
      <c r="K1402" s="15">
        <f t="shared" si="267"/>
        <v>4139.3060223950652</v>
      </c>
      <c r="L1402" s="36">
        <f t="shared" si="268"/>
        <v>-165.30602239506516</v>
      </c>
      <c r="M1402" s="36">
        <f t="shared" si="269"/>
        <v>165.30602239506516</v>
      </c>
      <c r="N1402" s="36">
        <f t="shared" si="270"/>
        <v>4.1596885353564456E-2</v>
      </c>
      <c r="O1402" s="36">
        <f t="shared" si="271"/>
        <v>27326.081040077785</v>
      </c>
      <c r="P1402" s="35">
        <f t="shared" si="262"/>
        <v>27326.081040077785</v>
      </c>
    </row>
    <row r="1403" spans="1:16" x14ac:dyDescent="0.4">
      <c r="A1403" s="1">
        <v>1402</v>
      </c>
      <c r="B1403" s="21">
        <v>41215</v>
      </c>
      <c r="C1403" s="43">
        <v>2</v>
      </c>
      <c r="D1403" s="23">
        <v>2349</v>
      </c>
      <c r="E1403" s="25">
        <f t="shared" si="263"/>
        <v>3957.75</v>
      </c>
      <c r="F1403" s="25">
        <f t="shared" si="264"/>
        <v>3734.125</v>
      </c>
      <c r="G1403" s="25">
        <f t="shared" si="265"/>
        <v>0.62906303350851944</v>
      </c>
      <c r="H1403" s="25">
        <f t="shared" si="260"/>
        <v>0.99527237982370798</v>
      </c>
      <c r="I1403" s="4">
        <f t="shared" si="266"/>
        <v>2360.1579302502869</v>
      </c>
      <c r="J1403" s="25">
        <f t="shared" si="261"/>
        <v>4133.269359831942</v>
      </c>
      <c r="K1403" s="15">
        <f t="shared" si="267"/>
        <v>4113.7288322123504</v>
      </c>
      <c r="L1403" s="36">
        <f t="shared" si="268"/>
        <v>-1764.7288322123504</v>
      </c>
      <c r="M1403" s="36">
        <f t="shared" si="269"/>
        <v>1764.7288322123504</v>
      </c>
      <c r="N1403" s="36">
        <f t="shared" si="270"/>
        <v>0.75126812780432117</v>
      </c>
      <c r="O1403" s="36">
        <f t="shared" si="271"/>
        <v>3114267.8512415662</v>
      </c>
      <c r="P1403" s="35">
        <f t="shared" si="262"/>
        <v>3114267.8512415662</v>
      </c>
    </row>
    <row r="1404" spans="1:16" x14ac:dyDescent="0.4">
      <c r="A1404" s="1">
        <v>1403</v>
      </c>
      <c r="B1404" s="21">
        <v>41216</v>
      </c>
      <c r="C1404" s="43">
        <v>3</v>
      </c>
      <c r="D1404" s="23">
        <v>5622</v>
      </c>
      <c r="E1404" s="25">
        <f t="shared" si="263"/>
        <v>3510.5</v>
      </c>
      <c r="F1404" s="25">
        <f t="shared" si="264"/>
        <v>3710.875</v>
      </c>
      <c r="G1404" s="25">
        <f t="shared" si="265"/>
        <v>1.5150065685316805</v>
      </c>
      <c r="H1404" s="25">
        <f t="shared" si="260"/>
        <v>1.0036361732327763</v>
      </c>
      <c r="I1404" s="4">
        <f t="shared" si="266"/>
        <v>5601.6314974889538</v>
      </c>
      <c r="J1404" s="25">
        <f t="shared" si="261"/>
        <v>4133.131497052058</v>
      </c>
      <c r="K1404" s="15">
        <f t="shared" si="267"/>
        <v>4148.160279169183</v>
      </c>
      <c r="L1404" s="36">
        <f t="shared" si="268"/>
        <v>1473.839720830817</v>
      </c>
      <c r="M1404" s="36">
        <f t="shared" si="269"/>
        <v>1473.839720830817</v>
      </c>
      <c r="N1404" s="36">
        <f t="shared" si="270"/>
        <v>0.26215576677887176</v>
      </c>
      <c r="O1404" s="36">
        <f t="shared" si="271"/>
        <v>2172203.5226986604</v>
      </c>
      <c r="P1404" s="35">
        <f t="shared" si="262"/>
        <v>2172203.5226986604</v>
      </c>
    </row>
    <row r="1405" spans="1:16" x14ac:dyDescent="0.4">
      <c r="A1405" s="1">
        <v>1404</v>
      </c>
      <c r="B1405" s="21">
        <v>41217</v>
      </c>
      <c r="C1405" s="43">
        <v>4</v>
      </c>
      <c r="D1405" s="23">
        <v>2097</v>
      </c>
      <c r="E1405" s="25">
        <f t="shared" si="263"/>
        <v>3911.25</v>
      </c>
      <c r="F1405" s="25">
        <f t="shared" si="264"/>
        <v>4333.25</v>
      </c>
      <c r="G1405" s="25">
        <f t="shared" si="265"/>
        <v>0.48393238331506377</v>
      </c>
      <c r="H1405" s="25">
        <f t="shared" si="260"/>
        <v>0.99966434347522648</v>
      </c>
      <c r="I1405" s="4">
        <f t="shared" si="266"/>
        <v>2097.7041080709182</v>
      </c>
      <c r="J1405" s="25">
        <f t="shared" si="261"/>
        <v>4132.9936342721749</v>
      </c>
      <c r="K1405" s="15">
        <f t="shared" si="267"/>
        <v>4131.6063679919844</v>
      </c>
      <c r="L1405" s="36">
        <f t="shared" si="268"/>
        <v>-2034.6063679919844</v>
      </c>
      <c r="M1405" s="36">
        <f t="shared" si="269"/>
        <v>2034.6063679919844</v>
      </c>
      <c r="N1405" s="36">
        <f t="shared" si="270"/>
        <v>0.97024624129326864</v>
      </c>
      <c r="O1405" s="36">
        <f t="shared" si="271"/>
        <v>4139623.072673534</v>
      </c>
      <c r="P1405" s="35">
        <f t="shared" si="262"/>
        <v>4139623.072673534</v>
      </c>
    </row>
    <row r="1406" spans="1:16" x14ac:dyDescent="0.4">
      <c r="A1406" s="1">
        <v>1405</v>
      </c>
      <c r="B1406" s="21">
        <v>41218</v>
      </c>
      <c r="C1406" s="43">
        <v>1</v>
      </c>
      <c r="D1406" s="23">
        <v>5577</v>
      </c>
      <c r="E1406" s="25">
        <f t="shared" si="263"/>
        <v>4755.25</v>
      </c>
      <c r="F1406" s="25">
        <f t="shared" si="264"/>
        <v>4768.75</v>
      </c>
      <c r="G1406" s="25">
        <f t="shared" si="265"/>
        <v>1.1694888597640891</v>
      </c>
      <c r="H1406" s="25">
        <f t="shared" si="260"/>
        <v>1.0014271034682889</v>
      </c>
      <c r="I1406" s="4">
        <f t="shared" si="266"/>
        <v>5569.0523860248213</v>
      </c>
      <c r="J1406" s="25">
        <f t="shared" si="261"/>
        <v>4132.8557714922918</v>
      </c>
      <c r="K1406" s="15">
        <f t="shared" si="267"/>
        <v>4138.7537842977263</v>
      </c>
      <c r="L1406" s="36">
        <f t="shared" si="268"/>
        <v>1438.2462157022737</v>
      </c>
      <c r="M1406" s="36">
        <f t="shared" si="269"/>
        <v>1438.2462157022737</v>
      </c>
      <c r="N1406" s="36">
        <f t="shared" si="270"/>
        <v>0.25788886779671394</v>
      </c>
      <c r="O1406" s="36">
        <f t="shared" si="271"/>
        <v>2068552.1769819113</v>
      </c>
      <c r="P1406" s="35">
        <f t="shared" si="262"/>
        <v>2068552.1769819113</v>
      </c>
    </row>
    <row r="1407" spans="1:16" x14ac:dyDescent="0.4">
      <c r="A1407" s="1">
        <v>1406</v>
      </c>
      <c r="B1407" s="21">
        <v>41219</v>
      </c>
      <c r="C1407" s="43">
        <v>2</v>
      </c>
      <c r="D1407" s="23">
        <v>5725</v>
      </c>
      <c r="E1407" s="25">
        <f t="shared" si="263"/>
        <v>4782.25</v>
      </c>
      <c r="F1407" s="25">
        <f t="shared" si="264"/>
        <v>5094.625</v>
      </c>
      <c r="G1407" s="25">
        <f t="shared" si="265"/>
        <v>1.12373334641902</v>
      </c>
      <c r="H1407" s="25">
        <f t="shared" si="260"/>
        <v>0.99527237982370798</v>
      </c>
      <c r="I1407" s="4">
        <f t="shared" si="266"/>
        <v>5752.194189307319</v>
      </c>
      <c r="J1407" s="25">
        <f t="shared" si="261"/>
        <v>4132.7179087124077</v>
      </c>
      <c r="K1407" s="15">
        <f t="shared" si="267"/>
        <v>4113.1799881442557</v>
      </c>
      <c r="L1407" s="36">
        <f t="shared" si="268"/>
        <v>1611.8200118557443</v>
      </c>
      <c r="M1407" s="36">
        <f t="shared" si="269"/>
        <v>1611.8200118557443</v>
      </c>
      <c r="N1407" s="36">
        <f t="shared" si="270"/>
        <v>0.28154061342458414</v>
      </c>
      <c r="O1407" s="36">
        <f t="shared" si="271"/>
        <v>2597963.7506186515</v>
      </c>
      <c r="P1407" s="35">
        <f t="shared" si="262"/>
        <v>2597963.7506186515</v>
      </c>
    </row>
    <row r="1408" spans="1:16" x14ac:dyDescent="0.4">
      <c r="A1408" s="1">
        <v>1407</v>
      </c>
      <c r="B1408" s="21">
        <v>41220</v>
      </c>
      <c r="C1408" s="43">
        <v>3</v>
      </c>
      <c r="D1408" s="23">
        <v>5730</v>
      </c>
      <c r="E1408" s="25">
        <f t="shared" si="263"/>
        <v>5407</v>
      </c>
      <c r="F1408" s="25">
        <f t="shared" si="264"/>
        <v>5422.5</v>
      </c>
      <c r="G1408" s="25">
        <f t="shared" si="265"/>
        <v>1.0567081604426003</v>
      </c>
      <c r="H1408" s="25">
        <f t="shared" si="260"/>
        <v>1.0036361732327763</v>
      </c>
      <c r="I1408" s="4">
        <f t="shared" si="266"/>
        <v>5709.2402135559778</v>
      </c>
      <c r="J1408" s="25">
        <f t="shared" si="261"/>
        <v>4132.5800459325246</v>
      </c>
      <c r="K1408" s="15">
        <f t="shared" si="267"/>
        <v>4147.6068228778504</v>
      </c>
      <c r="L1408" s="36">
        <f t="shared" si="268"/>
        <v>1582.3931771221496</v>
      </c>
      <c r="M1408" s="36">
        <f t="shared" si="269"/>
        <v>1582.3931771221496</v>
      </c>
      <c r="N1408" s="36">
        <f t="shared" si="270"/>
        <v>0.27615936773510463</v>
      </c>
      <c r="O1408" s="36">
        <f t="shared" si="271"/>
        <v>2503968.1670027305</v>
      </c>
      <c r="P1408" s="35">
        <f t="shared" si="262"/>
        <v>2503968.1670027305</v>
      </c>
    </row>
    <row r="1409" spans="1:16" x14ac:dyDescent="0.4">
      <c r="A1409" s="1">
        <v>1408</v>
      </c>
      <c r="B1409" s="21">
        <v>41221</v>
      </c>
      <c r="C1409" s="43">
        <v>4</v>
      </c>
      <c r="D1409" s="23">
        <v>4596</v>
      </c>
      <c r="E1409" s="25">
        <f t="shared" si="263"/>
        <v>5438</v>
      </c>
      <c r="F1409" s="25">
        <f t="shared" si="264"/>
        <v>5365.625</v>
      </c>
      <c r="G1409" s="25">
        <f t="shared" si="265"/>
        <v>0.85656377402446127</v>
      </c>
      <c r="H1409" s="25">
        <f t="shared" si="260"/>
        <v>0.99966434347522648</v>
      </c>
      <c r="I1409" s="4">
        <f t="shared" si="266"/>
        <v>4597.5431953714542</v>
      </c>
      <c r="J1409" s="25">
        <f t="shared" si="261"/>
        <v>4132.4421831526406</v>
      </c>
      <c r="K1409" s="15">
        <f t="shared" si="267"/>
        <v>4131.0551019706163</v>
      </c>
      <c r="L1409" s="36">
        <f t="shared" si="268"/>
        <v>464.94489802938369</v>
      </c>
      <c r="M1409" s="36">
        <f t="shared" si="269"/>
        <v>464.94489802938369</v>
      </c>
      <c r="N1409" s="36">
        <f t="shared" si="270"/>
        <v>0.10116294561126712</v>
      </c>
      <c r="O1409" s="36">
        <f t="shared" si="271"/>
        <v>216173.758203554</v>
      </c>
      <c r="P1409" s="35">
        <f t="shared" si="262"/>
        <v>216173.758203554</v>
      </c>
    </row>
    <row r="1410" spans="1:16" x14ac:dyDescent="0.4">
      <c r="A1410" s="1">
        <v>1409</v>
      </c>
      <c r="B1410" s="21">
        <v>41222</v>
      </c>
      <c r="C1410" s="43">
        <v>1</v>
      </c>
      <c r="D1410" s="23">
        <v>5701</v>
      </c>
      <c r="E1410" s="25">
        <f t="shared" si="263"/>
        <v>5293.25</v>
      </c>
      <c r="F1410" s="25">
        <f t="shared" si="264"/>
        <v>5163.5</v>
      </c>
      <c r="G1410" s="25">
        <f t="shared" si="265"/>
        <v>1.1040960588747943</v>
      </c>
      <c r="H1410" s="25">
        <f t="shared" ref="H1410:H1473" si="272">VLOOKUP(C1410,$Q$38:$S$42,3,FALSE)</f>
        <v>1.0014271034682889</v>
      </c>
      <c r="I1410" s="4">
        <f t="shared" si="266"/>
        <v>5692.8756773762789</v>
      </c>
      <c r="J1410" s="25">
        <f t="shared" si="261"/>
        <v>4132.3043203727575</v>
      </c>
      <c r="K1410" s="15">
        <f t="shared" si="267"/>
        <v>4138.2015462003865</v>
      </c>
      <c r="L1410" s="36">
        <f t="shared" si="268"/>
        <v>1562.7984537996135</v>
      </c>
      <c r="M1410" s="36">
        <f t="shared" si="269"/>
        <v>1562.7984537996135</v>
      </c>
      <c r="N1410" s="36">
        <f t="shared" si="270"/>
        <v>0.27412707486399113</v>
      </c>
      <c r="O1410" s="36">
        <f t="shared" si="271"/>
        <v>2442339.0071984627</v>
      </c>
      <c r="P1410" s="35">
        <f t="shared" si="262"/>
        <v>2442339.0071984627</v>
      </c>
    </row>
    <row r="1411" spans="1:16" x14ac:dyDescent="0.4">
      <c r="A1411" s="1">
        <v>1410</v>
      </c>
      <c r="B1411" s="21">
        <v>41223</v>
      </c>
      <c r="C1411" s="43">
        <v>2</v>
      </c>
      <c r="D1411" s="23">
        <v>5146</v>
      </c>
      <c r="E1411" s="25">
        <f t="shared" si="263"/>
        <v>5033.75</v>
      </c>
      <c r="F1411" s="25">
        <f t="shared" si="264"/>
        <v>5187.625</v>
      </c>
      <c r="G1411" s="25">
        <f t="shared" si="265"/>
        <v>0.991976096961519</v>
      </c>
      <c r="H1411" s="25">
        <f t="shared" si="272"/>
        <v>0.99527237982370798</v>
      </c>
      <c r="I1411" s="4">
        <f t="shared" si="266"/>
        <v>5170.4438948778106</v>
      </c>
      <c r="J1411" s="25">
        <f t="shared" ref="J1411:J1474" si="273">INTERCEPT($I$2:$I$3896,$A$2:$A$3896)+SLOPE($I$2:$I$3896,$A$2:$A$3896)*A1411</f>
        <v>4132.1664575928744</v>
      </c>
      <c r="K1411" s="15">
        <f t="shared" si="267"/>
        <v>4112.631144076161</v>
      </c>
      <c r="L1411" s="36">
        <f t="shared" si="268"/>
        <v>1033.368855923839</v>
      </c>
      <c r="M1411" s="36">
        <f t="shared" si="269"/>
        <v>1033.368855923839</v>
      </c>
      <c r="N1411" s="36">
        <f t="shared" si="270"/>
        <v>0.2008101158033111</v>
      </c>
      <c r="O1411" s="36">
        <f t="shared" si="271"/>
        <v>1067851.1923933439</v>
      </c>
      <c r="P1411" s="35">
        <f t="shared" ref="P1411:P1474" si="274">(D1411-K1411)^2</f>
        <v>1067851.1923933439</v>
      </c>
    </row>
    <row r="1412" spans="1:16" x14ac:dyDescent="0.4">
      <c r="A1412" s="1">
        <v>1411</v>
      </c>
      <c r="B1412" s="21">
        <v>41224</v>
      </c>
      <c r="C1412" s="43">
        <v>3</v>
      </c>
      <c r="D1412" s="23">
        <v>4692</v>
      </c>
      <c r="E1412" s="25">
        <f t="shared" si="263"/>
        <v>5341.5</v>
      </c>
      <c r="F1412" s="25">
        <f t="shared" si="264"/>
        <v>5369.625</v>
      </c>
      <c r="G1412" s="25">
        <f t="shared" si="265"/>
        <v>0.87380403659473427</v>
      </c>
      <c r="H1412" s="25">
        <f t="shared" si="272"/>
        <v>1.0036361732327763</v>
      </c>
      <c r="I1412" s="4">
        <f t="shared" si="266"/>
        <v>4675.0008869118055</v>
      </c>
      <c r="J1412" s="25">
        <f t="shared" si="273"/>
        <v>4132.0285948129904</v>
      </c>
      <c r="K1412" s="15">
        <f t="shared" si="267"/>
        <v>4147.0533665865159</v>
      </c>
      <c r="L1412" s="36">
        <f t="shared" si="268"/>
        <v>544.94663341348405</v>
      </c>
      <c r="M1412" s="36">
        <f t="shared" si="269"/>
        <v>544.94663341348405</v>
      </c>
      <c r="N1412" s="36">
        <f t="shared" si="270"/>
        <v>0.11614378376246463</v>
      </c>
      <c r="O1412" s="36">
        <f t="shared" si="271"/>
        <v>296966.83326869016</v>
      </c>
      <c r="P1412" s="35">
        <f t="shared" si="274"/>
        <v>296966.83326869016</v>
      </c>
    </row>
    <row r="1413" spans="1:16" x14ac:dyDescent="0.4">
      <c r="A1413" s="1">
        <v>1412</v>
      </c>
      <c r="B1413" s="21">
        <v>41225</v>
      </c>
      <c r="C1413" s="43">
        <v>4</v>
      </c>
      <c r="D1413" s="23">
        <v>5827</v>
      </c>
      <c r="E1413" s="25">
        <f t="shared" ref="E1413:E1476" si="275">AVERAGE(D1411:D1414)</f>
        <v>5397.75</v>
      </c>
      <c r="F1413" s="25">
        <f t="shared" ref="F1413:F1476" si="276">AVERAGE(E1413:E1414)</f>
        <v>5503.75</v>
      </c>
      <c r="G1413" s="25">
        <f t="shared" si="265"/>
        <v>1.0587326822620939</v>
      </c>
      <c r="H1413" s="25">
        <f t="shared" si="272"/>
        <v>0.99966434347522648</v>
      </c>
      <c r="I1413" s="4">
        <f t="shared" si="266"/>
        <v>5828.9565272910068</v>
      </c>
      <c r="J1413" s="25">
        <f t="shared" si="273"/>
        <v>4131.8907320331073</v>
      </c>
      <c r="K1413" s="15">
        <f t="shared" si="267"/>
        <v>4130.5038359492492</v>
      </c>
      <c r="L1413" s="36">
        <f t="shared" si="268"/>
        <v>1696.4961640507508</v>
      </c>
      <c r="M1413" s="36">
        <f t="shared" si="269"/>
        <v>1696.4961640507508</v>
      </c>
      <c r="N1413" s="36">
        <f t="shared" si="270"/>
        <v>0.29114401305144172</v>
      </c>
      <c r="O1413" s="36">
        <f t="shared" si="271"/>
        <v>2878099.2346389121</v>
      </c>
      <c r="P1413" s="35">
        <f t="shared" si="274"/>
        <v>2878099.2346389121</v>
      </c>
    </row>
    <row r="1414" spans="1:16" x14ac:dyDescent="0.4">
      <c r="A1414" s="1">
        <v>1413</v>
      </c>
      <c r="B1414" s="21">
        <v>41226</v>
      </c>
      <c r="C1414" s="43">
        <v>1</v>
      </c>
      <c r="D1414" s="23">
        <v>5926</v>
      </c>
      <c r="E1414" s="25">
        <f t="shared" si="275"/>
        <v>5609.75</v>
      </c>
      <c r="F1414" s="25">
        <f t="shared" si="276"/>
        <v>5633.625</v>
      </c>
      <c r="G1414" s="25">
        <f t="shared" si="265"/>
        <v>1.0518982005369544</v>
      </c>
      <c r="H1414" s="25">
        <f t="shared" si="272"/>
        <v>1.0014271034682889</v>
      </c>
      <c r="I1414" s="4">
        <f t="shared" si="266"/>
        <v>5917.5550366833586</v>
      </c>
      <c r="J1414" s="25">
        <f t="shared" si="273"/>
        <v>4131.7528692532242</v>
      </c>
      <c r="K1414" s="15">
        <f t="shared" si="267"/>
        <v>4137.6493081030476</v>
      </c>
      <c r="L1414" s="36">
        <f t="shared" si="268"/>
        <v>1788.3506918969524</v>
      </c>
      <c r="M1414" s="36">
        <f t="shared" si="269"/>
        <v>1788.3506918969524</v>
      </c>
      <c r="N1414" s="36">
        <f t="shared" si="270"/>
        <v>0.30178040700252318</v>
      </c>
      <c r="O1414" s="36">
        <f t="shared" si="271"/>
        <v>3198198.1972083086</v>
      </c>
      <c r="P1414" s="35">
        <f t="shared" si="274"/>
        <v>3198198.1972083086</v>
      </c>
    </row>
    <row r="1415" spans="1:16" x14ac:dyDescent="0.4">
      <c r="A1415" s="1">
        <v>1414</v>
      </c>
      <c r="B1415" s="21">
        <v>41227</v>
      </c>
      <c r="C1415" s="43">
        <v>2</v>
      </c>
      <c r="D1415" s="23">
        <v>5994</v>
      </c>
      <c r="E1415" s="25">
        <f t="shared" si="275"/>
        <v>5657.5</v>
      </c>
      <c r="F1415" s="25">
        <f t="shared" si="276"/>
        <v>5708.125</v>
      </c>
      <c r="G1415" s="25">
        <f t="shared" si="265"/>
        <v>1.0500821197853936</v>
      </c>
      <c r="H1415" s="25">
        <f t="shared" si="272"/>
        <v>0.99527237982370798</v>
      </c>
      <c r="I1415" s="4">
        <f t="shared" si="266"/>
        <v>6022.4719599490081</v>
      </c>
      <c r="J1415" s="25">
        <f t="shared" si="273"/>
        <v>4131.6150064733401</v>
      </c>
      <c r="K1415" s="15">
        <f t="shared" si="267"/>
        <v>4112.0823000080654</v>
      </c>
      <c r="L1415" s="36">
        <f t="shared" si="268"/>
        <v>1881.9176999919346</v>
      </c>
      <c r="M1415" s="36">
        <f t="shared" si="269"/>
        <v>1881.9176999919346</v>
      </c>
      <c r="N1415" s="36">
        <f t="shared" si="270"/>
        <v>0.31396691691557133</v>
      </c>
      <c r="O1415" s="36">
        <f t="shared" si="271"/>
        <v>3541614.2295429329</v>
      </c>
      <c r="P1415" s="35">
        <f t="shared" si="274"/>
        <v>3541614.2295429329</v>
      </c>
    </row>
    <row r="1416" spans="1:16" x14ac:dyDescent="0.4">
      <c r="A1416" s="1">
        <v>1415</v>
      </c>
      <c r="B1416" s="21">
        <v>41228</v>
      </c>
      <c r="C1416" s="43">
        <v>3</v>
      </c>
      <c r="D1416" s="23">
        <v>4883</v>
      </c>
      <c r="E1416" s="25">
        <f t="shared" si="275"/>
        <v>5758.75</v>
      </c>
      <c r="F1416" s="25">
        <f t="shared" si="276"/>
        <v>5711.5</v>
      </c>
      <c r="G1416" s="25">
        <f t="shared" si="265"/>
        <v>0.85494178411975841</v>
      </c>
      <c r="H1416" s="25">
        <f t="shared" si="272"/>
        <v>1.0036361732327763</v>
      </c>
      <c r="I1416" s="4">
        <f t="shared" si="266"/>
        <v>4865.3088940303387</v>
      </c>
      <c r="J1416" s="25">
        <f t="shared" si="273"/>
        <v>4131.477143693457</v>
      </c>
      <c r="K1416" s="15">
        <f t="shared" si="267"/>
        <v>4146.4999102951824</v>
      </c>
      <c r="L1416" s="36">
        <f t="shared" si="268"/>
        <v>736.50008970481758</v>
      </c>
      <c r="M1416" s="36">
        <f t="shared" si="269"/>
        <v>736.50008970481758</v>
      </c>
      <c r="N1416" s="36">
        <f t="shared" si="270"/>
        <v>0.15082942652156822</v>
      </c>
      <c r="O1416" s="36">
        <f t="shared" si="271"/>
        <v>542432.38213520439</v>
      </c>
      <c r="P1416" s="35">
        <f t="shared" si="274"/>
        <v>542432.38213520439</v>
      </c>
    </row>
    <row r="1417" spans="1:16" x14ac:dyDescent="0.4">
      <c r="A1417" s="1">
        <v>1416</v>
      </c>
      <c r="B1417" s="21">
        <v>41229</v>
      </c>
      <c r="C1417" s="43">
        <v>4</v>
      </c>
      <c r="D1417" s="23">
        <v>6232</v>
      </c>
      <c r="E1417" s="25">
        <f t="shared" si="275"/>
        <v>5664.25</v>
      </c>
      <c r="F1417" s="25">
        <f t="shared" si="276"/>
        <v>5543.125</v>
      </c>
      <c r="G1417" s="25">
        <f t="shared" si="265"/>
        <v>1.1242755665802233</v>
      </c>
      <c r="H1417" s="25">
        <f t="shared" si="272"/>
        <v>0.99966434347522648</v>
      </c>
      <c r="I1417" s="4">
        <f t="shared" si="266"/>
        <v>6234.0925138283083</v>
      </c>
      <c r="J1417" s="25">
        <f t="shared" si="273"/>
        <v>4131.339280913573</v>
      </c>
      <c r="K1417" s="15">
        <f t="shared" si="267"/>
        <v>4129.9525699278811</v>
      </c>
      <c r="L1417" s="36">
        <f t="shared" si="268"/>
        <v>2102.0474300721189</v>
      </c>
      <c r="M1417" s="36">
        <f t="shared" si="269"/>
        <v>2102.0474300721189</v>
      </c>
      <c r="N1417" s="36">
        <f t="shared" si="270"/>
        <v>0.33729900996022449</v>
      </c>
      <c r="O1417" s="36">
        <f t="shared" si="271"/>
        <v>4418603.3982727993</v>
      </c>
      <c r="P1417" s="35">
        <f t="shared" si="274"/>
        <v>4418603.3982727993</v>
      </c>
    </row>
    <row r="1418" spans="1:16" x14ac:dyDescent="0.4">
      <c r="A1418" s="1">
        <v>1417</v>
      </c>
      <c r="B1418" s="21">
        <v>41230</v>
      </c>
      <c r="C1418" s="43">
        <v>1</v>
      </c>
      <c r="D1418" s="23">
        <v>5548</v>
      </c>
      <c r="E1418" s="25">
        <f t="shared" si="275"/>
        <v>5422</v>
      </c>
      <c r="F1418" s="25">
        <f t="shared" si="276"/>
        <v>5579.75</v>
      </c>
      <c r="G1418" s="25">
        <f t="shared" si="265"/>
        <v>0.99430978090416233</v>
      </c>
      <c r="H1418" s="25">
        <f t="shared" si="272"/>
        <v>1.0014271034682889</v>
      </c>
      <c r="I1418" s="4">
        <f t="shared" si="266"/>
        <v>5540.0937130474649</v>
      </c>
      <c r="J1418" s="25">
        <f t="shared" si="273"/>
        <v>4131.2014181336899</v>
      </c>
      <c r="K1418" s="15">
        <f t="shared" si="267"/>
        <v>4137.0970700057087</v>
      </c>
      <c r="L1418" s="36">
        <f t="shared" si="268"/>
        <v>1410.9029299942913</v>
      </c>
      <c r="M1418" s="36">
        <f t="shared" si="269"/>
        <v>1410.9029299942913</v>
      </c>
      <c r="N1418" s="36">
        <f t="shared" si="270"/>
        <v>0.25430838680502726</v>
      </c>
      <c r="O1418" s="36">
        <f t="shared" si="271"/>
        <v>1990647.077866476</v>
      </c>
      <c r="P1418" s="35">
        <f t="shared" si="274"/>
        <v>1990647.077866476</v>
      </c>
    </row>
    <row r="1419" spans="1:16" x14ac:dyDescent="0.4">
      <c r="A1419" s="1">
        <v>1418</v>
      </c>
      <c r="B1419" s="21">
        <v>41231</v>
      </c>
      <c r="C1419" s="43">
        <v>2</v>
      </c>
      <c r="D1419" s="23">
        <v>5025</v>
      </c>
      <c r="E1419" s="25">
        <f t="shared" si="275"/>
        <v>5737.5</v>
      </c>
      <c r="F1419" s="25">
        <f t="shared" si="276"/>
        <v>5745.25</v>
      </c>
      <c r="G1419" s="25">
        <f t="shared" si="265"/>
        <v>0.87463556851311952</v>
      </c>
      <c r="H1419" s="25">
        <f t="shared" si="272"/>
        <v>0.99527237982370798</v>
      </c>
      <c r="I1419" s="4">
        <f t="shared" si="266"/>
        <v>5048.8691355928868</v>
      </c>
      <c r="J1419" s="25">
        <f t="shared" si="273"/>
        <v>4131.0635553538068</v>
      </c>
      <c r="K1419" s="15">
        <f t="shared" si="267"/>
        <v>4111.5334559399716</v>
      </c>
      <c r="L1419" s="36">
        <f t="shared" si="268"/>
        <v>913.46654406002835</v>
      </c>
      <c r="M1419" s="36">
        <f t="shared" si="269"/>
        <v>913.46654406002835</v>
      </c>
      <c r="N1419" s="36">
        <f t="shared" si="270"/>
        <v>0.18178438687761758</v>
      </c>
      <c r="O1419" s="36">
        <f t="shared" si="271"/>
        <v>834421.12711697177</v>
      </c>
      <c r="P1419" s="35">
        <f t="shared" si="274"/>
        <v>834421.12711697177</v>
      </c>
    </row>
    <row r="1420" spans="1:16" x14ac:dyDescent="0.4">
      <c r="A1420" s="1">
        <v>1419</v>
      </c>
      <c r="B1420" s="21">
        <v>41232</v>
      </c>
      <c r="C1420" s="43">
        <v>3</v>
      </c>
      <c r="D1420" s="23">
        <v>6145</v>
      </c>
      <c r="E1420" s="25">
        <f t="shared" si="275"/>
        <v>5753</v>
      </c>
      <c r="F1420" s="25">
        <f t="shared" si="276"/>
        <v>5812.125</v>
      </c>
      <c r="G1420" s="25">
        <f t="shared" si="265"/>
        <v>1.0572725122050886</v>
      </c>
      <c r="H1420" s="25">
        <f t="shared" si="272"/>
        <v>1.0036361732327763</v>
      </c>
      <c r="I1420" s="4">
        <f t="shared" si="266"/>
        <v>6122.7366688135226</v>
      </c>
      <c r="J1420" s="25">
        <f t="shared" si="273"/>
        <v>4130.9256925739228</v>
      </c>
      <c r="K1420" s="15">
        <f t="shared" si="267"/>
        <v>4145.946454003848</v>
      </c>
      <c r="L1420" s="36">
        <f t="shared" si="268"/>
        <v>1999.053545996152</v>
      </c>
      <c r="M1420" s="36">
        <f t="shared" si="269"/>
        <v>1999.053545996152</v>
      </c>
      <c r="N1420" s="36">
        <f t="shared" si="270"/>
        <v>0.32531383986918666</v>
      </c>
      <c r="O1420" s="36">
        <f t="shared" si="271"/>
        <v>3996215.0797597896</v>
      </c>
      <c r="P1420" s="35">
        <f t="shared" si="274"/>
        <v>3996215.0797597896</v>
      </c>
    </row>
    <row r="1421" spans="1:16" x14ac:dyDescent="0.4">
      <c r="A1421" s="1">
        <v>1420</v>
      </c>
      <c r="B1421" s="21">
        <v>41233</v>
      </c>
      <c r="C1421" s="43">
        <v>4</v>
      </c>
      <c r="D1421" s="23">
        <v>6294</v>
      </c>
      <c r="E1421" s="25">
        <f t="shared" si="275"/>
        <v>5871.25</v>
      </c>
      <c r="F1421" s="25">
        <f t="shared" si="276"/>
        <v>5810.875</v>
      </c>
      <c r="G1421" s="25">
        <f t="shared" si="265"/>
        <v>1.0831415234366597</v>
      </c>
      <c r="H1421" s="25">
        <f t="shared" si="272"/>
        <v>0.99966434347522648</v>
      </c>
      <c r="I1421" s="4">
        <f t="shared" si="266"/>
        <v>6296.1133315204388</v>
      </c>
      <c r="J1421" s="25">
        <f t="shared" si="273"/>
        <v>4130.7878297940397</v>
      </c>
      <c r="K1421" s="15">
        <f t="shared" si="267"/>
        <v>4129.4013039065139</v>
      </c>
      <c r="L1421" s="36">
        <f t="shared" si="268"/>
        <v>2164.5986960934861</v>
      </c>
      <c r="M1421" s="36">
        <f t="shared" si="269"/>
        <v>2164.5986960934861</v>
      </c>
      <c r="N1421" s="36">
        <f t="shared" si="270"/>
        <v>0.34391463236312142</v>
      </c>
      <c r="O1421" s="36">
        <f t="shared" si="271"/>
        <v>4685487.5151296202</v>
      </c>
      <c r="P1421" s="35">
        <f t="shared" si="274"/>
        <v>4685487.5151296202</v>
      </c>
    </row>
    <row r="1422" spans="1:16" x14ac:dyDescent="0.4">
      <c r="A1422" s="1">
        <v>1421</v>
      </c>
      <c r="B1422" s="21">
        <v>41234</v>
      </c>
      <c r="C1422" s="43">
        <v>1</v>
      </c>
      <c r="D1422" s="23">
        <v>6021</v>
      </c>
      <c r="E1422" s="25">
        <f t="shared" si="275"/>
        <v>5750.5</v>
      </c>
      <c r="F1422" s="25">
        <f t="shared" si="276"/>
        <v>5743.5</v>
      </c>
      <c r="G1422" s="25">
        <f t="shared" si="265"/>
        <v>1.0483154870723426</v>
      </c>
      <c r="H1422" s="25">
        <f t="shared" si="272"/>
        <v>1.0014271034682889</v>
      </c>
      <c r="I1422" s="4">
        <f t="shared" si="266"/>
        <v>6012.4196550574588</v>
      </c>
      <c r="J1422" s="25">
        <f t="shared" si="273"/>
        <v>4130.6499670141566</v>
      </c>
      <c r="K1422" s="15">
        <f t="shared" si="267"/>
        <v>4136.5448319083698</v>
      </c>
      <c r="L1422" s="36">
        <f t="shared" si="268"/>
        <v>1884.4551680916302</v>
      </c>
      <c r="M1422" s="36">
        <f t="shared" si="269"/>
        <v>1884.4551680916302</v>
      </c>
      <c r="N1422" s="36">
        <f t="shared" si="270"/>
        <v>0.31298042984415053</v>
      </c>
      <c r="O1422" s="36">
        <f t="shared" si="271"/>
        <v>3551171.2805472543</v>
      </c>
      <c r="P1422" s="35">
        <f t="shared" si="274"/>
        <v>3551171.2805472543</v>
      </c>
    </row>
    <row r="1423" spans="1:16" x14ac:dyDescent="0.4">
      <c r="A1423" s="1">
        <v>1422</v>
      </c>
      <c r="B1423" s="21">
        <v>41235</v>
      </c>
      <c r="C1423" s="43">
        <v>2</v>
      </c>
      <c r="D1423" s="23">
        <v>4542</v>
      </c>
      <c r="E1423" s="25">
        <f t="shared" si="275"/>
        <v>5736.5</v>
      </c>
      <c r="F1423" s="25">
        <f t="shared" si="276"/>
        <v>5426.625</v>
      </c>
      <c r="G1423" s="25">
        <f t="shared" si="265"/>
        <v>0.8369843134544952</v>
      </c>
      <c r="H1423" s="25">
        <f t="shared" si="272"/>
        <v>0.99527237982370798</v>
      </c>
      <c r="I1423" s="4">
        <f t="shared" si="266"/>
        <v>4563.5748485299291</v>
      </c>
      <c r="J1423" s="25">
        <f t="shared" si="273"/>
        <v>4130.5121042342726</v>
      </c>
      <c r="K1423" s="15">
        <f t="shared" si="267"/>
        <v>4110.984611871876</v>
      </c>
      <c r="L1423" s="36">
        <f t="shared" si="268"/>
        <v>431.01538812812396</v>
      </c>
      <c r="M1423" s="36">
        <f t="shared" si="269"/>
        <v>431.01538812812396</v>
      </c>
      <c r="N1423" s="36">
        <f t="shared" si="270"/>
        <v>9.4895505972726543E-2</v>
      </c>
      <c r="O1423" s="36">
        <f t="shared" si="271"/>
        <v>185774.26480323734</v>
      </c>
      <c r="P1423" s="35">
        <f t="shared" si="274"/>
        <v>185774.26480323734</v>
      </c>
    </row>
    <row r="1424" spans="1:16" x14ac:dyDescent="0.4">
      <c r="A1424" s="1">
        <v>1423</v>
      </c>
      <c r="B1424" s="21">
        <v>41236</v>
      </c>
      <c r="C1424" s="43">
        <v>3</v>
      </c>
      <c r="D1424" s="23">
        <v>6089</v>
      </c>
      <c r="E1424" s="25">
        <f t="shared" si="275"/>
        <v>5116.75</v>
      </c>
      <c r="F1424" s="25">
        <f t="shared" si="276"/>
        <v>4698.625</v>
      </c>
      <c r="G1424" s="25">
        <f t="shared" si="265"/>
        <v>1.2959110378036127</v>
      </c>
      <c r="H1424" s="25">
        <f t="shared" si="272"/>
        <v>1.0036361732327763</v>
      </c>
      <c r="I1424" s="4">
        <f t="shared" si="266"/>
        <v>6066.9395567787697</v>
      </c>
      <c r="J1424" s="25">
        <f t="shared" si="273"/>
        <v>4130.3742414543894</v>
      </c>
      <c r="K1424" s="15">
        <f t="shared" si="267"/>
        <v>4145.3929977125144</v>
      </c>
      <c r="L1424" s="36">
        <f t="shared" si="268"/>
        <v>1943.6070022874856</v>
      </c>
      <c r="M1424" s="36">
        <f t="shared" si="269"/>
        <v>1943.6070022874856</v>
      </c>
      <c r="N1424" s="36">
        <f t="shared" si="270"/>
        <v>0.31919970476063153</v>
      </c>
      <c r="O1424" s="36">
        <f t="shared" si="271"/>
        <v>3777608.179340946</v>
      </c>
      <c r="P1424" s="35">
        <f t="shared" si="274"/>
        <v>3777608.179340946</v>
      </c>
    </row>
    <row r="1425" spans="1:16" x14ac:dyDescent="0.4">
      <c r="A1425" s="1">
        <v>1424</v>
      </c>
      <c r="B1425" s="21">
        <v>41237</v>
      </c>
      <c r="C1425" s="43">
        <v>4</v>
      </c>
      <c r="D1425" s="23">
        <v>3815</v>
      </c>
      <c r="E1425" s="25">
        <f t="shared" si="275"/>
        <v>4280.5</v>
      </c>
      <c r="F1425" s="25">
        <f t="shared" si="276"/>
        <v>4068.25</v>
      </c>
      <c r="G1425" s="25">
        <f t="shared" si="265"/>
        <v>0.93774964665396665</v>
      </c>
      <c r="H1425" s="25">
        <f t="shared" si="272"/>
        <v>0.99966434347522648</v>
      </c>
      <c r="I1425" s="4">
        <f t="shared" si="266"/>
        <v>3816.2809596044603</v>
      </c>
      <c r="J1425" s="25">
        <f t="shared" si="273"/>
        <v>4130.2363786745063</v>
      </c>
      <c r="K1425" s="15">
        <f t="shared" si="267"/>
        <v>4128.8500378851477</v>
      </c>
      <c r="L1425" s="36">
        <f t="shared" si="268"/>
        <v>-313.85003788514769</v>
      </c>
      <c r="M1425" s="36">
        <f t="shared" si="269"/>
        <v>313.85003788514769</v>
      </c>
      <c r="N1425" s="36">
        <f t="shared" si="270"/>
        <v>8.2267375592437145E-2</v>
      </c>
      <c r="O1425" s="36">
        <f t="shared" si="271"/>
        <v>98501.846280508631</v>
      </c>
      <c r="P1425" s="35">
        <f t="shared" si="274"/>
        <v>98501.846280508631</v>
      </c>
    </row>
    <row r="1426" spans="1:16" x14ac:dyDescent="0.4">
      <c r="A1426" s="1">
        <v>1425</v>
      </c>
      <c r="B1426" s="21">
        <v>41238</v>
      </c>
      <c r="C1426" s="43">
        <v>1</v>
      </c>
      <c r="D1426" s="23">
        <v>2676</v>
      </c>
      <c r="E1426" s="25">
        <f t="shared" si="275"/>
        <v>3856</v>
      </c>
      <c r="F1426" s="25">
        <f t="shared" si="276"/>
        <v>4002.75</v>
      </c>
      <c r="G1426" s="25">
        <f t="shared" si="265"/>
        <v>0.66854037848978831</v>
      </c>
      <c r="H1426" s="25">
        <f t="shared" si="272"/>
        <v>1.0014271034682889</v>
      </c>
      <c r="I1426" s="4">
        <f t="shared" si="266"/>
        <v>2672.1865133588708</v>
      </c>
      <c r="J1426" s="25">
        <f t="shared" si="273"/>
        <v>4130.0985158946223</v>
      </c>
      <c r="K1426" s="15">
        <f t="shared" si="267"/>
        <v>4135.99259381103</v>
      </c>
      <c r="L1426" s="36">
        <f t="shared" si="268"/>
        <v>-1459.99259381103</v>
      </c>
      <c r="M1426" s="36">
        <f t="shared" si="269"/>
        <v>1459.99259381103</v>
      </c>
      <c r="N1426" s="36">
        <f t="shared" si="270"/>
        <v>0.54558766584866591</v>
      </c>
      <c r="O1426" s="36">
        <f t="shared" si="271"/>
        <v>2131578.3739830591</v>
      </c>
      <c r="P1426" s="35">
        <f t="shared" si="274"/>
        <v>2131578.3739830591</v>
      </c>
    </row>
    <row r="1427" spans="1:16" x14ac:dyDescent="0.4">
      <c r="A1427" s="1">
        <v>1426</v>
      </c>
      <c r="B1427" s="21">
        <v>41239</v>
      </c>
      <c r="C1427" s="43">
        <v>2</v>
      </c>
      <c r="D1427" s="23">
        <v>2844</v>
      </c>
      <c r="E1427" s="25">
        <f t="shared" si="275"/>
        <v>4149.5</v>
      </c>
      <c r="F1427" s="25">
        <f t="shared" si="276"/>
        <v>4042.375</v>
      </c>
      <c r="G1427" s="25">
        <f t="shared" si="265"/>
        <v>0.70354680107610001</v>
      </c>
      <c r="H1427" s="25">
        <f t="shared" si="272"/>
        <v>0.99527237982370798</v>
      </c>
      <c r="I1427" s="4">
        <f t="shared" si="266"/>
        <v>2857.5092182340636</v>
      </c>
      <c r="J1427" s="25">
        <f t="shared" si="273"/>
        <v>4129.9606531147392</v>
      </c>
      <c r="K1427" s="15">
        <f t="shared" si="267"/>
        <v>4110.4357678037813</v>
      </c>
      <c r="L1427" s="36">
        <f t="shared" si="268"/>
        <v>-1266.4357678037813</v>
      </c>
      <c r="M1427" s="36">
        <f t="shared" si="269"/>
        <v>1266.4357678037813</v>
      </c>
      <c r="N1427" s="36">
        <f t="shared" si="270"/>
        <v>0.44530090288459262</v>
      </c>
      <c r="O1427" s="36">
        <f t="shared" si="271"/>
        <v>1603859.5539727532</v>
      </c>
      <c r="P1427" s="35">
        <f t="shared" si="274"/>
        <v>1603859.5539727532</v>
      </c>
    </row>
    <row r="1428" spans="1:16" x14ac:dyDescent="0.4">
      <c r="A1428" s="1">
        <v>1427</v>
      </c>
      <c r="B1428" s="21">
        <v>41240</v>
      </c>
      <c r="C1428" s="43">
        <v>3</v>
      </c>
      <c r="D1428" s="23">
        <v>7263</v>
      </c>
      <c r="E1428" s="25">
        <f t="shared" si="275"/>
        <v>3935.25</v>
      </c>
      <c r="F1428" s="25">
        <f t="shared" si="276"/>
        <v>4241.75</v>
      </c>
      <c r="G1428" s="25">
        <f t="shared" si="265"/>
        <v>1.7122649849708258</v>
      </c>
      <c r="H1428" s="25">
        <f t="shared" si="272"/>
        <v>1.0036361732327763</v>
      </c>
      <c r="I1428" s="4">
        <f t="shared" si="266"/>
        <v>7236.686155507341</v>
      </c>
      <c r="J1428" s="25">
        <f t="shared" si="273"/>
        <v>4129.8227903348552</v>
      </c>
      <c r="K1428" s="15">
        <f t="shared" si="267"/>
        <v>4144.83954142118</v>
      </c>
      <c r="L1428" s="36">
        <f t="shared" si="268"/>
        <v>3118.16045857882</v>
      </c>
      <c r="M1428" s="36">
        <f t="shared" si="269"/>
        <v>3118.16045857882</v>
      </c>
      <c r="N1428" s="36">
        <f t="shared" si="270"/>
        <v>0.42932128026694477</v>
      </c>
      <c r="O1428" s="36">
        <f t="shared" si="271"/>
        <v>9722924.645444477</v>
      </c>
      <c r="P1428" s="35">
        <f t="shared" si="274"/>
        <v>9722924.645444477</v>
      </c>
    </row>
    <row r="1429" spans="1:16" x14ac:dyDescent="0.4">
      <c r="A1429" s="1">
        <v>1428</v>
      </c>
      <c r="B1429" s="21">
        <v>41241</v>
      </c>
      <c r="C1429" s="43">
        <v>4</v>
      </c>
      <c r="D1429" s="23">
        <v>2958</v>
      </c>
      <c r="E1429" s="25">
        <f t="shared" si="275"/>
        <v>4548.25</v>
      </c>
      <c r="F1429" s="25">
        <f t="shared" si="276"/>
        <v>4985.375</v>
      </c>
      <c r="G1429" s="25">
        <f t="shared" si="265"/>
        <v>0.59333550635609156</v>
      </c>
      <c r="H1429" s="25">
        <f t="shared" si="272"/>
        <v>0.99966434347522648</v>
      </c>
      <c r="I1429" s="4">
        <f t="shared" si="266"/>
        <v>2958.9932053761449</v>
      </c>
      <c r="J1429" s="25">
        <f t="shared" si="273"/>
        <v>4129.6849275549721</v>
      </c>
      <c r="K1429" s="15">
        <f t="shared" si="267"/>
        <v>4128.2987718637796</v>
      </c>
      <c r="L1429" s="36">
        <f t="shared" si="268"/>
        <v>-1170.2987718637796</v>
      </c>
      <c r="M1429" s="36">
        <f t="shared" si="269"/>
        <v>1170.2987718637796</v>
      </c>
      <c r="N1429" s="36">
        <f t="shared" si="270"/>
        <v>0.39563853004184574</v>
      </c>
      <c r="O1429" s="36">
        <f t="shared" si="271"/>
        <v>1369599.2154258708</v>
      </c>
      <c r="P1429" s="35">
        <f t="shared" si="274"/>
        <v>1369599.2154258708</v>
      </c>
    </row>
    <row r="1430" spans="1:16" x14ac:dyDescent="0.4">
      <c r="A1430" s="1">
        <v>1429</v>
      </c>
      <c r="B1430" s="21">
        <v>41242</v>
      </c>
      <c r="C1430" s="43">
        <v>1</v>
      </c>
      <c r="D1430" s="23">
        <v>5128</v>
      </c>
      <c r="E1430" s="25">
        <f t="shared" si="275"/>
        <v>5422.5</v>
      </c>
      <c r="F1430" s="25">
        <f t="shared" si="276"/>
        <v>5215.375</v>
      </c>
      <c r="G1430" s="25">
        <f t="shared" si="265"/>
        <v>0.98324665052848548</v>
      </c>
      <c r="H1430" s="25">
        <f t="shared" si="272"/>
        <v>1.0014271034682889</v>
      </c>
      <c r="I1430" s="4">
        <f t="shared" si="266"/>
        <v>5120.6922423409151</v>
      </c>
      <c r="J1430" s="25">
        <f t="shared" si="273"/>
        <v>4129.547064775089</v>
      </c>
      <c r="K1430" s="15">
        <f t="shared" si="267"/>
        <v>4135.440355713692</v>
      </c>
      <c r="L1430" s="36">
        <f t="shared" si="268"/>
        <v>992.55964428630796</v>
      </c>
      <c r="M1430" s="36">
        <f t="shared" si="269"/>
        <v>992.55964428630796</v>
      </c>
      <c r="N1430" s="36">
        <f t="shared" si="270"/>
        <v>0.19355687291074647</v>
      </c>
      <c r="O1430" s="36">
        <f t="shared" si="271"/>
        <v>985174.64746576222</v>
      </c>
      <c r="P1430" s="35">
        <f t="shared" si="274"/>
        <v>985174.64746576222</v>
      </c>
    </row>
    <row r="1431" spans="1:16" x14ac:dyDescent="0.4">
      <c r="A1431" s="1">
        <v>1430</v>
      </c>
      <c r="B1431" s="21">
        <v>41243</v>
      </c>
      <c r="C1431" s="43">
        <v>2</v>
      </c>
      <c r="D1431" s="23">
        <v>6341</v>
      </c>
      <c r="E1431" s="25">
        <f t="shared" si="275"/>
        <v>5008.25</v>
      </c>
      <c r="F1431" s="25">
        <f t="shared" si="276"/>
        <v>5275.75</v>
      </c>
      <c r="G1431" s="25">
        <f t="shared" si="265"/>
        <v>1.2019144197507463</v>
      </c>
      <c r="H1431" s="25">
        <f t="shared" si="272"/>
        <v>0.99527237982370798</v>
      </c>
      <c r="I1431" s="4">
        <f t="shared" si="266"/>
        <v>6371.1202365760191</v>
      </c>
      <c r="J1431" s="25">
        <f t="shared" si="273"/>
        <v>4129.409201995205</v>
      </c>
      <c r="K1431" s="15">
        <f t="shared" si="267"/>
        <v>4109.8869237356867</v>
      </c>
      <c r="L1431" s="36">
        <f t="shared" si="268"/>
        <v>2231.1130762643133</v>
      </c>
      <c r="M1431" s="36">
        <f t="shared" si="269"/>
        <v>2231.1130762643133</v>
      </c>
      <c r="N1431" s="36">
        <f t="shared" si="270"/>
        <v>0.35185508220537981</v>
      </c>
      <c r="O1431" s="36">
        <f t="shared" si="271"/>
        <v>4977865.5590776075</v>
      </c>
      <c r="P1431" s="35">
        <f t="shared" si="274"/>
        <v>4977865.5590776075</v>
      </c>
    </row>
    <row r="1432" spans="1:16" x14ac:dyDescent="0.4">
      <c r="A1432" s="1">
        <v>1431</v>
      </c>
      <c r="B1432" s="21">
        <v>41244</v>
      </c>
      <c r="C1432" s="43">
        <v>3</v>
      </c>
      <c r="D1432" s="23">
        <v>5606</v>
      </c>
      <c r="E1432" s="25">
        <f t="shared" si="275"/>
        <v>5543.25</v>
      </c>
      <c r="F1432" s="25">
        <f t="shared" si="276"/>
        <v>5658.25</v>
      </c>
      <c r="G1432" s="25">
        <f t="shared" si="265"/>
        <v>0.99076569610745369</v>
      </c>
      <c r="H1432" s="25">
        <f t="shared" si="272"/>
        <v>1.0036361732327763</v>
      </c>
      <c r="I1432" s="4">
        <f t="shared" si="266"/>
        <v>5585.6894654790249</v>
      </c>
      <c r="J1432" s="25">
        <f t="shared" si="273"/>
        <v>4129.2713392153219</v>
      </c>
      <c r="K1432" s="15">
        <f t="shared" si="267"/>
        <v>4144.2860851298474</v>
      </c>
      <c r="L1432" s="36">
        <f t="shared" si="268"/>
        <v>1461.7139148701526</v>
      </c>
      <c r="M1432" s="36">
        <f t="shared" si="269"/>
        <v>1461.7139148701526</v>
      </c>
      <c r="N1432" s="36">
        <f t="shared" si="270"/>
        <v>0.26074097660901757</v>
      </c>
      <c r="O1432" s="36">
        <f t="shared" si="271"/>
        <v>2136607.5689250277</v>
      </c>
      <c r="P1432" s="35">
        <f t="shared" si="274"/>
        <v>2136607.5689250277</v>
      </c>
    </row>
    <row r="1433" spans="1:16" x14ac:dyDescent="0.4">
      <c r="A1433" s="1">
        <v>1432</v>
      </c>
      <c r="B1433" s="21">
        <v>41245</v>
      </c>
      <c r="C1433" s="43">
        <v>4</v>
      </c>
      <c r="D1433" s="23">
        <v>5098</v>
      </c>
      <c r="E1433" s="25">
        <f t="shared" si="275"/>
        <v>5773.25</v>
      </c>
      <c r="F1433" s="25">
        <f t="shared" si="276"/>
        <v>5754.875</v>
      </c>
      <c r="G1433" s="25">
        <f t="shared" si="265"/>
        <v>0.88585764243358889</v>
      </c>
      <c r="H1433" s="25">
        <f t="shared" si="272"/>
        <v>0.99966434347522648</v>
      </c>
      <c r="I1433" s="4">
        <f t="shared" si="266"/>
        <v>5099.7117515238633</v>
      </c>
      <c r="J1433" s="25">
        <f t="shared" si="273"/>
        <v>4129.1334764354388</v>
      </c>
      <c r="K1433" s="15">
        <f t="shared" si="267"/>
        <v>4127.7475058424125</v>
      </c>
      <c r="L1433" s="36">
        <f t="shared" si="268"/>
        <v>970.25249415758753</v>
      </c>
      <c r="M1433" s="36">
        <f t="shared" si="269"/>
        <v>970.25249415758753</v>
      </c>
      <c r="N1433" s="36">
        <f t="shared" si="270"/>
        <v>0.19032022247108427</v>
      </c>
      <c r="O1433" s="36">
        <f t="shared" si="271"/>
        <v>941389.90241901949</v>
      </c>
      <c r="P1433" s="35">
        <f t="shared" si="274"/>
        <v>941389.90241901949</v>
      </c>
    </row>
    <row r="1434" spans="1:16" x14ac:dyDescent="0.4">
      <c r="A1434" s="1">
        <v>1433</v>
      </c>
      <c r="B1434" s="21">
        <v>41246</v>
      </c>
      <c r="C1434" s="43">
        <v>1</v>
      </c>
      <c r="D1434" s="23">
        <v>6048</v>
      </c>
      <c r="E1434" s="25">
        <f t="shared" si="275"/>
        <v>5736.5</v>
      </c>
      <c r="F1434" s="25">
        <f t="shared" si="276"/>
        <v>5803.875</v>
      </c>
      <c r="G1434" s="25">
        <f t="shared" si="265"/>
        <v>1.0420624151967435</v>
      </c>
      <c r="H1434" s="25">
        <f t="shared" si="272"/>
        <v>1.0014271034682889</v>
      </c>
      <c r="I1434" s="4">
        <f t="shared" si="266"/>
        <v>6039.3811781743088</v>
      </c>
      <c r="J1434" s="25">
        <f t="shared" si="273"/>
        <v>4128.9956136555547</v>
      </c>
      <c r="K1434" s="15">
        <f t="shared" si="267"/>
        <v>4134.8881176163522</v>
      </c>
      <c r="L1434" s="36">
        <f t="shared" si="268"/>
        <v>1913.1118823836478</v>
      </c>
      <c r="M1434" s="36">
        <f t="shared" si="269"/>
        <v>1913.1118823836478</v>
      </c>
      <c r="N1434" s="36">
        <f t="shared" si="270"/>
        <v>0.31632140912428036</v>
      </c>
      <c r="O1434" s="36">
        <f t="shared" si="271"/>
        <v>3659997.0745175038</v>
      </c>
      <c r="P1434" s="35">
        <f t="shared" si="274"/>
        <v>3659997.0745175038</v>
      </c>
    </row>
    <row r="1435" spans="1:16" x14ac:dyDescent="0.4">
      <c r="A1435" s="1">
        <v>1434</v>
      </c>
      <c r="B1435" s="21">
        <v>41247</v>
      </c>
      <c r="C1435" s="43">
        <v>2</v>
      </c>
      <c r="D1435" s="23">
        <v>6194</v>
      </c>
      <c r="E1435" s="25">
        <f t="shared" si="275"/>
        <v>5871.25</v>
      </c>
      <c r="F1435" s="25">
        <f t="shared" si="276"/>
        <v>5758.875</v>
      </c>
      <c r="G1435" s="25">
        <f t="shared" si="265"/>
        <v>1.0755572920058172</v>
      </c>
      <c r="H1435" s="25">
        <f t="shared" si="272"/>
        <v>0.99527237982370798</v>
      </c>
      <c r="I1435" s="4">
        <f t="shared" si="266"/>
        <v>6223.4219752959889</v>
      </c>
      <c r="J1435" s="25">
        <f t="shared" si="273"/>
        <v>4128.8577508756716</v>
      </c>
      <c r="K1435" s="15">
        <f t="shared" si="267"/>
        <v>4109.338079667592</v>
      </c>
      <c r="L1435" s="36">
        <f t="shared" si="268"/>
        <v>2084.661920332408</v>
      </c>
      <c r="M1435" s="36">
        <f t="shared" si="269"/>
        <v>2084.661920332408</v>
      </c>
      <c r="N1435" s="36">
        <f t="shared" si="270"/>
        <v>0.33656149827775395</v>
      </c>
      <c r="O1435" s="36">
        <f t="shared" si="271"/>
        <v>4345815.3220840031</v>
      </c>
      <c r="P1435" s="35">
        <f t="shared" si="274"/>
        <v>4345815.3220840031</v>
      </c>
    </row>
    <row r="1436" spans="1:16" x14ac:dyDescent="0.4">
      <c r="A1436" s="1">
        <v>1435</v>
      </c>
      <c r="B1436" s="21">
        <v>41248</v>
      </c>
      <c r="C1436" s="43">
        <v>3</v>
      </c>
      <c r="D1436" s="23">
        <v>6145</v>
      </c>
      <c r="E1436" s="25">
        <f t="shared" si="275"/>
        <v>5646.5</v>
      </c>
      <c r="F1436" s="25">
        <f t="shared" si="276"/>
        <v>5586.875</v>
      </c>
      <c r="G1436" s="25">
        <f t="shared" si="265"/>
        <v>1.0998993175970466</v>
      </c>
      <c r="H1436" s="25">
        <f t="shared" si="272"/>
        <v>1.0036361732327763</v>
      </c>
      <c r="I1436" s="4">
        <f t="shared" si="266"/>
        <v>6122.7366688135226</v>
      </c>
      <c r="J1436" s="25">
        <f t="shared" si="273"/>
        <v>4128.7198880957876</v>
      </c>
      <c r="K1436" s="15">
        <f t="shared" si="267"/>
        <v>4143.7326288385129</v>
      </c>
      <c r="L1436" s="36">
        <f t="shared" si="268"/>
        <v>2001.2673711614871</v>
      </c>
      <c r="M1436" s="36">
        <f t="shared" si="269"/>
        <v>2001.2673711614871</v>
      </c>
      <c r="N1436" s="36">
        <f t="shared" si="270"/>
        <v>0.32567410433872857</v>
      </c>
      <c r="O1436" s="36">
        <f t="shared" si="271"/>
        <v>4005071.0908756093</v>
      </c>
      <c r="P1436" s="35">
        <f t="shared" si="274"/>
        <v>4005071.0908756093</v>
      </c>
    </row>
    <row r="1437" spans="1:16" x14ac:dyDescent="0.4">
      <c r="A1437" s="1">
        <v>1436</v>
      </c>
      <c r="B1437" s="21">
        <v>41249</v>
      </c>
      <c r="C1437" s="43">
        <v>4</v>
      </c>
      <c r="D1437" s="23">
        <v>4199</v>
      </c>
      <c r="E1437" s="25">
        <f t="shared" si="275"/>
        <v>5527.25</v>
      </c>
      <c r="F1437" s="25">
        <f t="shared" si="276"/>
        <v>5335.25</v>
      </c>
      <c r="G1437" s="25">
        <f t="shared" si="265"/>
        <v>0.78702966121550066</v>
      </c>
      <c r="H1437" s="25">
        <f t="shared" si="272"/>
        <v>0.99966434347522648</v>
      </c>
      <c r="I1437" s="4">
        <f t="shared" si="266"/>
        <v>4200.4098949879763</v>
      </c>
      <c r="J1437" s="25">
        <f t="shared" si="273"/>
        <v>4128.5820253159045</v>
      </c>
      <c r="K1437" s="15">
        <f t="shared" si="267"/>
        <v>4127.1962398210444</v>
      </c>
      <c r="L1437" s="36">
        <f t="shared" si="268"/>
        <v>71.803760178955599</v>
      </c>
      <c r="M1437" s="36">
        <f t="shared" si="269"/>
        <v>71.803760178955599</v>
      </c>
      <c r="N1437" s="36">
        <f t="shared" si="270"/>
        <v>1.710020485328783E-2</v>
      </c>
      <c r="O1437" s="36">
        <f t="shared" si="271"/>
        <v>5155.7799758369702</v>
      </c>
      <c r="P1437" s="35">
        <f t="shared" si="274"/>
        <v>5155.7799758369702</v>
      </c>
    </row>
    <row r="1438" spans="1:16" x14ac:dyDescent="0.4">
      <c r="A1438" s="1">
        <v>1437</v>
      </c>
      <c r="B1438" s="21">
        <v>41250</v>
      </c>
      <c r="C1438" s="43">
        <v>1</v>
      </c>
      <c r="D1438" s="23">
        <v>5571</v>
      </c>
      <c r="E1438" s="25">
        <f t="shared" si="275"/>
        <v>5143.25</v>
      </c>
      <c r="F1438" s="25">
        <f t="shared" si="276"/>
        <v>4972.5</v>
      </c>
      <c r="G1438" s="25">
        <f t="shared" si="265"/>
        <v>1.1203619909502263</v>
      </c>
      <c r="H1438" s="25">
        <f t="shared" si="272"/>
        <v>1.0014271034682889</v>
      </c>
      <c r="I1438" s="4">
        <f t="shared" si="266"/>
        <v>5563.0609364432994</v>
      </c>
      <c r="J1438" s="25">
        <f t="shared" si="273"/>
        <v>4128.4441625360214</v>
      </c>
      <c r="K1438" s="15">
        <f t="shared" si="267"/>
        <v>4134.3358795190134</v>
      </c>
      <c r="L1438" s="36">
        <f t="shared" si="268"/>
        <v>1436.6641204809866</v>
      </c>
      <c r="M1438" s="36">
        <f t="shared" si="269"/>
        <v>1436.6641204809866</v>
      </c>
      <c r="N1438" s="36">
        <f t="shared" si="270"/>
        <v>0.25788262798079098</v>
      </c>
      <c r="O1438" s="36">
        <f t="shared" si="271"/>
        <v>2064003.7950774068</v>
      </c>
      <c r="P1438" s="35">
        <f t="shared" si="274"/>
        <v>2064003.7950774068</v>
      </c>
    </row>
    <row r="1439" spans="1:16" x14ac:dyDescent="0.4">
      <c r="A1439" s="1">
        <v>1438</v>
      </c>
      <c r="B1439" s="21">
        <v>41251</v>
      </c>
      <c r="C1439" s="43">
        <v>2</v>
      </c>
      <c r="D1439" s="23">
        <v>4658</v>
      </c>
      <c r="E1439" s="25">
        <f t="shared" si="275"/>
        <v>4801.75</v>
      </c>
      <c r="F1439" s="25">
        <f t="shared" si="276"/>
        <v>4802.625</v>
      </c>
      <c r="G1439" s="25">
        <f t="shared" si="265"/>
        <v>0.96988626011816459</v>
      </c>
      <c r="H1439" s="25">
        <f t="shared" si="272"/>
        <v>0.99527237982370798</v>
      </c>
      <c r="I1439" s="4">
        <f t="shared" si="266"/>
        <v>4680.1258574311778</v>
      </c>
      <c r="J1439" s="25">
        <f t="shared" si="273"/>
        <v>4128.3062997561374</v>
      </c>
      <c r="K1439" s="15">
        <f t="shared" si="267"/>
        <v>4108.7892355994964</v>
      </c>
      <c r="L1439" s="36">
        <f t="shared" si="268"/>
        <v>549.21076440050365</v>
      </c>
      <c r="M1439" s="36">
        <f t="shared" si="269"/>
        <v>549.21076440050365</v>
      </c>
      <c r="N1439" s="36">
        <f t="shared" si="270"/>
        <v>0.11790699106923651</v>
      </c>
      <c r="O1439" s="36">
        <f t="shared" si="271"/>
        <v>301632.46373338555</v>
      </c>
      <c r="P1439" s="35">
        <f t="shared" si="274"/>
        <v>301632.46373338555</v>
      </c>
    </row>
    <row r="1440" spans="1:16" x14ac:dyDescent="0.4">
      <c r="A1440" s="1">
        <v>1439</v>
      </c>
      <c r="B1440" s="21">
        <v>41252</v>
      </c>
      <c r="C1440" s="43">
        <v>3</v>
      </c>
      <c r="D1440" s="23">
        <v>4779</v>
      </c>
      <c r="E1440" s="25">
        <f t="shared" si="275"/>
        <v>4803.5</v>
      </c>
      <c r="F1440" s="25">
        <f t="shared" si="276"/>
        <v>4530.375</v>
      </c>
      <c r="G1440" s="25">
        <f t="shared" si="265"/>
        <v>1.0548795629500869</v>
      </c>
      <c r="H1440" s="25">
        <f t="shared" si="272"/>
        <v>1.0036361732327763</v>
      </c>
      <c r="I1440" s="4">
        <f t="shared" si="266"/>
        <v>4761.6856859657973</v>
      </c>
      <c r="J1440" s="25">
        <f t="shared" si="273"/>
        <v>4128.1684369762543</v>
      </c>
      <c r="K1440" s="15">
        <f t="shared" si="267"/>
        <v>4143.1791725471794</v>
      </c>
      <c r="L1440" s="36">
        <f t="shared" si="268"/>
        <v>635.82082745282059</v>
      </c>
      <c r="M1440" s="36">
        <f t="shared" si="269"/>
        <v>635.82082745282059</v>
      </c>
      <c r="N1440" s="36">
        <f t="shared" si="270"/>
        <v>0.13304474313722967</v>
      </c>
      <c r="O1440" s="36">
        <f t="shared" si="271"/>
        <v>404268.12462278944</v>
      </c>
      <c r="P1440" s="35">
        <f t="shared" si="274"/>
        <v>404268.12462278944</v>
      </c>
    </row>
    <row r="1441" spans="1:16" x14ac:dyDescent="0.4">
      <c r="A1441" s="1">
        <v>1440</v>
      </c>
      <c r="B1441" s="21">
        <v>41253</v>
      </c>
      <c r="C1441" s="43">
        <v>4</v>
      </c>
      <c r="D1441" s="23">
        <v>4206</v>
      </c>
      <c r="E1441" s="25">
        <f t="shared" si="275"/>
        <v>4257.25</v>
      </c>
      <c r="F1441" s="25">
        <f t="shared" si="276"/>
        <v>4053.75</v>
      </c>
      <c r="G1441" s="25">
        <f t="shared" si="265"/>
        <v>1.0375578168362627</v>
      </c>
      <c r="H1441" s="25">
        <f t="shared" si="272"/>
        <v>0.99966434347522648</v>
      </c>
      <c r="I1441" s="4">
        <f t="shared" si="266"/>
        <v>4207.4122453725713</v>
      </c>
      <c r="J1441" s="25">
        <f t="shared" si="273"/>
        <v>4128.0305741963712</v>
      </c>
      <c r="K1441" s="15">
        <f t="shared" si="267"/>
        <v>4126.6449737996772</v>
      </c>
      <c r="L1441" s="36">
        <f t="shared" si="268"/>
        <v>79.355026200322754</v>
      </c>
      <c r="M1441" s="36">
        <f t="shared" si="269"/>
        <v>79.355026200322754</v>
      </c>
      <c r="N1441" s="36">
        <f t="shared" si="270"/>
        <v>1.8867100855996851E-2</v>
      </c>
      <c r="O1441" s="36">
        <f t="shared" si="271"/>
        <v>6297.2201832539104</v>
      </c>
      <c r="P1441" s="35">
        <f t="shared" si="274"/>
        <v>6297.2201832539104</v>
      </c>
    </row>
    <row r="1442" spans="1:16" x14ac:dyDescent="0.4">
      <c r="A1442" s="1">
        <v>1441</v>
      </c>
      <c r="B1442" s="21">
        <v>41254</v>
      </c>
      <c r="C1442" s="43">
        <v>1</v>
      </c>
      <c r="D1442" s="23">
        <v>3386</v>
      </c>
      <c r="E1442" s="25">
        <f t="shared" si="275"/>
        <v>3850.25</v>
      </c>
      <c r="F1442" s="25">
        <f t="shared" si="276"/>
        <v>4018.75</v>
      </c>
      <c r="G1442" s="25">
        <f t="shared" si="265"/>
        <v>0.84255054432348364</v>
      </c>
      <c r="H1442" s="25">
        <f t="shared" si="272"/>
        <v>1.0014271034682889</v>
      </c>
      <c r="I1442" s="4">
        <f t="shared" si="266"/>
        <v>3381.1747138389896</v>
      </c>
      <c r="J1442" s="25">
        <f t="shared" si="273"/>
        <v>4127.8927114164871</v>
      </c>
      <c r="K1442" s="15">
        <f t="shared" si="267"/>
        <v>4133.7836414216745</v>
      </c>
      <c r="L1442" s="36">
        <f t="shared" si="268"/>
        <v>-747.78364142167447</v>
      </c>
      <c r="M1442" s="36">
        <f t="shared" si="269"/>
        <v>747.78364142167447</v>
      </c>
      <c r="N1442" s="36">
        <f t="shared" si="270"/>
        <v>0.22084572989417439</v>
      </c>
      <c r="O1442" s="36">
        <f t="shared" si="271"/>
        <v>559180.37437785941</v>
      </c>
      <c r="P1442" s="35">
        <f t="shared" si="274"/>
        <v>559180.37437785941</v>
      </c>
    </row>
    <row r="1443" spans="1:16" x14ac:dyDescent="0.4">
      <c r="A1443" s="1">
        <v>1442</v>
      </c>
      <c r="B1443" s="21">
        <v>41255</v>
      </c>
      <c r="C1443" s="43">
        <v>2</v>
      </c>
      <c r="D1443" s="23">
        <v>3030</v>
      </c>
      <c r="E1443" s="25">
        <f t="shared" si="275"/>
        <v>4187.25</v>
      </c>
      <c r="F1443" s="25">
        <f t="shared" si="276"/>
        <v>4045.125</v>
      </c>
      <c r="G1443" s="25">
        <f t="shared" si="265"/>
        <v>0.7490497821451747</v>
      </c>
      <c r="H1443" s="25">
        <f t="shared" si="272"/>
        <v>0.99527237982370798</v>
      </c>
      <c r="I1443" s="4">
        <f t="shared" si="266"/>
        <v>3044.3927325067557</v>
      </c>
      <c r="J1443" s="25">
        <f t="shared" si="273"/>
        <v>4127.754848636604</v>
      </c>
      <c r="K1443" s="15">
        <f t="shared" si="267"/>
        <v>4108.2403915314026</v>
      </c>
      <c r="L1443" s="36">
        <f t="shared" si="268"/>
        <v>-1078.2403915314026</v>
      </c>
      <c r="M1443" s="36">
        <f t="shared" si="269"/>
        <v>1078.2403915314026</v>
      </c>
      <c r="N1443" s="36">
        <f t="shared" si="270"/>
        <v>0.3558549146968325</v>
      </c>
      <c r="O1443" s="36">
        <f t="shared" si="271"/>
        <v>1162602.3419297922</v>
      </c>
      <c r="P1443" s="35">
        <f t="shared" si="274"/>
        <v>1162602.3419297922</v>
      </c>
    </row>
    <row r="1444" spans="1:16" x14ac:dyDescent="0.4">
      <c r="A1444" s="1">
        <v>1443</v>
      </c>
      <c r="B1444" s="21">
        <v>41256</v>
      </c>
      <c r="C1444" s="43">
        <v>3</v>
      </c>
      <c r="D1444" s="23">
        <v>6127</v>
      </c>
      <c r="E1444" s="25">
        <f t="shared" si="275"/>
        <v>3903</v>
      </c>
      <c r="F1444" s="25">
        <f t="shared" si="276"/>
        <v>4219.375</v>
      </c>
      <c r="G1444" s="25">
        <f t="shared" si="265"/>
        <v>1.452110798400237</v>
      </c>
      <c r="H1444" s="25">
        <f t="shared" si="272"/>
        <v>1.0036361732327763</v>
      </c>
      <c r="I1444" s="4">
        <f t="shared" si="266"/>
        <v>6104.8018828023514</v>
      </c>
      <c r="J1444" s="25">
        <f t="shared" si="273"/>
        <v>4127.61698585672</v>
      </c>
      <c r="K1444" s="15">
        <f t="shared" si="267"/>
        <v>4142.625716255845</v>
      </c>
      <c r="L1444" s="36">
        <f t="shared" si="268"/>
        <v>1984.374283744155</v>
      </c>
      <c r="M1444" s="36">
        <f t="shared" si="269"/>
        <v>1984.374283744155</v>
      </c>
      <c r="N1444" s="36">
        <f t="shared" si="270"/>
        <v>0.32387372021285377</v>
      </c>
      <c r="O1444" s="36">
        <f t="shared" si="271"/>
        <v>3937741.2979851281</v>
      </c>
      <c r="P1444" s="35">
        <f t="shared" si="274"/>
        <v>3937741.2979851281</v>
      </c>
    </row>
    <row r="1445" spans="1:16" x14ac:dyDescent="0.4">
      <c r="A1445" s="1">
        <v>1444</v>
      </c>
      <c r="B1445" s="21">
        <v>41257</v>
      </c>
      <c r="C1445" s="43">
        <v>4</v>
      </c>
      <c r="D1445" s="23">
        <v>3069</v>
      </c>
      <c r="E1445" s="25">
        <f t="shared" si="275"/>
        <v>4535.75</v>
      </c>
      <c r="F1445" s="25">
        <f t="shared" si="276"/>
        <v>4840.875</v>
      </c>
      <c r="G1445" s="25">
        <f t="shared" si="265"/>
        <v>0.63397629560771551</v>
      </c>
      <c r="H1445" s="25">
        <f t="shared" si="272"/>
        <v>0.99966434347522648</v>
      </c>
      <c r="I1445" s="4">
        <f t="shared" si="266"/>
        <v>3070.0304757604426</v>
      </c>
      <c r="J1445" s="25">
        <f t="shared" si="273"/>
        <v>4127.4791230768369</v>
      </c>
      <c r="K1445" s="15">
        <f t="shared" si="267"/>
        <v>4126.0937077783101</v>
      </c>
      <c r="L1445" s="36">
        <f t="shared" si="268"/>
        <v>-1057.0937077783101</v>
      </c>
      <c r="M1445" s="36">
        <f t="shared" si="269"/>
        <v>1057.0937077783101</v>
      </c>
      <c r="N1445" s="36">
        <f t="shared" si="270"/>
        <v>0.34444239419299777</v>
      </c>
      <c r="O1445" s="36">
        <f t="shared" si="271"/>
        <v>1117447.1070244953</v>
      </c>
      <c r="P1445" s="35">
        <f t="shared" si="274"/>
        <v>1117447.1070244953</v>
      </c>
    </row>
    <row r="1446" spans="1:16" x14ac:dyDescent="0.4">
      <c r="A1446" s="1">
        <v>1445</v>
      </c>
      <c r="B1446" s="21">
        <v>41258</v>
      </c>
      <c r="C1446" s="43">
        <v>1</v>
      </c>
      <c r="D1446" s="23">
        <v>5917</v>
      </c>
      <c r="E1446" s="25">
        <f t="shared" si="275"/>
        <v>5146</v>
      </c>
      <c r="F1446" s="25">
        <f t="shared" si="276"/>
        <v>5225.25</v>
      </c>
      <c r="G1446" s="25">
        <f t="shared" si="265"/>
        <v>1.1323860102387446</v>
      </c>
      <c r="H1446" s="25">
        <f t="shared" si="272"/>
        <v>1.0014271034682889</v>
      </c>
      <c r="I1446" s="4">
        <f t="shared" si="266"/>
        <v>5908.5678623110753</v>
      </c>
      <c r="J1446" s="25">
        <f t="shared" si="273"/>
        <v>4127.3412602969538</v>
      </c>
      <c r="K1446" s="15">
        <f t="shared" si="267"/>
        <v>4133.2314033243356</v>
      </c>
      <c r="L1446" s="36">
        <f t="shared" si="268"/>
        <v>1783.7685966756644</v>
      </c>
      <c r="M1446" s="36">
        <f t="shared" si="269"/>
        <v>1783.7685966756644</v>
      </c>
      <c r="N1446" s="36">
        <f t="shared" si="270"/>
        <v>0.30146503239406192</v>
      </c>
      <c r="O1446" s="36">
        <f t="shared" si="271"/>
        <v>3181830.4064862691</v>
      </c>
      <c r="P1446" s="35">
        <f t="shared" si="274"/>
        <v>3181830.4064862691</v>
      </c>
    </row>
    <row r="1447" spans="1:16" x14ac:dyDescent="0.4">
      <c r="A1447" s="1">
        <v>1446</v>
      </c>
      <c r="B1447" s="21">
        <v>41259</v>
      </c>
      <c r="C1447" s="43">
        <v>2</v>
      </c>
      <c r="D1447" s="23">
        <v>5471</v>
      </c>
      <c r="E1447" s="25">
        <f t="shared" si="275"/>
        <v>5304.5</v>
      </c>
      <c r="F1447" s="25">
        <f t="shared" si="276"/>
        <v>5774</v>
      </c>
      <c r="G1447" s="25">
        <f t="shared" si="265"/>
        <v>0.94752338067197783</v>
      </c>
      <c r="H1447" s="25">
        <f t="shared" si="272"/>
        <v>0.99527237982370798</v>
      </c>
      <c r="I1447" s="4">
        <f t="shared" si="266"/>
        <v>5496.9876698166536</v>
      </c>
      <c r="J1447" s="25">
        <f t="shared" si="273"/>
        <v>4127.2033975170698</v>
      </c>
      <c r="K1447" s="15">
        <f t="shared" si="267"/>
        <v>4107.691547463307</v>
      </c>
      <c r="L1447" s="36">
        <f t="shared" si="268"/>
        <v>1363.308452536693</v>
      </c>
      <c r="M1447" s="36">
        <f t="shared" si="269"/>
        <v>1363.308452536693</v>
      </c>
      <c r="N1447" s="36">
        <f t="shared" si="270"/>
        <v>0.24918816533297258</v>
      </c>
      <c r="O1447" s="36">
        <f t="shared" si="271"/>
        <v>1858609.9367579927</v>
      </c>
      <c r="P1447" s="35">
        <f t="shared" si="274"/>
        <v>1858609.9367579927</v>
      </c>
    </row>
    <row r="1448" spans="1:16" x14ac:dyDescent="0.4">
      <c r="A1448" s="1">
        <v>1447</v>
      </c>
      <c r="B1448" s="21">
        <v>41260</v>
      </c>
      <c r="C1448" s="43">
        <v>3</v>
      </c>
      <c r="D1448" s="23">
        <v>6761</v>
      </c>
      <c r="E1448" s="25">
        <f t="shared" si="275"/>
        <v>6243.5</v>
      </c>
      <c r="F1448" s="25">
        <f t="shared" si="276"/>
        <v>5986.25</v>
      </c>
      <c r="G1448" s="25">
        <f t="shared" si="265"/>
        <v>1.1294215911463772</v>
      </c>
      <c r="H1448" s="25">
        <f t="shared" si="272"/>
        <v>1.0036361732327763</v>
      </c>
      <c r="I1448" s="4">
        <f t="shared" si="266"/>
        <v>6736.5049011958054</v>
      </c>
      <c r="J1448" s="25">
        <f t="shared" si="273"/>
        <v>4127.0655347371867</v>
      </c>
      <c r="K1448" s="15">
        <f t="shared" si="267"/>
        <v>4142.0722599645114</v>
      </c>
      <c r="L1448" s="36">
        <f t="shared" si="268"/>
        <v>2618.9277400354886</v>
      </c>
      <c r="M1448" s="36">
        <f t="shared" si="269"/>
        <v>2618.9277400354886</v>
      </c>
      <c r="N1448" s="36">
        <f t="shared" si="270"/>
        <v>0.38735804467319757</v>
      </c>
      <c r="O1448" s="36">
        <f t="shared" si="271"/>
        <v>6858782.5075273914</v>
      </c>
      <c r="P1448" s="35">
        <f t="shared" si="274"/>
        <v>6858782.5075273914</v>
      </c>
    </row>
    <row r="1449" spans="1:16" x14ac:dyDescent="0.4">
      <c r="A1449" s="1">
        <v>1448</v>
      </c>
      <c r="B1449" s="21">
        <v>41261</v>
      </c>
      <c r="C1449" s="43">
        <v>4</v>
      </c>
      <c r="D1449" s="23">
        <v>6825</v>
      </c>
      <c r="E1449" s="25">
        <f t="shared" si="275"/>
        <v>5729</v>
      </c>
      <c r="F1449" s="25">
        <f t="shared" si="276"/>
        <v>5695.75</v>
      </c>
      <c r="G1449" s="25">
        <f t="shared" si="265"/>
        <v>1.1982618619145855</v>
      </c>
      <c r="H1449" s="25">
        <f t="shared" si="272"/>
        <v>0.99966434347522648</v>
      </c>
      <c r="I1449" s="4">
        <f t="shared" si="266"/>
        <v>6827.2916249804566</v>
      </c>
      <c r="J1449" s="25">
        <f t="shared" si="273"/>
        <v>4126.9276719573036</v>
      </c>
      <c r="K1449" s="15">
        <f t="shared" si="267"/>
        <v>4125.5424417569429</v>
      </c>
      <c r="L1449" s="36">
        <f t="shared" si="268"/>
        <v>2699.4575582430571</v>
      </c>
      <c r="M1449" s="36">
        <f t="shared" si="269"/>
        <v>2699.4575582430571</v>
      </c>
      <c r="N1449" s="36">
        <f t="shared" si="270"/>
        <v>0.39552491695868969</v>
      </c>
      <c r="O1449" s="36">
        <f t="shared" si="271"/>
        <v>7287071.108755568</v>
      </c>
      <c r="P1449" s="35">
        <f t="shared" si="274"/>
        <v>7287071.108755568</v>
      </c>
    </row>
    <row r="1450" spans="1:16" x14ac:dyDescent="0.4">
      <c r="A1450" s="1">
        <v>1449</v>
      </c>
      <c r="B1450" s="21">
        <v>41262</v>
      </c>
      <c r="C1450" s="43">
        <v>1</v>
      </c>
      <c r="D1450" s="23">
        <v>3859</v>
      </c>
      <c r="E1450" s="25">
        <f t="shared" si="275"/>
        <v>5662.5</v>
      </c>
      <c r="F1450" s="25">
        <f t="shared" si="276"/>
        <v>5593.875</v>
      </c>
      <c r="G1450" s="25">
        <f t="shared" si="265"/>
        <v>0.68986167906862417</v>
      </c>
      <c r="H1450" s="25">
        <f t="shared" si="272"/>
        <v>1.0014271034682889</v>
      </c>
      <c r="I1450" s="4">
        <f t="shared" si="266"/>
        <v>3853.5006558489845</v>
      </c>
      <c r="J1450" s="25">
        <f t="shared" si="273"/>
        <v>4126.7898091774196</v>
      </c>
      <c r="K1450" s="15">
        <f t="shared" si="267"/>
        <v>4132.6791652269958</v>
      </c>
      <c r="L1450" s="36">
        <f t="shared" si="268"/>
        <v>-273.67916522699579</v>
      </c>
      <c r="M1450" s="36">
        <f t="shared" si="269"/>
        <v>273.67916522699579</v>
      </c>
      <c r="N1450" s="36">
        <f t="shared" si="270"/>
        <v>7.0919711123865192E-2</v>
      </c>
      <c r="O1450" s="36">
        <f t="shared" si="271"/>
        <v>74900.285479345257</v>
      </c>
      <c r="P1450" s="35">
        <f t="shared" si="274"/>
        <v>74900.285479345257</v>
      </c>
    </row>
    <row r="1451" spans="1:16" x14ac:dyDescent="0.4">
      <c r="A1451" s="1">
        <v>1450</v>
      </c>
      <c r="B1451" s="21">
        <v>41263</v>
      </c>
      <c r="C1451" s="43">
        <v>2</v>
      </c>
      <c r="D1451" s="23">
        <v>5205</v>
      </c>
      <c r="E1451" s="25">
        <f t="shared" si="275"/>
        <v>5525.25</v>
      </c>
      <c r="F1451" s="25">
        <f t="shared" si="276"/>
        <v>5471.25</v>
      </c>
      <c r="G1451" s="25">
        <f t="shared" si="265"/>
        <v>0.95133653187114464</v>
      </c>
      <c r="H1451" s="25">
        <f t="shared" si="272"/>
        <v>0.99527237982370798</v>
      </c>
      <c r="I1451" s="4">
        <f t="shared" si="266"/>
        <v>5229.7241494051696</v>
      </c>
      <c r="J1451" s="25">
        <f t="shared" si="273"/>
        <v>4126.6519463975364</v>
      </c>
      <c r="K1451" s="15">
        <f t="shared" si="267"/>
        <v>4107.1427033952123</v>
      </c>
      <c r="L1451" s="36">
        <f t="shared" si="268"/>
        <v>1097.8572966047877</v>
      </c>
      <c r="M1451" s="36">
        <f t="shared" si="269"/>
        <v>1097.8572966047877</v>
      </c>
      <c r="N1451" s="36">
        <f t="shared" si="270"/>
        <v>0.21092359204702935</v>
      </c>
      <c r="O1451" s="36">
        <f t="shared" si="271"/>
        <v>1205290.643708373</v>
      </c>
      <c r="P1451" s="35">
        <f t="shared" si="274"/>
        <v>1205290.643708373</v>
      </c>
    </row>
    <row r="1452" spans="1:16" x14ac:dyDescent="0.4">
      <c r="A1452" s="1">
        <v>1451</v>
      </c>
      <c r="B1452" s="21">
        <v>41264</v>
      </c>
      <c r="C1452" s="43">
        <v>3</v>
      </c>
      <c r="D1452" s="23">
        <v>6212</v>
      </c>
      <c r="E1452" s="25">
        <f t="shared" si="275"/>
        <v>5417.25</v>
      </c>
      <c r="F1452" s="25">
        <f t="shared" si="276"/>
        <v>5562</v>
      </c>
      <c r="G1452" s="25">
        <f t="shared" si="265"/>
        <v>1.1168644372527867</v>
      </c>
      <c r="H1452" s="25">
        <f t="shared" si="272"/>
        <v>1.0036361732327763</v>
      </c>
      <c r="I1452" s="4">
        <f t="shared" si="266"/>
        <v>6189.4939278551019</v>
      </c>
      <c r="J1452" s="25">
        <f t="shared" si="273"/>
        <v>4126.5140836176524</v>
      </c>
      <c r="K1452" s="15">
        <f t="shared" si="267"/>
        <v>4141.518803673177</v>
      </c>
      <c r="L1452" s="36">
        <f t="shared" si="268"/>
        <v>2070.481196326823</v>
      </c>
      <c r="M1452" s="36">
        <f t="shared" si="269"/>
        <v>2070.481196326823</v>
      </c>
      <c r="N1452" s="36">
        <f t="shared" si="270"/>
        <v>0.33330347654971393</v>
      </c>
      <c r="O1452" s="36">
        <f t="shared" si="271"/>
        <v>4286892.3843429526</v>
      </c>
      <c r="P1452" s="35">
        <f t="shared" si="274"/>
        <v>4286892.3843429526</v>
      </c>
    </row>
    <row r="1453" spans="1:16" x14ac:dyDescent="0.4">
      <c r="A1453" s="1">
        <v>1452</v>
      </c>
      <c r="B1453" s="21">
        <v>41265</v>
      </c>
      <c r="C1453" s="43">
        <v>4</v>
      </c>
      <c r="D1453" s="23">
        <v>6393</v>
      </c>
      <c r="E1453" s="25">
        <f t="shared" si="275"/>
        <v>5706.75</v>
      </c>
      <c r="F1453" s="25">
        <f t="shared" si="276"/>
        <v>5683.625</v>
      </c>
      <c r="G1453" s="25">
        <f t="shared" ref="G1453:G1516" si="277">D1453/F1453</f>
        <v>1.1248103103213178</v>
      </c>
      <c r="H1453" s="25">
        <f t="shared" si="272"/>
        <v>0.99966434347522648</v>
      </c>
      <c r="I1453" s="4">
        <f t="shared" ref="I1453:I1516" si="278">D1453/H1453</f>
        <v>6395.1465726740007</v>
      </c>
      <c r="J1453" s="25">
        <f t="shared" si="273"/>
        <v>4126.3762208377693</v>
      </c>
      <c r="K1453" s="15">
        <f t="shared" ref="K1453:K1516" si="279">H1453*J1453</f>
        <v>4124.9911757355749</v>
      </c>
      <c r="L1453" s="36">
        <f t="shared" ref="L1453:L1516" si="280">D1453-K1453</f>
        <v>2268.0088242644251</v>
      </c>
      <c r="M1453" s="36">
        <f t="shared" ref="M1453:M1516" si="281">ABS(L1453)</f>
        <v>2268.0088242644251</v>
      </c>
      <c r="N1453" s="36">
        <f t="shared" ref="N1453:N1516" si="282">M1453/D1453</f>
        <v>0.35476440235639373</v>
      </c>
      <c r="O1453" s="36">
        <f t="shared" ref="O1453:O1516" si="283">L1453^2</f>
        <v>5143864.0269413004</v>
      </c>
      <c r="P1453" s="35">
        <f t="shared" si="274"/>
        <v>5143864.0269413004</v>
      </c>
    </row>
    <row r="1454" spans="1:16" x14ac:dyDescent="0.4">
      <c r="A1454" s="1">
        <v>1453</v>
      </c>
      <c r="B1454" s="21">
        <v>41266</v>
      </c>
      <c r="C1454" s="43">
        <v>1</v>
      </c>
      <c r="D1454" s="23">
        <v>5017</v>
      </c>
      <c r="E1454" s="25">
        <f t="shared" si="275"/>
        <v>5660.5</v>
      </c>
      <c r="F1454" s="25">
        <f t="shared" si="276"/>
        <v>5431</v>
      </c>
      <c r="G1454" s="25">
        <f t="shared" si="277"/>
        <v>0.92377094457742592</v>
      </c>
      <c r="H1454" s="25">
        <f t="shared" si="272"/>
        <v>1.0014271034682889</v>
      </c>
      <c r="I1454" s="4">
        <f t="shared" si="278"/>
        <v>5009.8504250827555</v>
      </c>
      <c r="J1454" s="25">
        <f t="shared" si="273"/>
        <v>4126.2383580578862</v>
      </c>
      <c r="K1454" s="15">
        <f t="shared" si="279"/>
        <v>4132.1269271296569</v>
      </c>
      <c r="L1454" s="36">
        <f t="shared" si="280"/>
        <v>884.87307287034309</v>
      </c>
      <c r="M1454" s="36">
        <f t="shared" si="281"/>
        <v>884.87307287034309</v>
      </c>
      <c r="N1454" s="36">
        <f t="shared" si="282"/>
        <v>0.17637493977882063</v>
      </c>
      <c r="O1454" s="36">
        <f t="shared" si="283"/>
        <v>783000.35509100347</v>
      </c>
      <c r="P1454" s="35">
        <f t="shared" si="274"/>
        <v>783000.35509100347</v>
      </c>
    </row>
    <row r="1455" spans="1:16" x14ac:dyDescent="0.4">
      <c r="A1455" s="1">
        <v>1454</v>
      </c>
      <c r="B1455" s="21">
        <v>41267</v>
      </c>
      <c r="C1455" s="43">
        <v>2</v>
      </c>
      <c r="D1455" s="23">
        <v>5020</v>
      </c>
      <c r="E1455" s="25">
        <f t="shared" si="275"/>
        <v>5201.5</v>
      </c>
      <c r="F1455" s="25">
        <f t="shared" si="276"/>
        <v>5066.25</v>
      </c>
      <c r="G1455" s="25">
        <f t="shared" si="277"/>
        <v>0.99087095978287687</v>
      </c>
      <c r="H1455" s="25">
        <f t="shared" si="272"/>
        <v>0.99527237982370798</v>
      </c>
      <c r="I1455" s="4">
        <f t="shared" si="278"/>
        <v>5043.8453852092125</v>
      </c>
      <c r="J1455" s="25">
        <f t="shared" si="273"/>
        <v>4126.1004952780022</v>
      </c>
      <c r="K1455" s="15">
        <f t="shared" si="279"/>
        <v>4106.5938593271176</v>
      </c>
      <c r="L1455" s="36">
        <f t="shared" si="280"/>
        <v>913.40614067288243</v>
      </c>
      <c r="M1455" s="36">
        <f t="shared" si="281"/>
        <v>913.40614067288243</v>
      </c>
      <c r="N1455" s="36">
        <f t="shared" si="282"/>
        <v>0.18195341447666979</v>
      </c>
      <c r="O1455" s="36">
        <f t="shared" si="283"/>
        <v>834310.77781892952</v>
      </c>
      <c r="P1455" s="35">
        <f t="shared" si="274"/>
        <v>834310.77781892952</v>
      </c>
    </row>
    <row r="1456" spans="1:16" x14ac:dyDescent="0.4">
      <c r="A1456" s="1">
        <v>1455</v>
      </c>
      <c r="B1456" s="21">
        <v>41268</v>
      </c>
      <c r="C1456" s="43">
        <v>3</v>
      </c>
      <c r="D1456" s="23">
        <v>4376</v>
      </c>
      <c r="E1456" s="25">
        <f t="shared" si="275"/>
        <v>4931</v>
      </c>
      <c r="F1456" s="25">
        <f t="shared" si="276"/>
        <v>4873.375</v>
      </c>
      <c r="G1456" s="25">
        <f t="shared" si="277"/>
        <v>0.89794033908738813</v>
      </c>
      <c r="H1456" s="25">
        <f t="shared" si="272"/>
        <v>1.0036361732327763</v>
      </c>
      <c r="I1456" s="4">
        <f t="shared" si="278"/>
        <v>4360.1457547156997</v>
      </c>
      <c r="J1456" s="25">
        <f t="shared" si="273"/>
        <v>4125.9626324981191</v>
      </c>
      <c r="K1456" s="15">
        <f t="shared" si="279"/>
        <v>4140.9653473818444</v>
      </c>
      <c r="L1456" s="36">
        <f t="shared" si="280"/>
        <v>235.03465261815563</v>
      </c>
      <c r="M1456" s="36">
        <f t="shared" si="281"/>
        <v>235.03465261815563</v>
      </c>
      <c r="N1456" s="36">
        <f t="shared" si="282"/>
        <v>5.3709929757348181E-2</v>
      </c>
      <c r="O1456" s="36">
        <f t="shared" si="283"/>
        <v>55241.287931337094</v>
      </c>
      <c r="P1456" s="35">
        <f t="shared" si="274"/>
        <v>55241.287931337094</v>
      </c>
    </row>
    <row r="1457" spans="1:16" x14ac:dyDescent="0.4">
      <c r="A1457" s="1">
        <v>1456</v>
      </c>
      <c r="B1457" s="21">
        <v>41269</v>
      </c>
      <c r="C1457" s="43">
        <v>4</v>
      </c>
      <c r="D1457" s="23">
        <v>5311</v>
      </c>
      <c r="E1457" s="25">
        <f t="shared" si="275"/>
        <v>4815.75</v>
      </c>
      <c r="F1457" s="25">
        <f t="shared" si="276"/>
        <v>4904.625</v>
      </c>
      <c r="G1457" s="25">
        <f t="shared" si="277"/>
        <v>1.0828554680531131</v>
      </c>
      <c r="H1457" s="25">
        <f t="shared" si="272"/>
        <v>0.99966434347522648</v>
      </c>
      <c r="I1457" s="4">
        <f t="shared" si="278"/>
        <v>5312.7832703694066</v>
      </c>
      <c r="J1457" s="25">
        <f t="shared" si="273"/>
        <v>4125.824769718236</v>
      </c>
      <c r="K1457" s="15">
        <f t="shared" si="279"/>
        <v>4124.4399097142077</v>
      </c>
      <c r="L1457" s="36">
        <f t="shared" si="280"/>
        <v>1186.5600902857923</v>
      </c>
      <c r="M1457" s="36">
        <f t="shared" si="281"/>
        <v>1186.5600902857923</v>
      </c>
      <c r="N1457" s="36">
        <f t="shared" si="282"/>
        <v>0.22341556962639658</v>
      </c>
      <c r="O1457" s="36">
        <f t="shared" si="283"/>
        <v>1407924.8478590276</v>
      </c>
      <c r="P1457" s="35">
        <f t="shared" si="274"/>
        <v>1407924.8478590276</v>
      </c>
    </row>
    <row r="1458" spans="1:16" x14ac:dyDescent="0.4">
      <c r="A1458" s="1">
        <v>1457</v>
      </c>
      <c r="B1458" s="21">
        <v>41270</v>
      </c>
      <c r="C1458" s="43">
        <v>1</v>
      </c>
      <c r="D1458" s="23">
        <v>4556</v>
      </c>
      <c r="E1458" s="25">
        <f t="shared" si="275"/>
        <v>4993.5</v>
      </c>
      <c r="F1458" s="25">
        <f t="shared" si="276"/>
        <v>5129</v>
      </c>
      <c r="G1458" s="25">
        <f t="shared" si="277"/>
        <v>0.88828231624098264</v>
      </c>
      <c r="H1458" s="25">
        <f t="shared" si="272"/>
        <v>1.0014271034682889</v>
      </c>
      <c r="I1458" s="4">
        <f t="shared" si="278"/>
        <v>4549.5073822358054</v>
      </c>
      <c r="J1458" s="25">
        <f t="shared" si="273"/>
        <v>4125.686906938352</v>
      </c>
      <c r="K1458" s="15">
        <f t="shared" si="279"/>
        <v>4131.574689032318</v>
      </c>
      <c r="L1458" s="36">
        <f t="shared" si="280"/>
        <v>424.42531096768198</v>
      </c>
      <c r="M1458" s="36">
        <f t="shared" si="281"/>
        <v>424.42531096768198</v>
      </c>
      <c r="N1458" s="36">
        <f t="shared" si="282"/>
        <v>9.3157443144794114E-2</v>
      </c>
      <c r="O1458" s="36">
        <f t="shared" si="283"/>
        <v>180136.84459001356</v>
      </c>
      <c r="P1458" s="35">
        <f t="shared" si="274"/>
        <v>180136.84459001356</v>
      </c>
    </row>
    <row r="1459" spans="1:16" x14ac:dyDescent="0.4">
      <c r="A1459" s="1">
        <v>1458</v>
      </c>
      <c r="B1459" s="21">
        <v>41271</v>
      </c>
      <c r="C1459" s="43">
        <v>2</v>
      </c>
      <c r="D1459" s="23">
        <v>5731</v>
      </c>
      <c r="E1459" s="25">
        <f t="shared" si="275"/>
        <v>5264.5</v>
      </c>
      <c r="F1459" s="25">
        <f t="shared" si="276"/>
        <v>5235.5</v>
      </c>
      <c r="G1459" s="25">
        <f t="shared" si="277"/>
        <v>1.0946423455257377</v>
      </c>
      <c r="H1459" s="25">
        <f t="shared" si="272"/>
        <v>0.99527237982370798</v>
      </c>
      <c r="I1459" s="4">
        <f t="shared" si="278"/>
        <v>5758.2226897677283</v>
      </c>
      <c r="J1459" s="25">
        <f t="shared" si="273"/>
        <v>4125.5490441584689</v>
      </c>
      <c r="K1459" s="15">
        <f t="shared" si="279"/>
        <v>4106.0450152590229</v>
      </c>
      <c r="L1459" s="36">
        <f t="shared" si="280"/>
        <v>1624.9549847409771</v>
      </c>
      <c r="M1459" s="36">
        <f t="shared" si="281"/>
        <v>1624.9549847409771</v>
      </c>
      <c r="N1459" s="36">
        <f t="shared" si="282"/>
        <v>0.28353777433972732</v>
      </c>
      <c r="O1459" s="36">
        <f t="shared" si="283"/>
        <v>2640478.7024345491</v>
      </c>
      <c r="P1459" s="35">
        <f t="shared" si="274"/>
        <v>2640478.7024345491</v>
      </c>
    </row>
    <row r="1460" spans="1:16" x14ac:dyDescent="0.4">
      <c r="A1460" s="1">
        <v>1459</v>
      </c>
      <c r="B1460" s="21">
        <v>41272</v>
      </c>
      <c r="C1460" s="43">
        <v>3</v>
      </c>
      <c r="D1460" s="23">
        <v>5460</v>
      </c>
      <c r="E1460" s="25">
        <f t="shared" si="275"/>
        <v>5206.5</v>
      </c>
      <c r="F1460" s="25">
        <f t="shared" si="276"/>
        <v>5289.375</v>
      </c>
      <c r="G1460" s="25">
        <f t="shared" si="277"/>
        <v>1.032258064516129</v>
      </c>
      <c r="H1460" s="25">
        <f t="shared" si="272"/>
        <v>1.0036361732327763</v>
      </c>
      <c r="I1460" s="4">
        <f t="shared" si="278"/>
        <v>5440.2184233884182</v>
      </c>
      <c r="J1460" s="25">
        <f t="shared" si="273"/>
        <v>4125.4111813785848</v>
      </c>
      <c r="K1460" s="15">
        <f t="shared" si="279"/>
        <v>4140.4118910905099</v>
      </c>
      <c r="L1460" s="36">
        <f t="shared" si="280"/>
        <v>1319.5881089094901</v>
      </c>
      <c r="M1460" s="36">
        <f t="shared" si="281"/>
        <v>1319.5881089094901</v>
      </c>
      <c r="N1460" s="36">
        <f t="shared" si="282"/>
        <v>0.24168280382957694</v>
      </c>
      <c r="O1460" s="36">
        <f t="shared" si="283"/>
        <v>1741312.7771753243</v>
      </c>
      <c r="P1460" s="35">
        <f t="shared" si="274"/>
        <v>1741312.7771753243</v>
      </c>
    </row>
    <row r="1461" spans="1:16" x14ac:dyDescent="0.4">
      <c r="A1461" s="1">
        <v>1460</v>
      </c>
      <c r="B1461" s="21">
        <v>41273</v>
      </c>
      <c r="C1461" s="43">
        <v>4</v>
      </c>
      <c r="D1461" s="23">
        <v>5079</v>
      </c>
      <c r="E1461" s="25">
        <f t="shared" si="275"/>
        <v>5372.25</v>
      </c>
      <c r="F1461" s="25">
        <f t="shared" si="276"/>
        <v>5153.875</v>
      </c>
      <c r="G1461" s="25">
        <f t="shared" si="277"/>
        <v>0.98547209623826737</v>
      </c>
      <c r="H1461" s="25">
        <f t="shared" si="272"/>
        <v>0.99966434347522648</v>
      </c>
      <c r="I1461" s="4">
        <f t="shared" si="278"/>
        <v>5080.7053719085334</v>
      </c>
      <c r="J1461" s="25">
        <f t="shared" si="273"/>
        <v>4125.2733185987017</v>
      </c>
      <c r="K1461" s="15">
        <f t="shared" si="279"/>
        <v>4123.8886436928397</v>
      </c>
      <c r="L1461" s="36">
        <f t="shared" si="280"/>
        <v>955.11135630716035</v>
      </c>
      <c r="M1461" s="36">
        <f t="shared" si="281"/>
        <v>955.11135630716035</v>
      </c>
      <c r="N1461" s="36">
        <f t="shared" si="282"/>
        <v>0.18805106444322905</v>
      </c>
      <c r="O1461" s="36">
        <f t="shared" si="283"/>
        <v>912237.70294690342</v>
      </c>
      <c r="P1461" s="35">
        <f t="shared" si="274"/>
        <v>912237.70294690342</v>
      </c>
    </row>
    <row r="1462" spans="1:16" x14ac:dyDescent="0.4">
      <c r="A1462" s="1">
        <v>1461</v>
      </c>
      <c r="B1462" s="21">
        <v>41274</v>
      </c>
      <c r="C1462" s="43">
        <v>1</v>
      </c>
      <c r="D1462" s="23">
        <v>5219</v>
      </c>
      <c r="E1462" s="25">
        <f t="shared" si="275"/>
        <v>4935.5</v>
      </c>
      <c r="F1462" s="25">
        <f t="shared" si="276"/>
        <v>4716.625</v>
      </c>
      <c r="G1462" s="25">
        <f t="shared" si="277"/>
        <v>1.1065115416213924</v>
      </c>
      <c r="H1462" s="25">
        <f t="shared" si="272"/>
        <v>1.0014271034682889</v>
      </c>
      <c r="I1462" s="4">
        <f t="shared" si="278"/>
        <v>5211.5625609940007</v>
      </c>
      <c r="J1462" s="25">
        <f t="shared" si="273"/>
        <v>4125.1354558188186</v>
      </c>
      <c r="K1462" s="15">
        <f t="shared" si="279"/>
        <v>4131.0224509349791</v>
      </c>
      <c r="L1462" s="36">
        <f t="shared" si="280"/>
        <v>1087.9775490650209</v>
      </c>
      <c r="M1462" s="36">
        <f t="shared" si="281"/>
        <v>1087.9775490650209</v>
      </c>
      <c r="N1462" s="36">
        <f t="shared" si="282"/>
        <v>0.20846475360510075</v>
      </c>
      <c r="O1462" s="36">
        <f t="shared" si="283"/>
        <v>1183695.14726953</v>
      </c>
      <c r="P1462" s="35">
        <f t="shared" si="274"/>
        <v>1183695.14726953</v>
      </c>
    </row>
    <row r="1463" spans="1:16" x14ac:dyDescent="0.4">
      <c r="A1463" s="1">
        <v>1462</v>
      </c>
      <c r="B1463" s="21">
        <v>41275</v>
      </c>
      <c r="C1463" s="43">
        <v>2</v>
      </c>
      <c r="D1463" s="23">
        <v>3984</v>
      </c>
      <c r="E1463" s="25">
        <f t="shared" si="275"/>
        <v>4497.75</v>
      </c>
      <c r="F1463" s="25">
        <f t="shared" si="276"/>
        <v>4467.75</v>
      </c>
      <c r="G1463" s="25">
        <f t="shared" si="277"/>
        <v>0.89172402215880475</v>
      </c>
      <c r="H1463" s="25">
        <f t="shared" si="272"/>
        <v>0.99527237982370798</v>
      </c>
      <c r="I1463" s="4">
        <f t="shared" si="278"/>
        <v>4002.9243057118533</v>
      </c>
      <c r="J1463" s="25">
        <f t="shared" si="273"/>
        <v>4124.9975930389346</v>
      </c>
      <c r="K1463" s="15">
        <f t="shared" si="279"/>
        <v>4105.4961711909273</v>
      </c>
      <c r="L1463" s="36">
        <f t="shared" si="280"/>
        <v>-121.49617119092727</v>
      </c>
      <c r="M1463" s="36">
        <f t="shared" si="281"/>
        <v>121.49617119092727</v>
      </c>
      <c r="N1463" s="36">
        <f t="shared" si="282"/>
        <v>3.0496026905353232E-2</v>
      </c>
      <c r="O1463" s="36">
        <f t="shared" si="283"/>
        <v>14761.319614055106</v>
      </c>
      <c r="P1463" s="35">
        <f t="shared" si="274"/>
        <v>14761.319614055106</v>
      </c>
    </row>
    <row r="1464" spans="1:16" x14ac:dyDescent="0.4">
      <c r="A1464" s="1">
        <v>1463</v>
      </c>
      <c r="B1464" s="21">
        <v>41276</v>
      </c>
      <c r="C1464" s="43">
        <v>3</v>
      </c>
      <c r="D1464" s="23">
        <v>3709</v>
      </c>
      <c r="E1464" s="25">
        <f t="shared" si="275"/>
        <v>4437.75</v>
      </c>
      <c r="F1464" s="25">
        <f t="shared" si="276"/>
        <v>4419.375</v>
      </c>
      <c r="G1464" s="25">
        <f t="shared" si="277"/>
        <v>0.83925894498656484</v>
      </c>
      <c r="H1464" s="25">
        <f t="shared" si="272"/>
        <v>1.0036361732327763</v>
      </c>
      <c r="I1464" s="4">
        <f t="shared" si="278"/>
        <v>3695.5622953017664</v>
      </c>
      <c r="J1464" s="25">
        <f t="shared" si="273"/>
        <v>4124.8597302590515</v>
      </c>
      <c r="K1464" s="15">
        <f t="shared" si="279"/>
        <v>4139.8584347991764</v>
      </c>
      <c r="L1464" s="36">
        <f t="shared" si="280"/>
        <v>-430.85843479917639</v>
      </c>
      <c r="M1464" s="36">
        <f t="shared" si="281"/>
        <v>430.85843479917639</v>
      </c>
      <c r="N1464" s="36">
        <f t="shared" si="282"/>
        <v>0.11616566050126083</v>
      </c>
      <c r="O1464" s="36">
        <f t="shared" si="283"/>
        <v>185638.99083759612</v>
      </c>
      <c r="P1464" s="35">
        <f t="shared" si="274"/>
        <v>185638.99083759612</v>
      </c>
    </row>
    <row r="1465" spans="1:16" x14ac:dyDescent="0.4">
      <c r="A1465" s="1">
        <v>1464</v>
      </c>
      <c r="B1465" s="21">
        <v>41277</v>
      </c>
      <c r="C1465" s="43">
        <v>4</v>
      </c>
      <c r="D1465" s="23">
        <v>4839</v>
      </c>
      <c r="E1465" s="25">
        <f t="shared" si="275"/>
        <v>4401</v>
      </c>
      <c r="F1465" s="25">
        <f t="shared" si="276"/>
        <v>4414</v>
      </c>
      <c r="G1465" s="25">
        <f t="shared" si="277"/>
        <v>1.0962845491617581</v>
      </c>
      <c r="H1465" s="25">
        <f t="shared" si="272"/>
        <v>0.99966434347522648</v>
      </c>
      <c r="I1465" s="4">
        <f t="shared" si="278"/>
        <v>4840.6247872938357</v>
      </c>
      <c r="J1465" s="25">
        <f t="shared" si="273"/>
        <v>4124.7218674791684</v>
      </c>
      <c r="K1465" s="15">
        <f t="shared" si="279"/>
        <v>4123.3373776714734</v>
      </c>
      <c r="L1465" s="36">
        <f t="shared" si="280"/>
        <v>715.6626223285266</v>
      </c>
      <c r="M1465" s="36">
        <f t="shared" si="281"/>
        <v>715.6626223285266</v>
      </c>
      <c r="N1465" s="36">
        <f t="shared" si="282"/>
        <v>0.14789473493046634</v>
      </c>
      <c r="O1465" s="36">
        <f t="shared" si="283"/>
        <v>512172.98899814329</v>
      </c>
      <c r="P1465" s="35">
        <f t="shared" si="274"/>
        <v>512172.98899814329</v>
      </c>
    </row>
    <row r="1466" spans="1:16" x14ac:dyDescent="0.4">
      <c r="A1466" s="1">
        <v>1465</v>
      </c>
      <c r="B1466" s="21">
        <v>41278</v>
      </c>
      <c r="C1466" s="43">
        <v>1</v>
      </c>
      <c r="D1466" s="23">
        <v>5072</v>
      </c>
      <c r="E1466" s="25">
        <f t="shared" si="275"/>
        <v>4427</v>
      </c>
      <c r="F1466" s="25">
        <f t="shared" si="276"/>
        <v>4578.875</v>
      </c>
      <c r="G1466" s="25">
        <f t="shared" si="277"/>
        <v>1.107695667603942</v>
      </c>
      <c r="H1466" s="25">
        <f t="shared" si="272"/>
        <v>1.0014271034682889</v>
      </c>
      <c r="I1466" s="4">
        <f t="shared" si="278"/>
        <v>5064.7720462467087</v>
      </c>
      <c r="J1466" s="25">
        <f t="shared" si="273"/>
        <v>4124.5840046992844</v>
      </c>
      <c r="K1466" s="15">
        <f t="shared" si="279"/>
        <v>4130.4702128376393</v>
      </c>
      <c r="L1466" s="36">
        <f t="shared" si="280"/>
        <v>941.52978716236066</v>
      </c>
      <c r="M1466" s="36">
        <f t="shared" si="281"/>
        <v>941.52978716236066</v>
      </c>
      <c r="N1466" s="36">
        <f t="shared" si="282"/>
        <v>0.18563284447207426</v>
      </c>
      <c r="O1466" s="36">
        <f t="shared" si="283"/>
        <v>886478.34011400014</v>
      </c>
      <c r="P1466" s="35">
        <f t="shared" si="274"/>
        <v>886478.34011400014</v>
      </c>
    </row>
    <row r="1467" spans="1:16" x14ac:dyDescent="0.4">
      <c r="A1467" s="1">
        <v>1466</v>
      </c>
      <c r="B1467" s="21">
        <v>41279</v>
      </c>
      <c r="C1467" s="43">
        <v>2</v>
      </c>
      <c r="D1467" s="23">
        <v>4088</v>
      </c>
      <c r="E1467" s="25">
        <f t="shared" si="275"/>
        <v>4730.75</v>
      </c>
      <c r="F1467" s="25">
        <f t="shared" si="276"/>
        <v>4647.75</v>
      </c>
      <c r="G1467" s="25">
        <f t="shared" si="277"/>
        <v>0.87956538109838089</v>
      </c>
      <c r="H1467" s="25">
        <f t="shared" si="272"/>
        <v>0.99527237982370798</v>
      </c>
      <c r="I1467" s="4">
        <f t="shared" si="278"/>
        <v>4107.4183136922829</v>
      </c>
      <c r="J1467" s="25">
        <f t="shared" si="273"/>
        <v>4124.4461419194013</v>
      </c>
      <c r="K1467" s="15">
        <f t="shared" si="279"/>
        <v>4104.9473271228335</v>
      </c>
      <c r="L1467" s="36">
        <f t="shared" si="280"/>
        <v>-16.947327122833485</v>
      </c>
      <c r="M1467" s="36">
        <f t="shared" si="281"/>
        <v>16.947327122833485</v>
      </c>
      <c r="N1467" s="36">
        <f t="shared" si="282"/>
        <v>4.1456279654680734E-3</v>
      </c>
      <c r="O1467" s="36">
        <f t="shared" si="283"/>
        <v>287.21189660832749</v>
      </c>
      <c r="P1467" s="35">
        <f t="shared" si="274"/>
        <v>287.21189660832749</v>
      </c>
    </row>
    <row r="1468" spans="1:16" x14ac:dyDescent="0.4">
      <c r="A1468" s="1">
        <v>1467</v>
      </c>
      <c r="B1468" s="21">
        <v>41280</v>
      </c>
      <c r="C1468" s="43">
        <v>3</v>
      </c>
      <c r="D1468" s="23">
        <v>4924</v>
      </c>
      <c r="E1468" s="25">
        <f t="shared" si="275"/>
        <v>4564.75</v>
      </c>
      <c r="F1468" s="25">
        <f t="shared" si="276"/>
        <v>4455.625</v>
      </c>
      <c r="G1468" s="25">
        <f t="shared" si="277"/>
        <v>1.1051199326693786</v>
      </c>
      <c r="H1468" s="25">
        <f t="shared" si="272"/>
        <v>1.0036361732327763</v>
      </c>
      <c r="I1468" s="4">
        <f t="shared" si="278"/>
        <v>4906.1603510557825</v>
      </c>
      <c r="J1468" s="25">
        <f t="shared" si="273"/>
        <v>4124.3082791395173</v>
      </c>
      <c r="K1468" s="15">
        <f t="shared" si="279"/>
        <v>4139.304978507842</v>
      </c>
      <c r="L1468" s="36">
        <f t="shared" si="280"/>
        <v>784.69502149215805</v>
      </c>
      <c r="M1468" s="36">
        <f t="shared" si="281"/>
        <v>784.69502149215805</v>
      </c>
      <c r="N1468" s="36">
        <f t="shared" si="282"/>
        <v>0.15936129599759505</v>
      </c>
      <c r="O1468" s="36">
        <f t="shared" si="283"/>
        <v>615746.27675457834</v>
      </c>
      <c r="P1468" s="35">
        <f t="shared" si="274"/>
        <v>615746.27675457834</v>
      </c>
    </row>
    <row r="1469" spans="1:16" x14ac:dyDescent="0.4">
      <c r="A1469" s="1">
        <v>1468</v>
      </c>
      <c r="B1469" s="21">
        <v>41281</v>
      </c>
      <c r="C1469" s="43">
        <v>4</v>
      </c>
      <c r="D1469" s="23">
        <v>4175</v>
      </c>
      <c r="E1469" s="25">
        <f t="shared" si="275"/>
        <v>4346.5</v>
      </c>
      <c r="F1469" s="25">
        <f t="shared" si="276"/>
        <v>4481.875</v>
      </c>
      <c r="G1469" s="25">
        <f t="shared" si="277"/>
        <v>0.93152977269557946</v>
      </c>
      <c r="H1469" s="25">
        <f t="shared" si="272"/>
        <v>0.99966434347522648</v>
      </c>
      <c r="I1469" s="4">
        <f t="shared" si="278"/>
        <v>4176.4018365265065</v>
      </c>
      <c r="J1469" s="25">
        <f t="shared" si="273"/>
        <v>4124.1704163596341</v>
      </c>
      <c r="K1469" s="15">
        <f t="shared" si="279"/>
        <v>4122.7861116501053</v>
      </c>
      <c r="L1469" s="36">
        <f t="shared" si="280"/>
        <v>52.21388834989466</v>
      </c>
      <c r="M1469" s="36">
        <f t="shared" si="281"/>
        <v>52.21388834989466</v>
      </c>
      <c r="N1469" s="36">
        <f t="shared" si="282"/>
        <v>1.250632056284902E-2</v>
      </c>
      <c r="O1469" s="36">
        <f t="shared" si="283"/>
        <v>2726.2901366152651</v>
      </c>
      <c r="P1469" s="35">
        <f t="shared" si="274"/>
        <v>2726.2901366152651</v>
      </c>
    </row>
    <row r="1470" spans="1:16" x14ac:dyDescent="0.4">
      <c r="A1470" s="1">
        <v>1469</v>
      </c>
      <c r="B1470" s="21">
        <v>41282</v>
      </c>
      <c r="C1470" s="43">
        <v>1</v>
      </c>
      <c r="D1470" s="23">
        <v>4199</v>
      </c>
      <c r="E1470" s="25">
        <f t="shared" si="275"/>
        <v>4617.25</v>
      </c>
      <c r="F1470" s="25">
        <f t="shared" si="276"/>
        <v>4663.625</v>
      </c>
      <c r="G1470" s="25">
        <f t="shared" si="277"/>
        <v>0.90037256426063417</v>
      </c>
      <c r="H1470" s="25">
        <f t="shared" si="272"/>
        <v>1.0014271034682889</v>
      </c>
      <c r="I1470" s="4">
        <f t="shared" si="278"/>
        <v>4193.0161321352389</v>
      </c>
      <c r="J1470" s="25">
        <f t="shared" si="273"/>
        <v>4124.032553579751</v>
      </c>
      <c r="K1470" s="15">
        <f t="shared" si="279"/>
        <v>4129.9179747403014</v>
      </c>
      <c r="L1470" s="36">
        <f t="shared" si="280"/>
        <v>69.082025259698639</v>
      </c>
      <c r="M1470" s="36">
        <f t="shared" si="281"/>
        <v>69.082025259698639</v>
      </c>
      <c r="N1470" s="36">
        <f t="shared" si="282"/>
        <v>1.6452018399547186E-2</v>
      </c>
      <c r="O1470" s="36">
        <f t="shared" si="283"/>
        <v>4772.3262139816406</v>
      </c>
      <c r="P1470" s="35">
        <f t="shared" si="274"/>
        <v>4772.3262139816406</v>
      </c>
    </row>
    <row r="1471" spans="1:16" x14ac:dyDescent="0.4">
      <c r="A1471" s="1">
        <v>1470</v>
      </c>
      <c r="B1471" s="21">
        <v>41283</v>
      </c>
      <c r="C1471" s="43">
        <v>2</v>
      </c>
      <c r="D1471" s="23">
        <v>5171</v>
      </c>
      <c r="E1471" s="25">
        <f t="shared" si="275"/>
        <v>4710</v>
      </c>
      <c r="F1471" s="25">
        <f t="shared" si="276"/>
        <v>4854.5</v>
      </c>
      <c r="G1471" s="25">
        <f t="shared" si="277"/>
        <v>1.0651972396745288</v>
      </c>
      <c r="H1471" s="25">
        <f t="shared" si="272"/>
        <v>0.99527237982370798</v>
      </c>
      <c r="I1471" s="4">
        <f t="shared" si="278"/>
        <v>5195.5626467961829</v>
      </c>
      <c r="J1471" s="25">
        <f t="shared" si="273"/>
        <v>4123.894690799867</v>
      </c>
      <c r="K1471" s="15">
        <f t="shared" si="279"/>
        <v>4104.3984830547379</v>
      </c>
      <c r="L1471" s="36">
        <f t="shared" si="280"/>
        <v>1066.6015169452621</v>
      </c>
      <c r="M1471" s="36">
        <f t="shared" si="281"/>
        <v>1066.6015169452621</v>
      </c>
      <c r="N1471" s="36">
        <f t="shared" si="282"/>
        <v>0.20626600598438641</v>
      </c>
      <c r="O1471" s="36">
        <f t="shared" si="283"/>
        <v>1137638.7959499343</v>
      </c>
      <c r="P1471" s="35">
        <f t="shared" si="274"/>
        <v>1137638.7959499343</v>
      </c>
    </row>
    <row r="1472" spans="1:16" x14ac:dyDescent="0.4">
      <c r="A1472" s="1">
        <v>1471</v>
      </c>
      <c r="B1472" s="21">
        <v>41284</v>
      </c>
      <c r="C1472" s="43">
        <v>3</v>
      </c>
      <c r="D1472" s="23">
        <v>5295</v>
      </c>
      <c r="E1472" s="25">
        <f t="shared" si="275"/>
        <v>4999</v>
      </c>
      <c r="F1472" s="25">
        <f t="shared" si="276"/>
        <v>5001.875</v>
      </c>
      <c r="G1472" s="25">
        <f t="shared" si="277"/>
        <v>1.0586030238660502</v>
      </c>
      <c r="H1472" s="25">
        <f t="shared" si="272"/>
        <v>1.0036361732327763</v>
      </c>
      <c r="I1472" s="4">
        <f t="shared" si="278"/>
        <v>5275.8162182860215</v>
      </c>
      <c r="J1472" s="25">
        <f t="shared" si="273"/>
        <v>4123.7568280199839</v>
      </c>
      <c r="K1472" s="15">
        <f t="shared" si="279"/>
        <v>4138.7515222165084</v>
      </c>
      <c r="L1472" s="36">
        <f t="shared" si="280"/>
        <v>1156.2484777834916</v>
      </c>
      <c r="M1472" s="36">
        <f t="shared" si="281"/>
        <v>1156.2484777834916</v>
      </c>
      <c r="N1472" s="36">
        <f t="shared" si="282"/>
        <v>0.21836609589867642</v>
      </c>
      <c r="O1472" s="36">
        <f t="shared" si="283"/>
        <v>1336910.5423766414</v>
      </c>
      <c r="P1472" s="35">
        <f t="shared" si="274"/>
        <v>1336910.5423766414</v>
      </c>
    </row>
    <row r="1473" spans="1:16" x14ac:dyDescent="0.4">
      <c r="A1473" s="1">
        <v>1472</v>
      </c>
      <c r="B1473" s="21">
        <v>41285</v>
      </c>
      <c r="C1473" s="43">
        <v>4</v>
      </c>
      <c r="D1473" s="23">
        <v>5331</v>
      </c>
      <c r="E1473" s="25">
        <f t="shared" si="275"/>
        <v>5004.75</v>
      </c>
      <c r="F1473" s="25">
        <f t="shared" si="276"/>
        <v>5012.25</v>
      </c>
      <c r="G1473" s="25">
        <f t="shared" si="277"/>
        <v>1.0635941942241509</v>
      </c>
      <c r="H1473" s="25">
        <f t="shared" si="272"/>
        <v>0.99966434347522648</v>
      </c>
      <c r="I1473" s="4">
        <f t="shared" si="278"/>
        <v>5332.7899857539651</v>
      </c>
      <c r="J1473" s="25">
        <f t="shared" si="273"/>
        <v>4123.6189652401008</v>
      </c>
      <c r="K1473" s="15">
        <f t="shared" si="279"/>
        <v>4122.2348456287382</v>
      </c>
      <c r="L1473" s="36">
        <f t="shared" si="280"/>
        <v>1208.7651543712618</v>
      </c>
      <c r="M1473" s="36">
        <f t="shared" si="281"/>
        <v>1208.7651543712618</v>
      </c>
      <c r="N1473" s="36">
        <f t="shared" si="282"/>
        <v>0.2267426663611446</v>
      </c>
      <c r="O1473" s="36">
        <f t="shared" si="283"/>
        <v>1461113.1984221805</v>
      </c>
      <c r="P1473" s="35">
        <f t="shared" si="274"/>
        <v>1461113.1984221805</v>
      </c>
    </row>
    <row r="1474" spans="1:16" x14ac:dyDescent="0.4">
      <c r="A1474" s="1">
        <v>1473</v>
      </c>
      <c r="B1474" s="21">
        <v>41286</v>
      </c>
      <c r="C1474" s="43">
        <v>1</v>
      </c>
      <c r="D1474" s="23">
        <v>4222</v>
      </c>
      <c r="E1474" s="25">
        <f t="shared" si="275"/>
        <v>5019.75</v>
      </c>
      <c r="F1474" s="25">
        <f t="shared" si="276"/>
        <v>4934.125</v>
      </c>
      <c r="G1474" s="25">
        <f t="shared" si="277"/>
        <v>0.85567349834063788</v>
      </c>
      <c r="H1474" s="25">
        <f t="shared" ref="H1474:H1537" si="284">VLOOKUP(C1474,$Q$38:$S$42,3,FALSE)</f>
        <v>1.0014271034682889</v>
      </c>
      <c r="I1474" s="4">
        <f t="shared" si="278"/>
        <v>4215.9833555310734</v>
      </c>
      <c r="J1474" s="25">
        <f t="shared" si="273"/>
        <v>4123.4811024602168</v>
      </c>
      <c r="K1474" s="15">
        <f t="shared" si="279"/>
        <v>4129.3657366429616</v>
      </c>
      <c r="L1474" s="36">
        <f t="shared" si="280"/>
        <v>92.634263357038435</v>
      </c>
      <c r="M1474" s="36">
        <f t="shared" si="281"/>
        <v>92.634263357038435</v>
      </c>
      <c r="N1474" s="36">
        <f t="shared" si="282"/>
        <v>2.194084873449513E-2</v>
      </c>
      <c r="O1474" s="36">
        <f t="shared" si="283"/>
        <v>8581.1067477011529</v>
      </c>
      <c r="P1474" s="35">
        <f t="shared" si="274"/>
        <v>8581.1067477011529</v>
      </c>
    </row>
    <row r="1475" spans="1:16" x14ac:dyDescent="0.4">
      <c r="A1475" s="1">
        <v>1474</v>
      </c>
      <c r="B1475" s="21">
        <v>41287</v>
      </c>
      <c r="C1475" s="43">
        <v>2</v>
      </c>
      <c r="D1475" s="23">
        <v>5231</v>
      </c>
      <c r="E1475" s="25">
        <f t="shared" si="275"/>
        <v>4848.5</v>
      </c>
      <c r="F1475" s="25">
        <f t="shared" si="276"/>
        <v>4712.75</v>
      </c>
      <c r="G1475" s="25">
        <f t="shared" si="277"/>
        <v>1.1099676409739536</v>
      </c>
      <c r="H1475" s="25">
        <f t="shared" si="284"/>
        <v>0.99527237982370798</v>
      </c>
      <c r="I1475" s="4">
        <f t="shared" si="278"/>
        <v>5255.8476514002768</v>
      </c>
      <c r="J1475" s="25">
        <f t="shared" ref="J1475:J1538" si="285">INTERCEPT($I$2:$I$3896,$A$2:$A$3896)+SLOPE($I$2:$I$3896,$A$2:$A$3896)*A1475</f>
        <v>4123.3432396803337</v>
      </c>
      <c r="K1475" s="15">
        <f t="shared" si="279"/>
        <v>4103.8496389866432</v>
      </c>
      <c r="L1475" s="36">
        <f t="shared" si="280"/>
        <v>1127.1503610133568</v>
      </c>
      <c r="M1475" s="36">
        <f t="shared" si="281"/>
        <v>1127.1503610133568</v>
      </c>
      <c r="N1475" s="36">
        <f t="shared" si="282"/>
        <v>0.21547512158542473</v>
      </c>
      <c r="O1475" s="36">
        <f t="shared" si="283"/>
        <v>1270467.9363325406</v>
      </c>
      <c r="P1475" s="35">
        <f t="shared" ref="P1475:P1538" si="286">(D1475-K1475)^2</f>
        <v>1270467.9363325406</v>
      </c>
    </row>
    <row r="1476" spans="1:16" x14ac:dyDescent="0.4">
      <c r="A1476" s="1">
        <v>1475</v>
      </c>
      <c r="B1476" s="21">
        <v>41288</v>
      </c>
      <c r="C1476" s="43">
        <v>3</v>
      </c>
      <c r="D1476" s="23">
        <v>4610</v>
      </c>
      <c r="E1476" s="25">
        <f t="shared" si="275"/>
        <v>4577</v>
      </c>
      <c r="F1476" s="25">
        <f t="shared" si="276"/>
        <v>4702</v>
      </c>
      <c r="G1476" s="25">
        <f t="shared" si="277"/>
        <v>0.98043385793279458</v>
      </c>
      <c r="H1476" s="25">
        <f t="shared" si="284"/>
        <v>1.0036361732327763</v>
      </c>
      <c r="I1476" s="4">
        <f t="shared" si="278"/>
        <v>4593.2979728609171</v>
      </c>
      <c r="J1476" s="25">
        <f t="shared" si="285"/>
        <v>4123.2053769004506</v>
      </c>
      <c r="K1476" s="15">
        <f t="shared" si="279"/>
        <v>4138.1980659251758</v>
      </c>
      <c r="L1476" s="36">
        <f t="shared" si="280"/>
        <v>471.8019340748242</v>
      </c>
      <c r="M1476" s="36">
        <f t="shared" si="281"/>
        <v>471.8019340748242</v>
      </c>
      <c r="N1476" s="36">
        <f t="shared" si="282"/>
        <v>0.10234315272772759</v>
      </c>
      <c r="O1476" s="36">
        <f t="shared" si="283"/>
        <v>222597.06499674477</v>
      </c>
      <c r="P1476" s="35">
        <f t="shared" si="286"/>
        <v>222597.06499674477</v>
      </c>
    </row>
    <row r="1477" spans="1:16" x14ac:dyDescent="0.4">
      <c r="A1477" s="1">
        <v>1476</v>
      </c>
      <c r="B1477" s="21">
        <v>41289</v>
      </c>
      <c r="C1477" s="43">
        <v>4</v>
      </c>
      <c r="D1477" s="23">
        <v>4245</v>
      </c>
      <c r="E1477" s="25">
        <f t="shared" ref="E1477:E1540" si="287">AVERAGE(D1475:D1478)</f>
        <v>4827</v>
      </c>
      <c r="F1477" s="25">
        <f t="shared" ref="F1477:F1540" si="288">AVERAGE(E1477:E1478)</f>
        <v>4839.125</v>
      </c>
      <c r="G1477" s="25">
        <f t="shared" si="277"/>
        <v>0.87722470487949789</v>
      </c>
      <c r="H1477" s="25">
        <f t="shared" si="284"/>
        <v>0.99966434347522648</v>
      </c>
      <c r="I1477" s="4">
        <f t="shared" si="278"/>
        <v>4246.4253403724597</v>
      </c>
      <c r="J1477" s="25">
        <f t="shared" si="285"/>
        <v>4123.0675141205666</v>
      </c>
      <c r="K1477" s="15">
        <f t="shared" si="279"/>
        <v>4121.6835796073701</v>
      </c>
      <c r="L1477" s="36">
        <f t="shared" si="280"/>
        <v>123.31642039262988</v>
      </c>
      <c r="M1477" s="36">
        <f t="shared" si="281"/>
        <v>123.31642039262988</v>
      </c>
      <c r="N1477" s="36">
        <f t="shared" si="282"/>
        <v>2.9049804568346261E-2</v>
      </c>
      <c r="O1477" s="36">
        <f t="shared" si="283"/>
        <v>15206.939538451823</v>
      </c>
      <c r="P1477" s="35">
        <f t="shared" si="286"/>
        <v>15206.939538451823</v>
      </c>
    </row>
    <row r="1478" spans="1:16" x14ac:dyDescent="0.4">
      <c r="A1478" s="1">
        <v>1477</v>
      </c>
      <c r="B1478" s="21">
        <v>41290</v>
      </c>
      <c r="C1478" s="43">
        <v>1</v>
      </c>
      <c r="D1478" s="23">
        <v>5222</v>
      </c>
      <c r="E1478" s="25">
        <f t="shared" si="287"/>
        <v>4851.25</v>
      </c>
      <c r="F1478" s="25">
        <f t="shared" si="288"/>
        <v>4937.375</v>
      </c>
      <c r="G1478" s="25">
        <f t="shared" si="277"/>
        <v>1.0576470290387099</v>
      </c>
      <c r="H1478" s="25">
        <f t="shared" si="284"/>
        <v>1.0014271034682889</v>
      </c>
      <c r="I1478" s="4">
        <f t="shared" si="278"/>
        <v>5214.5582857847621</v>
      </c>
      <c r="J1478" s="25">
        <f t="shared" si="285"/>
        <v>4122.9296513406834</v>
      </c>
      <c r="K1478" s="15">
        <f t="shared" si="279"/>
        <v>4128.8134985456227</v>
      </c>
      <c r="L1478" s="36">
        <f t="shared" si="280"/>
        <v>1093.1865014543773</v>
      </c>
      <c r="M1478" s="36">
        <f t="shared" si="281"/>
        <v>1093.1865014543773</v>
      </c>
      <c r="N1478" s="36">
        <f t="shared" si="282"/>
        <v>0.20934249357609677</v>
      </c>
      <c r="O1478" s="36">
        <f t="shared" si="283"/>
        <v>1195056.7269620614</v>
      </c>
      <c r="P1478" s="35">
        <f t="shared" si="286"/>
        <v>1195056.7269620614</v>
      </c>
    </row>
    <row r="1479" spans="1:16" x14ac:dyDescent="0.4">
      <c r="A1479" s="1">
        <v>1478</v>
      </c>
      <c r="B1479" s="21">
        <v>41291</v>
      </c>
      <c r="C1479" s="43">
        <v>2</v>
      </c>
      <c r="D1479" s="23">
        <v>5328</v>
      </c>
      <c r="E1479" s="25">
        <f t="shared" si="287"/>
        <v>5023.5</v>
      </c>
      <c r="F1479" s="25">
        <f t="shared" si="288"/>
        <v>5019.5</v>
      </c>
      <c r="G1479" s="25">
        <f t="shared" si="277"/>
        <v>1.0614603048112361</v>
      </c>
      <c r="H1479" s="25">
        <f t="shared" si="284"/>
        <v>0.99527237982370798</v>
      </c>
      <c r="I1479" s="4">
        <f t="shared" si="278"/>
        <v>5353.3084088435626</v>
      </c>
      <c r="J1479" s="25">
        <f t="shared" si="285"/>
        <v>4122.7917885607994</v>
      </c>
      <c r="K1479" s="15">
        <f t="shared" si="279"/>
        <v>4103.3007949185485</v>
      </c>
      <c r="L1479" s="36">
        <f t="shared" si="280"/>
        <v>1224.6992050814515</v>
      </c>
      <c r="M1479" s="36">
        <f t="shared" si="281"/>
        <v>1224.6992050814515</v>
      </c>
      <c r="N1479" s="36">
        <f t="shared" si="282"/>
        <v>0.22986096191468686</v>
      </c>
      <c r="O1479" s="36">
        <f t="shared" si="283"/>
        <v>1499888.1429271393</v>
      </c>
      <c r="P1479" s="35">
        <f t="shared" si="286"/>
        <v>1499888.1429271393</v>
      </c>
    </row>
    <row r="1480" spans="1:16" x14ac:dyDescent="0.4">
      <c r="A1480" s="1">
        <v>1479</v>
      </c>
      <c r="B1480" s="21">
        <v>41292</v>
      </c>
      <c r="C1480" s="43">
        <v>3</v>
      </c>
      <c r="D1480" s="23">
        <v>5299</v>
      </c>
      <c r="E1480" s="25">
        <f t="shared" si="287"/>
        <v>5015.5</v>
      </c>
      <c r="F1480" s="25">
        <f t="shared" si="288"/>
        <v>5002.375</v>
      </c>
      <c r="G1480" s="25">
        <f t="shared" si="277"/>
        <v>1.0592968340038482</v>
      </c>
      <c r="H1480" s="25">
        <f t="shared" si="284"/>
        <v>1.0036361732327763</v>
      </c>
      <c r="I1480" s="4">
        <f t="shared" si="278"/>
        <v>5279.8017262885032</v>
      </c>
      <c r="J1480" s="25">
        <f t="shared" si="285"/>
        <v>4122.6539257809163</v>
      </c>
      <c r="K1480" s="15">
        <f t="shared" si="279"/>
        <v>4137.6446096338414</v>
      </c>
      <c r="L1480" s="36">
        <f t="shared" si="280"/>
        <v>1161.3553903661586</v>
      </c>
      <c r="M1480" s="36">
        <f t="shared" si="281"/>
        <v>1161.3553903661586</v>
      </c>
      <c r="N1480" s="36">
        <f t="shared" si="282"/>
        <v>0.21916501044841644</v>
      </c>
      <c r="O1480" s="36">
        <f t="shared" si="283"/>
        <v>1348746.3427325326</v>
      </c>
      <c r="P1480" s="35">
        <f t="shared" si="286"/>
        <v>1348746.3427325326</v>
      </c>
    </row>
    <row r="1481" spans="1:16" x14ac:dyDescent="0.4">
      <c r="A1481" s="1">
        <v>1480</v>
      </c>
      <c r="B1481" s="21">
        <v>41293</v>
      </c>
      <c r="C1481" s="43">
        <v>4</v>
      </c>
      <c r="D1481" s="23">
        <v>4213</v>
      </c>
      <c r="E1481" s="25">
        <f t="shared" si="287"/>
        <v>4989.25</v>
      </c>
      <c r="F1481" s="25">
        <f t="shared" si="288"/>
        <v>4884.375</v>
      </c>
      <c r="G1481" s="25">
        <f t="shared" si="277"/>
        <v>0.86254638515674986</v>
      </c>
      <c r="H1481" s="25">
        <f t="shared" si="284"/>
        <v>0.99966434347522648</v>
      </c>
      <c r="I1481" s="4">
        <f t="shared" si="278"/>
        <v>4214.4145957571664</v>
      </c>
      <c r="J1481" s="25">
        <f t="shared" si="285"/>
        <v>4122.5160630010332</v>
      </c>
      <c r="K1481" s="15">
        <f t="shared" si="279"/>
        <v>4121.132313586003</v>
      </c>
      <c r="L1481" s="36">
        <f t="shared" si="280"/>
        <v>91.867686413997035</v>
      </c>
      <c r="M1481" s="36">
        <f t="shared" si="281"/>
        <v>91.867686413997035</v>
      </c>
      <c r="N1481" s="36">
        <f t="shared" si="282"/>
        <v>2.1805764636600292E-2</v>
      </c>
      <c r="O1481" s="36">
        <f t="shared" si="283"/>
        <v>8439.6718070604948</v>
      </c>
      <c r="P1481" s="35">
        <f t="shared" si="286"/>
        <v>8439.6718070604948</v>
      </c>
    </row>
    <row r="1482" spans="1:16" x14ac:dyDescent="0.4">
      <c r="A1482" s="1">
        <v>1481</v>
      </c>
      <c r="B1482" s="21">
        <v>41294</v>
      </c>
      <c r="C1482" s="43">
        <v>1</v>
      </c>
      <c r="D1482" s="23">
        <v>5117</v>
      </c>
      <c r="E1482" s="25">
        <f t="shared" si="287"/>
        <v>4779.5</v>
      </c>
      <c r="F1482" s="25">
        <f t="shared" si="288"/>
        <v>4631.5</v>
      </c>
      <c r="G1482" s="25">
        <f t="shared" si="277"/>
        <v>1.1048256504372234</v>
      </c>
      <c r="H1482" s="25">
        <f t="shared" si="284"/>
        <v>1.0014271034682889</v>
      </c>
      <c r="I1482" s="4">
        <f t="shared" si="278"/>
        <v>5109.7079181081244</v>
      </c>
      <c r="J1482" s="25">
        <f t="shared" si="285"/>
        <v>4122.3782002211492</v>
      </c>
      <c r="K1482" s="15">
        <f t="shared" si="279"/>
        <v>4128.2612604482829</v>
      </c>
      <c r="L1482" s="36">
        <f t="shared" si="280"/>
        <v>988.73873955171712</v>
      </c>
      <c r="M1482" s="36">
        <f t="shared" si="281"/>
        <v>988.73873955171712</v>
      </c>
      <c r="N1482" s="36">
        <f t="shared" si="282"/>
        <v>0.19322625357664983</v>
      </c>
      <c r="O1482" s="36">
        <f t="shared" si="283"/>
        <v>977604.29509031831</v>
      </c>
      <c r="P1482" s="35">
        <f t="shared" si="286"/>
        <v>977604.29509031831</v>
      </c>
    </row>
    <row r="1483" spans="1:16" x14ac:dyDescent="0.4">
      <c r="A1483" s="1">
        <v>1482</v>
      </c>
      <c r="B1483" s="21">
        <v>41295</v>
      </c>
      <c r="C1483" s="43">
        <v>2</v>
      </c>
      <c r="D1483" s="23">
        <v>4489</v>
      </c>
      <c r="E1483" s="25">
        <f t="shared" si="287"/>
        <v>4483.5</v>
      </c>
      <c r="F1483" s="25">
        <f t="shared" si="288"/>
        <v>4598.25</v>
      </c>
      <c r="G1483" s="25">
        <f t="shared" si="277"/>
        <v>0.9762409612352525</v>
      </c>
      <c r="H1483" s="25">
        <f t="shared" si="284"/>
        <v>0.99527237982370798</v>
      </c>
      <c r="I1483" s="4">
        <f t="shared" si="278"/>
        <v>4510.3230944629795</v>
      </c>
      <c r="J1483" s="25">
        <f t="shared" si="285"/>
        <v>4122.2403374412661</v>
      </c>
      <c r="K1483" s="15">
        <f t="shared" si="279"/>
        <v>4102.7519508504538</v>
      </c>
      <c r="L1483" s="36">
        <f t="shared" si="280"/>
        <v>386.2480491495462</v>
      </c>
      <c r="M1483" s="36">
        <f t="shared" si="281"/>
        <v>386.2480491495462</v>
      </c>
      <c r="N1483" s="36">
        <f t="shared" si="282"/>
        <v>8.6043227700945912E-2</v>
      </c>
      <c r="O1483" s="36">
        <f t="shared" si="283"/>
        <v>149187.55547183027</v>
      </c>
      <c r="P1483" s="35">
        <f t="shared" si="286"/>
        <v>149187.55547183027</v>
      </c>
    </row>
    <row r="1484" spans="1:16" x14ac:dyDescent="0.4">
      <c r="A1484" s="1">
        <v>1483</v>
      </c>
      <c r="B1484" s="21">
        <v>41296</v>
      </c>
      <c r="C1484" s="43">
        <v>3</v>
      </c>
      <c r="D1484" s="23">
        <v>4115</v>
      </c>
      <c r="E1484" s="25">
        <f t="shared" si="287"/>
        <v>4713</v>
      </c>
      <c r="F1484" s="25">
        <f t="shared" si="288"/>
        <v>4740.25</v>
      </c>
      <c r="G1484" s="25">
        <f t="shared" si="277"/>
        <v>0.86809767417330308</v>
      </c>
      <c r="H1484" s="25">
        <f t="shared" si="284"/>
        <v>1.0036361732327763</v>
      </c>
      <c r="I1484" s="4">
        <f t="shared" si="278"/>
        <v>4100.0913575537252</v>
      </c>
      <c r="J1484" s="25">
        <f t="shared" si="285"/>
        <v>4122.102474661383</v>
      </c>
      <c r="K1484" s="15">
        <f t="shared" si="279"/>
        <v>4137.0911533425078</v>
      </c>
      <c r="L1484" s="36">
        <f t="shared" si="280"/>
        <v>-22.091153342507823</v>
      </c>
      <c r="M1484" s="36">
        <f t="shared" si="281"/>
        <v>22.091153342507823</v>
      </c>
      <c r="N1484" s="36">
        <f t="shared" si="282"/>
        <v>5.3684455267333717E-3</v>
      </c>
      <c r="O1484" s="36">
        <f t="shared" si="283"/>
        <v>488.01905600219459</v>
      </c>
      <c r="P1484" s="35">
        <f t="shared" si="286"/>
        <v>488.01905600219459</v>
      </c>
    </row>
    <row r="1485" spans="1:16" x14ac:dyDescent="0.4">
      <c r="A1485" s="1">
        <v>1484</v>
      </c>
      <c r="B1485" s="21">
        <v>41297</v>
      </c>
      <c r="C1485" s="43">
        <v>4</v>
      </c>
      <c r="D1485" s="23">
        <v>5131</v>
      </c>
      <c r="E1485" s="25">
        <f t="shared" si="287"/>
        <v>4767.5</v>
      </c>
      <c r="F1485" s="25">
        <f t="shared" si="288"/>
        <v>4890.375</v>
      </c>
      <c r="G1485" s="25">
        <f t="shared" si="277"/>
        <v>1.0492037931651459</v>
      </c>
      <c r="H1485" s="25">
        <f t="shared" si="284"/>
        <v>0.99966434347522648</v>
      </c>
      <c r="I1485" s="4">
        <f t="shared" si="278"/>
        <v>5132.7228319083843</v>
      </c>
      <c r="J1485" s="25">
        <f t="shared" si="285"/>
        <v>4121.964611881499</v>
      </c>
      <c r="K1485" s="15">
        <f t="shared" si="279"/>
        <v>4120.5810475646358</v>
      </c>
      <c r="L1485" s="36">
        <f t="shared" si="280"/>
        <v>1010.4189524353642</v>
      </c>
      <c r="M1485" s="36">
        <f t="shared" si="281"/>
        <v>1010.4189524353642</v>
      </c>
      <c r="N1485" s="36">
        <f t="shared" si="282"/>
        <v>0.19692437194218754</v>
      </c>
      <c r="O1485" s="36">
        <f t="shared" si="283"/>
        <v>1020946.4594405787</v>
      </c>
      <c r="P1485" s="35">
        <f t="shared" si="286"/>
        <v>1020946.4594405787</v>
      </c>
    </row>
    <row r="1486" spans="1:16" x14ac:dyDescent="0.4">
      <c r="A1486" s="1">
        <v>1485</v>
      </c>
      <c r="B1486" s="21">
        <v>41298</v>
      </c>
      <c r="C1486" s="43">
        <v>1</v>
      </c>
      <c r="D1486" s="23">
        <v>5335</v>
      </c>
      <c r="E1486" s="25">
        <f t="shared" si="287"/>
        <v>5013.25</v>
      </c>
      <c r="F1486" s="25">
        <f t="shared" si="288"/>
        <v>5063.5</v>
      </c>
      <c r="G1486" s="25">
        <f t="shared" si="277"/>
        <v>1.0536190382146737</v>
      </c>
      <c r="H1486" s="25">
        <f t="shared" si="284"/>
        <v>1.0014271034682889</v>
      </c>
      <c r="I1486" s="4">
        <f t="shared" si="278"/>
        <v>5327.397252903429</v>
      </c>
      <c r="J1486" s="25">
        <f t="shared" si="285"/>
        <v>4121.8267491016159</v>
      </c>
      <c r="K1486" s="15">
        <f t="shared" si="279"/>
        <v>4127.7090223509449</v>
      </c>
      <c r="L1486" s="36">
        <f t="shared" si="280"/>
        <v>1207.2909776490551</v>
      </c>
      <c r="M1486" s="36">
        <f t="shared" si="281"/>
        <v>1207.2909776490551</v>
      </c>
      <c r="N1486" s="36">
        <f t="shared" si="282"/>
        <v>0.22629634070272822</v>
      </c>
      <c r="O1486" s="36">
        <f t="shared" si="283"/>
        <v>1457551.5047128112</v>
      </c>
      <c r="P1486" s="35">
        <f t="shared" si="286"/>
        <v>1457551.5047128112</v>
      </c>
    </row>
    <row r="1487" spans="1:16" x14ac:dyDescent="0.4">
      <c r="A1487" s="1">
        <v>1486</v>
      </c>
      <c r="B1487" s="21">
        <v>41299</v>
      </c>
      <c r="C1487" s="43">
        <v>2</v>
      </c>
      <c r="D1487" s="23">
        <v>5472</v>
      </c>
      <c r="E1487" s="25">
        <f t="shared" si="287"/>
        <v>5113.75</v>
      </c>
      <c r="F1487" s="25">
        <f t="shared" si="288"/>
        <v>5181.125</v>
      </c>
      <c r="G1487" s="25">
        <f t="shared" si="277"/>
        <v>1.0561412820574683</v>
      </c>
      <c r="H1487" s="25">
        <f t="shared" si="284"/>
        <v>0.99527237982370798</v>
      </c>
      <c r="I1487" s="4">
        <f t="shared" si="278"/>
        <v>5497.9924198933886</v>
      </c>
      <c r="J1487" s="25">
        <f t="shared" si="285"/>
        <v>4121.6888863217318</v>
      </c>
      <c r="K1487" s="15">
        <f t="shared" si="279"/>
        <v>4102.2031067823582</v>
      </c>
      <c r="L1487" s="36">
        <f t="shared" si="280"/>
        <v>1369.7968932176418</v>
      </c>
      <c r="M1487" s="36">
        <f t="shared" si="281"/>
        <v>1369.7968932176418</v>
      </c>
      <c r="N1487" s="36">
        <f t="shared" si="282"/>
        <v>0.25032837960848719</v>
      </c>
      <c r="O1487" s="36">
        <f t="shared" si="283"/>
        <v>1876343.5286687035</v>
      </c>
      <c r="P1487" s="35">
        <f t="shared" si="286"/>
        <v>1876343.5286687035</v>
      </c>
    </row>
    <row r="1488" spans="1:16" x14ac:dyDescent="0.4">
      <c r="A1488" s="1">
        <v>1487</v>
      </c>
      <c r="B1488" s="21">
        <v>41300</v>
      </c>
      <c r="C1488" s="43">
        <v>3</v>
      </c>
      <c r="D1488" s="23">
        <v>4517</v>
      </c>
      <c r="E1488" s="25">
        <f t="shared" si="287"/>
        <v>5248.5</v>
      </c>
      <c r="F1488" s="25">
        <f t="shared" si="288"/>
        <v>5064</v>
      </c>
      <c r="G1488" s="25">
        <f t="shared" si="277"/>
        <v>0.89198262243285942</v>
      </c>
      <c r="H1488" s="25">
        <f t="shared" si="284"/>
        <v>1.0036361732327763</v>
      </c>
      <c r="I1488" s="4">
        <f t="shared" si="278"/>
        <v>4500.6349118032022</v>
      </c>
      <c r="J1488" s="25">
        <f t="shared" si="285"/>
        <v>4121.5510235418487</v>
      </c>
      <c r="K1488" s="15">
        <f t="shared" si="279"/>
        <v>4136.5376970511734</v>
      </c>
      <c r="L1488" s="36">
        <f t="shared" si="280"/>
        <v>380.46230294882662</v>
      </c>
      <c r="M1488" s="36">
        <f t="shared" si="281"/>
        <v>380.46230294882662</v>
      </c>
      <c r="N1488" s="36">
        <f t="shared" si="282"/>
        <v>8.4228980063942138E-2</v>
      </c>
      <c r="O1488" s="36">
        <f t="shared" si="283"/>
        <v>144751.56396512472</v>
      </c>
      <c r="P1488" s="35">
        <f t="shared" si="286"/>
        <v>144751.56396512472</v>
      </c>
    </row>
    <row r="1489" spans="1:16" x14ac:dyDescent="0.4">
      <c r="A1489" s="1">
        <v>1488</v>
      </c>
      <c r="B1489" s="21">
        <v>41301</v>
      </c>
      <c r="C1489" s="43">
        <v>4</v>
      </c>
      <c r="D1489" s="23">
        <v>5670</v>
      </c>
      <c r="E1489" s="25">
        <f t="shared" si="287"/>
        <v>4879.5</v>
      </c>
      <c r="F1489" s="25">
        <f t="shared" si="288"/>
        <v>4772.5</v>
      </c>
      <c r="G1489" s="25">
        <f t="shared" si="277"/>
        <v>1.1880565741225773</v>
      </c>
      <c r="H1489" s="25">
        <f t="shared" si="284"/>
        <v>0.99966434347522648</v>
      </c>
      <c r="I1489" s="4">
        <f t="shared" si="278"/>
        <v>5671.9038115222256</v>
      </c>
      <c r="J1489" s="25">
        <f t="shared" si="285"/>
        <v>4121.4131607619656</v>
      </c>
      <c r="K1489" s="15">
        <f t="shared" si="279"/>
        <v>4120.0297815432687</v>
      </c>
      <c r="L1489" s="36">
        <f t="shared" si="280"/>
        <v>1549.9702184567313</v>
      </c>
      <c r="M1489" s="36">
        <f t="shared" si="281"/>
        <v>1549.9702184567313</v>
      </c>
      <c r="N1489" s="36">
        <f t="shared" si="282"/>
        <v>0.27336335422517305</v>
      </c>
      <c r="O1489" s="36">
        <f t="shared" si="283"/>
        <v>2402407.6781028076</v>
      </c>
      <c r="P1489" s="35">
        <f t="shared" si="286"/>
        <v>2402407.6781028076</v>
      </c>
    </row>
    <row r="1490" spans="1:16" x14ac:dyDescent="0.4">
      <c r="A1490" s="1">
        <v>1489</v>
      </c>
      <c r="B1490" s="21">
        <v>41302</v>
      </c>
      <c r="C1490" s="43">
        <v>1</v>
      </c>
      <c r="D1490" s="23">
        <v>3859</v>
      </c>
      <c r="E1490" s="25">
        <f t="shared" si="287"/>
        <v>4665.5</v>
      </c>
      <c r="F1490" s="25">
        <f t="shared" si="288"/>
        <v>4791.75</v>
      </c>
      <c r="G1490" s="25">
        <f t="shared" si="277"/>
        <v>0.80534251578233418</v>
      </c>
      <c r="H1490" s="25">
        <f t="shared" si="284"/>
        <v>1.0014271034682889</v>
      </c>
      <c r="I1490" s="4">
        <f t="shared" si="278"/>
        <v>3853.5006558489845</v>
      </c>
      <c r="J1490" s="25">
        <f t="shared" si="285"/>
        <v>4121.2752979820816</v>
      </c>
      <c r="K1490" s="15">
        <f t="shared" si="279"/>
        <v>4127.1567842536051</v>
      </c>
      <c r="L1490" s="36">
        <f t="shared" si="280"/>
        <v>-268.15678425360511</v>
      </c>
      <c r="M1490" s="36">
        <f t="shared" si="281"/>
        <v>268.15678425360511</v>
      </c>
      <c r="N1490" s="36">
        <f t="shared" si="282"/>
        <v>6.9488671742317987E-2</v>
      </c>
      <c r="O1490" s="36">
        <f t="shared" si="283"/>
        <v>71908.060941234522</v>
      </c>
      <c r="P1490" s="35">
        <f t="shared" si="286"/>
        <v>71908.060941234522</v>
      </c>
    </row>
    <row r="1491" spans="1:16" x14ac:dyDescent="0.4">
      <c r="A1491" s="1">
        <v>1490</v>
      </c>
      <c r="B1491" s="21">
        <v>41303</v>
      </c>
      <c r="C1491" s="43">
        <v>2</v>
      </c>
      <c r="D1491" s="23">
        <v>4616</v>
      </c>
      <c r="E1491" s="25">
        <f t="shared" si="287"/>
        <v>4918</v>
      </c>
      <c r="F1491" s="25">
        <f t="shared" si="288"/>
        <v>4696.375</v>
      </c>
      <c r="G1491" s="25">
        <f t="shared" si="277"/>
        <v>0.98288573633919774</v>
      </c>
      <c r="H1491" s="25">
        <f t="shared" si="284"/>
        <v>0.99527237982370798</v>
      </c>
      <c r="I1491" s="4">
        <f t="shared" si="278"/>
        <v>4637.9263542083117</v>
      </c>
      <c r="J1491" s="25">
        <f t="shared" si="285"/>
        <v>4121.1374352021985</v>
      </c>
      <c r="K1491" s="15">
        <f t="shared" si="279"/>
        <v>4101.6542627142644</v>
      </c>
      <c r="L1491" s="36">
        <f t="shared" si="280"/>
        <v>514.34573728573559</v>
      </c>
      <c r="M1491" s="36">
        <f t="shared" si="281"/>
        <v>514.34573728573559</v>
      </c>
      <c r="N1491" s="36">
        <f t="shared" si="282"/>
        <v>0.11142671951597391</v>
      </c>
      <c r="O1491" s="36">
        <f t="shared" si="283"/>
        <v>264551.53746400692</v>
      </c>
      <c r="P1491" s="35">
        <f t="shared" si="286"/>
        <v>264551.53746400692</v>
      </c>
    </row>
    <row r="1492" spans="1:16" x14ac:dyDescent="0.4">
      <c r="A1492" s="1">
        <v>1491</v>
      </c>
      <c r="B1492" s="21">
        <v>41304</v>
      </c>
      <c r="C1492" s="43">
        <v>3</v>
      </c>
      <c r="D1492" s="23">
        <v>5527</v>
      </c>
      <c r="E1492" s="25">
        <f t="shared" si="287"/>
        <v>4474.75</v>
      </c>
      <c r="F1492" s="25">
        <f t="shared" si="288"/>
        <v>4160.125</v>
      </c>
      <c r="G1492" s="25">
        <f t="shared" si="277"/>
        <v>1.3285658483819596</v>
      </c>
      <c r="H1492" s="25">
        <f t="shared" si="284"/>
        <v>1.0036361732327763</v>
      </c>
      <c r="I1492" s="4">
        <f t="shared" si="278"/>
        <v>5506.9756824299975</v>
      </c>
      <c r="J1492" s="25">
        <f t="shared" si="285"/>
        <v>4120.9995724223154</v>
      </c>
      <c r="K1492" s="15">
        <f t="shared" si="279"/>
        <v>4135.9842407598398</v>
      </c>
      <c r="L1492" s="36">
        <f t="shared" si="280"/>
        <v>1391.0157592401602</v>
      </c>
      <c r="M1492" s="36">
        <f t="shared" si="281"/>
        <v>1391.0157592401602</v>
      </c>
      <c r="N1492" s="36">
        <f t="shared" si="282"/>
        <v>0.25167645363491226</v>
      </c>
      <c r="O1492" s="36">
        <f t="shared" si="283"/>
        <v>1934924.8424544791</v>
      </c>
      <c r="P1492" s="35">
        <f t="shared" si="286"/>
        <v>1934924.8424544791</v>
      </c>
    </row>
    <row r="1493" spans="1:16" x14ac:dyDescent="0.4">
      <c r="A1493" s="1">
        <v>1492</v>
      </c>
      <c r="B1493" s="21">
        <v>41305</v>
      </c>
      <c r="C1493" s="43">
        <v>4</v>
      </c>
      <c r="D1493" s="23">
        <v>3897</v>
      </c>
      <c r="E1493" s="25">
        <f t="shared" si="287"/>
        <v>3845.5</v>
      </c>
      <c r="F1493" s="25">
        <f t="shared" si="288"/>
        <v>3862.25</v>
      </c>
      <c r="G1493" s="25">
        <f t="shared" si="277"/>
        <v>1.008997346106544</v>
      </c>
      <c r="H1493" s="25">
        <f t="shared" si="284"/>
        <v>0.99966434347522648</v>
      </c>
      <c r="I1493" s="4">
        <f t="shared" si="278"/>
        <v>3898.3084926811484</v>
      </c>
      <c r="J1493" s="25">
        <f t="shared" si="285"/>
        <v>4120.8617096424314</v>
      </c>
      <c r="K1493" s="15">
        <f t="shared" si="279"/>
        <v>4119.4785155219006</v>
      </c>
      <c r="L1493" s="36">
        <f t="shared" si="280"/>
        <v>-222.47851552190059</v>
      </c>
      <c r="M1493" s="36">
        <f t="shared" si="281"/>
        <v>222.47851552190059</v>
      </c>
      <c r="N1493" s="36">
        <f t="shared" si="282"/>
        <v>5.708968835563269E-2</v>
      </c>
      <c r="O1493" s="36">
        <f t="shared" si="283"/>
        <v>49496.689868828558</v>
      </c>
      <c r="P1493" s="35">
        <f t="shared" si="286"/>
        <v>49496.689868828558</v>
      </c>
    </row>
    <row r="1494" spans="1:16" x14ac:dyDescent="0.4">
      <c r="A1494" s="1">
        <v>1493</v>
      </c>
      <c r="B1494" s="21">
        <v>41306</v>
      </c>
      <c r="C1494" s="43">
        <v>1</v>
      </c>
      <c r="D1494" s="23">
        <v>1342</v>
      </c>
      <c r="E1494" s="25">
        <f t="shared" si="287"/>
        <v>3879</v>
      </c>
      <c r="F1494" s="25">
        <f t="shared" si="288"/>
        <v>3460.75</v>
      </c>
      <c r="G1494" s="25">
        <f t="shared" si="277"/>
        <v>0.38777721592140429</v>
      </c>
      <c r="H1494" s="25">
        <f t="shared" si="284"/>
        <v>1.0014271034682889</v>
      </c>
      <c r="I1494" s="4">
        <f t="shared" si="278"/>
        <v>1340.0875564004502</v>
      </c>
      <c r="J1494" s="25">
        <f t="shared" si="285"/>
        <v>4120.7238468625483</v>
      </c>
      <c r="K1494" s="15">
        <f t="shared" si="279"/>
        <v>4126.6045461562662</v>
      </c>
      <c r="L1494" s="36">
        <f t="shared" si="280"/>
        <v>-2784.6045461562662</v>
      </c>
      <c r="M1494" s="36">
        <f t="shared" si="281"/>
        <v>2784.6045461562662</v>
      </c>
      <c r="N1494" s="36">
        <f t="shared" si="282"/>
        <v>2.0749661297736708</v>
      </c>
      <c r="O1494" s="36">
        <f t="shared" si="283"/>
        <v>7754022.4784741458</v>
      </c>
      <c r="P1494" s="35">
        <f t="shared" si="286"/>
        <v>7754022.4784741458</v>
      </c>
    </row>
    <row r="1495" spans="1:16" x14ac:dyDescent="0.4">
      <c r="A1495" s="1">
        <v>1494</v>
      </c>
      <c r="B1495" s="21">
        <v>41307</v>
      </c>
      <c r="C1495" s="43">
        <v>2</v>
      </c>
      <c r="D1495" s="23">
        <v>4750</v>
      </c>
      <c r="E1495" s="25">
        <f t="shared" si="287"/>
        <v>3042.5</v>
      </c>
      <c r="F1495" s="25">
        <f t="shared" si="288"/>
        <v>3198.75</v>
      </c>
      <c r="G1495" s="25">
        <f t="shared" si="277"/>
        <v>1.4849550605705353</v>
      </c>
      <c r="H1495" s="25">
        <f t="shared" si="284"/>
        <v>0.99527237982370798</v>
      </c>
      <c r="I1495" s="4">
        <f t="shared" si="278"/>
        <v>4772.5628644907883</v>
      </c>
      <c r="J1495" s="25">
        <f t="shared" si="285"/>
        <v>4120.5859840826643</v>
      </c>
      <c r="K1495" s="15">
        <f t="shared" si="279"/>
        <v>4101.1054186461688</v>
      </c>
      <c r="L1495" s="36">
        <f t="shared" si="280"/>
        <v>648.8945813538312</v>
      </c>
      <c r="M1495" s="36">
        <f t="shared" si="281"/>
        <v>648.8945813538312</v>
      </c>
      <c r="N1495" s="36">
        <f t="shared" si="282"/>
        <v>0.13660938554817498</v>
      </c>
      <c r="O1495" s="36">
        <f t="shared" si="283"/>
        <v>421064.17771036387</v>
      </c>
      <c r="P1495" s="35">
        <f t="shared" si="286"/>
        <v>421064.17771036387</v>
      </c>
    </row>
    <row r="1496" spans="1:16" x14ac:dyDescent="0.4">
      <c r="A1496" s="1">
        <v>1495</v>
      </c>
      <c r="B1496" s="21">
        <v>41308</v>
      </c>
      <c r="C1496" s="43">
        <v>3</v>
      </c>
      <c r="D1496" s="23">
        <v>2181</v>
      </c>
      <c r="E1496" s="25">
        <f t="shared" si="287"/>
        <v>3355</v>
      </c>
      <c r="F1496" s="25">
        <f t="shared" si="288"/>
        <v>3675.25</v>
      </c>
      <c r="G1496" s="25">
        <f t="shared" si="277"/>
        <v>0.5934290184341201</v>
      </c>
      <c r="H1496" s="25">
        <f t="shared" si="284"/>
        <v>1.0036361732327763</v>
      </c>
      <c r="I1496" s="4">
        <f t="shared" si="278"/>
        <v>2173.0982383535056</v>
      </c>
      <c r="J1496" s="25">
        <f t="shared" si="285"/>
        <v>4120.4481213027811</v>
      </c>
      <c r="K1496" s="15">
        <f t="shared" si="279"/>
        <v>4135.4307844685054</v>
      </c>
      <c r="L1496" s="36">
        <f t="shared" si="280"/>
        <v>-1954.4307844685054</v>
      </c>
      <c r="M1496" s="36">
        <f t="shared" si="281"/>
        <v>1954.4307844685054</v>
      </c>
      <c r="N1496" s="36">
        <f t="shared" si="282"/>
        <v>0.89611682002224002</v>
      </c>
      <c r="O1496" s="36">
        <f t="shared" si="283"/>
        <v>3819799.6912781773</v>
      </c>
      <c r="P1496" s="35">
        <f t="shared" si="286"/>
        <v>3819799.6912781773</v>
      </c>
    </row>
    <row r="1497" spans="1:16" x14ac:dyDescent="0.4">
      <c r="A1497" s="1">
        <v>1496</v>
      </c>
      <c r="B1497" s="21">
        <v>41309</v>
      </c>
      <c r="C1497" s="43">
        <v>4</v>
      </c>
      <c r="D1497" s="23">
        <v>5147</v>
      </c>
      <c r="E1497" s="25">
        <f t="shared" si="287"/>
        <v>3995.5</v>
      </c>
      <c r="F1497" s="25">
        <f t="shared" si="288"/>
        <v>3776.625</v>
      </c>
      <c r="G1497" s="25">
        <f t="shared" si="277"/>
        <v>1.3628570482904709</v>
      </c>
      <c r="H1497" s="25">
        <f t="shared" si="284"/>
        <v>0.99966434347522648</v>
      </c>
      <c r="I1497" s="4">
        <f t="shared" si="278"/>
        <v>5148.7282042160305</v>
      </c>
      <c r="J1497" s="25">
        <f t="shared" si="285"/>
        <v>4120.310258522898</v>
      </c>
      <c r="K1497" s="15">
        <f t="shared" si="279"/>
        <v>4118.9272495005334</v>
      </c>
      <c r="L1497" s="36">
        <f t="shared" si="280"/>
        <v>1028.0727504994666</v>
      </c>
      <c r="M1497" s="36">
        <f t="shared" si="281"/>
        <v>1028.0727504994666</v>
      </c>
      <c r="N1497" s="36">
        <f t="shared" si="282"/>
        <v>0.1997421314356842</v>
      </c>
      <c r="O1497" s="36">
        <f t="shared" si="283"/>
        <v>1056933.5803195385</v>
      </c>
      <c r="P1497" s="35">
        <f t="shared" si="286"/>
        <v>1056933.5803195385</v>
      </c>
    </row>
    <row r="1498" spans="1:16" x14ac:dyDescent="0.4">
      <c r="A1498" s="1">
        <v>1497</v>
      </c>
      <c r="B1498" s="21">
        <v>41310</v>
      </c>
      <c r="C1498" s="43">
        <v>1</v>
      </c>
      <c r="D1498" s="23">
        <v>3904</v>
      </c>
      <c r="E1498" s="25">
        <f t="shared" si="287"/>
        <v>3557.75</v>
      </c>
      <c r="F1498" s="25">
        <f t="shared" si="288"/>
        <v>3543.875</v>
      </c>
      <c r="G1498" s="25">
        <f t="shared" si="277"/>
        <v>1.1016189905117986</v>
      </c>
      <c r="H1498" s="25">
        <f t="shared" si="284"/>
        <v>1.0014271034682889</v>
      </c>
      <c r="I1498" s="4">
        <f t="shared" si="278"/>
        <v>3898.4365277104002</v>
      </c>
      <c r="J1498" s="25">
        <f t="shared" si="285"/>
        <v>4120.172395743014</v>
      </c>
      <c r="K1498" s="15">
        <f t="shared" si="279"/>
        <v>4126.0523080589273</v>
      </c>
      <c r="L1498" s="36">
        <f t="shared" si="280"/>
        <v>-222.05230805892734</v>
      </c>
      <c r="M1498" s="36">
        <f t="shared" si="281"/>
        <v>222.05230805892734</v>
      </c>
      <c r="N1498" s="36">
        <f t="shared" si="282"/>
        <v>5.6878152679028522E-2</v>
      </c>
      <c r="O1498" s="36">
        <f t="shared" si="283"/>
        <v>49307.22751429677</v>
      </c>
      <c r="P1498" s="35">
        <f t="shared" si="286"/>
        <v>49307.22751429677</v>
      </c>
    </row>
    <row r="1499" spans="1:16" x14ac:dyDescent="0.4">
      <c r="A1499" s="1">
        <v>1498</v>
      </c>
      <c r="B1499" s="21">
        <v>41311</v>
      </c>
      <c r="C1499" s="43">
        <v>2</v>
      </c>
      <c r="D1499" s="23">
        <v>2999</v>
      </c>
      <c r="E1499" s="25">
        <f t="shared" si="287"/>
        <v>3530</v>
      </c>
      <c r="F1499" s="25">
        <f t="shared" si="288"/>
        <v>3687.75</v>
      </c>
      <c r="G1499" s="25">
        <f t="shared" si="277"/>
        <v>0.81323300115246422</v>
      </c>
      <c r="H1499" s="25">
        <f t="shared" si="284"/>
        <v>0.99527237982370798</v>
      </c>
      <c r="I1499" s="4">
        <f t="shared" si="278"/>
        <v>3013.2454801279737</v>
      </c>
      <c r="J1499" s="25">
        <f t="shared" si="285"/>
        <v>4120.0345329631309</v>
      </c>
      <c r="K1499" s="15">
        <f t="shared" si="279"/>
        <v>4100.5565745780741</v>
      </c>
      <c r="L1499" s="36">
        <f t="shared" si="280"/>
        <v>-1101.5565745780741</v>
      </c>
      <c r="M1499" s="36">
        <f t="shared" si="281"/>
        <v>1101.5565745780741</v>
      </c>
      <c r="N1499" s="36">
        <f t="shared" si="282"/>
        <v>0.36730796084630679</v>
      </c>
      <c r="O1499" s="36">
        <f t="shared" si="283"/>
        <v>1213426.8869961801</v>
      </c>
      <c r="P1499" s="35">
        <f t="shared" si="286"/>
        <v>1213426.8869961801</v>
      </c>
    </row>
    <row r="1500" spans="1:16" x14ac:dyDescent="0.4">
      <c r="A1500" s="1">
        <v>1499</v>
      </c>
      <c r="B1500" s="21">
        <v>41312</v>
      </c>
      <c r="C1500" s="43">
        <v>3</v>
      </c>
      <c r="D1500" s="23">
        <v>2070</v>
      </c>
      <c r="E1500" s="25">
        <f t="shared" si="287"/>
        <v>3845.5</v>
      </c>
      <c r="F1500" s="25">
        <f t="shared" si="288"/>
        <v>3924.75</v>
      </c>
      <c r="G1500" s="25">
        <f t="shared" si="277"/>
        <v>0.52742212879801265</v>
      </c>
      <c r="H1500" s="25">
        <f t="shared" si="284"/>
        <v>1.0036361732327763</v>
      </c>
      <c r="I1500" s="4">
        <f t="shared" si="278"/>
        <v>2062.50039128462</v>
      </c>
      <c r="J1500" s="25">
        <f t="shared" si="285"/>
        <v>4119.8966701832478</v>
      </c>
      <c r="K1500" s="15">
        <f t="shared" si="279"/>
        <v>4134.8773281771728</v>
      </c>
      <c r="L1500" s="36">
        <f t="shared" si="280"/>
        <v>-2064.8773281771728</v>
      </c>
      <c r="M1500" s="36">
        <f t="shared" si="281"/>
        <v>2064.8773281771728</v>
      </c>
      <c r="N1500" s="36">
        <f t="shared" si="282"/>
        <v>0.9975252793126439</v>
      </c>
      <c r="O1500" s="36">
        <f t="shared" si="283"/>
        <v>4263718.3804200999</v>
      </c>
      <c r="P1500" s="35">
        <f t="shared" si="286"/>
        <v>4263718.3804200999</v>
      </c>
    </row>
    <row r="1501" spans="1:16" x14ac:dyDescent="0.4">
      <c r="A1501" s="1">
        <v>1500</v>
      </c>
      <c r="B1501" s="21">
        <v>41313</v>
      </c>
      <c r="C1501" s="43">
        <v>4</v>
      </c>
      <c r="D1501" s="23">
        <v>6409</v>
      </c>
      <c r="E1501" s="25">
        <f t="shared" si="287"/>
        <v>4004</v>
      </c>
      <c r="F1501" s="25">
        <f t="shared" si="288"/>
        <v>4185.875</v>
      </c>
      <c r="G1501" s="25">
        <f t="shared" si="277"/>
        <v>1.5311016215247708</v>
      </c>
      <c r="H1501" s="25">
        <f t="shared" si="284"/>
        <v>0.99966434347522648</v>
      </c>
      <c r="I1501" s="4">
        <f t="shared" si="278"/>
        <v>6411.1519449816478</v>
      </c>
      <c r="J1501" s="25">
        <f t="shared" si="285"/>
        <v>4119.7588074033638</v>
      </c>
      <c r="K1501" s="15">
        <f t="shared" si="279"/>
        <v>4118.3759834791654</v>
      </c>
      <c r="L1501" s="36">
        <f t="shared" si="280"/>
        <v>2290.6240165208346</v>
      </c>
      <c r="M1501" s="36">
        <f t="shared" si="281"/>
        <v>2290.6240165208346</v>
      </c>
      <c r="N1501" s="36">
        <f t="shared" si="282"/>
        <v>0.35740739842734198</v>
      </c>
      <c r="O1501" s="36">
        <f t="shared" si="283"/>
        <v>5246958.3850620408</v>
      </c>
      <c r="P1501" s="35">
        <f t="shared" si="286"/>
        <v>5246958.3850620408</v>
      </c>
    </row>
    <row r="1502" spans="1:16" x14ac:dyDescent="0.4">
      <c r="A1502" s="1">
        <v>1501</v>
      </c>
      <c r="B1502" s="21">
        <v>41314</v>
      </c>
      <c r="C1502" s="43">
        <v>1</v>
      </c>
      <c r="D1502" s="23">
        <v>4538</v>
      </c>
      <c r="E1502" s="25">
        <f t="shared" si="287"/>
        <v>4367.75</v>
      </c>
      <c r="F1502" s="25">
        <f t="shared" si="288"/>
        <v>4589.375</v>
      </c>
      <c r="G1502" s="25">
        <f t="shared" si="277"/>
        <v>0.9888056652594307</v>
      </c>
      <c r="H1502" s="25">
        <f t="shared" si="284"/>
        <v>1.0014271034682889</v>
      </c>
      <c r="I1502" s="4">
        <f t="shared" si="278"/>
        <v>4531.5330334912387</v>
      </c>
      <c r="J1502" s="25">
        <f t="shared" si="285"/>
        <v>4119.6209446234807</v>
      </c>
      <c r="K1502" s="15">
        <f t="shared" si="279"/>
        <v>4125.5000699615885</v>
      </c>
      <c r="L1502" s="36">
        <f t="shared" si="280"/>
        <v>412.49993003841155</v>
      </c>
      <c r="M1502" s="36">
        <f t="shared" si="281"/>
        <v>412.49993003841155</v>
      </c>
      <c r="N1502" s="36">
        <f t="shared" si="282"/>
        <v>9.0899059065317658E-2</v>
      </c>
      <c r="O1502" s="36">
        <f t="shared" si="283"/>
        <v>170156.19228169441</v>
      </c>
      <c r="P1502" s="35">
        <f t="shared" si="286"/>
        <v>170156.19228169441</v>
      </c>
    </row>
    <row r="1503" spans="1:16" x14ac:dyDescent="0.4">
      <c r="A1503" s="1">
        <v>1502</v>
      </c>
      <c r="B1503" s="21">
        <v>41315</v>
      </c>
      <c r="C1503" s="43">
        <v>2</v>
      </c>
      <c r="D1503" s="23">
        <v>4454</v>
      </c>
      <c r="E1503" s="25">
        <f t="shared" si="287"/>
        <v>4811</v>
      </c>
      <c r="F1503" s="25">
        <f t="shared" si="288"/>
        <v>4173.875</v>
      </c>
      <c r="G1503" s="25">
        <f t="shared" si="277"/>
        <v>1.0671138929651702</v>
      </c>
      <c r="H1503" s="25">
        <f t="shared" si="284"/>
        <v>0.99527237982370798</v>
      </c>
      <c r="I1503" s="4">
        <f t="shared" si="278"/>
        <v>4475.1568417772578</v>
      </c>
      <c r="J1503" s="25">
        <f t="shared" si="285"/>
        <v>4119.4830818435967</v>
      </c>
      <c r="K1503" s="15">
        <f t="shared" si="279"/>
        <v>4100.0077305099794</v>
      </c>
      <c r="L1503" s="36">
        <f t="shared" si="280"/>
        <v>353.99226949002059</v>
      </c>
      <c r="M1503" s="36">
        <f t="shared" si="281"/>
        <v>353.99226949002059</v>
      </c>
      <c r="N1503" s="36">
        <f t="shared" si="282"/>
        <v>7.9477384259097575E-2</v>
      </c>
      <c r="O1503" s="36">
        <f t="shared" si="283"/>
        <v>125310.52685869536</v>
      </c>
      <c r="P1503" s="35">
        <f t="shared" si="286"/>
        <v>125310.52685869536</v>
      </c>
    </row>
    <row r="1504" spans="1:16" x14ac:dyDescent="0.4">
      <c r="A1504" s="1">
        <v>1503</v>
      </c>
      <c r="B1504" s="21">
        <v>41316</v>
      </c>
      <c r="C1504" s="43">
        <v>3</v>
      </c>
      <c r="D1504" s="23">
        <v>3843</v>
      </c>
      <c r="E1504" s="25">
        <f t="shared" si="287"/>
        <v>3536.75</v>
      </c>
      <c r="F1504" s="25">
        <f t="shared" si="288"/>
        <v>3632.25</v>
      </c>
      <c r="G1504" s="25">
        <f t="shared" si="277"/>
        <v>1.0580218872599629</v>
      </c>
      <c r="H1504" s="25">
        <f t="shared" si="284"/>
        <v>1.0036361732327763</v>
      </c>
      <c r="I1504" s="4">
        <f t="shared" si="278"/>
        <v>3829.0768133849251</v>
      </c>
      <c r="J1504" s="25">
        <f t="shared" si="285"/>
        <v>4119.3452190637136</v>
      </c>
      <c r="K1504" s="15">
        <f t="shared" si="279"/>
        <v>4134.3238718858383</v>
      </c>
      <c r="L1504" s="36">
        <f t="shared" si="280"/>
        <v>-291.32387188583834</v>
      </c>
      <c r="M1504" s="36">
        <f t="shared" si="281"/>
        <v>291.32387188583834</v>
      </c>
      <c r="N1504" s="36">
        <f t="shared" si="282"/>
        <v>7.5806367912005818E-2</v>
      </c>
      <c r="O1504" s="36">
        <f t="shared" si="283"/>
        <v>84869.598330556357</v>
      </c>
      <c r="P1504" s="35">
        <f t="shared" si="286"/>
        <v>84869.598330556357</v>
      </c>
    </row>
    <row r="1505" spans="1:16" x14ac:dyDescent="0.4">
      <c r="A1505" s="1">
        <v>1504</v>
      </c>
      <c r="B1505" s="21">
        <v>41317</v>
      </c>
      <c r="C1505" s="43">
        <v>4</v>
      </c>
      <c r="D1505" s="23">
        <v>1312</v>
      </c>
      <c r="E1505" s="25">
        <f t="shared" si="287"/>
        <v>3727.75</v>
      </c>
      <c r="F1505" s="25">
        <f t="shared" si="288"/>
        <v>3436</v>
      </c>
      <c r="G1505" s="25">
        <f t="shared" si="277"/>
        <v>0.38183934807916181</v>
      </c>
      <c r="H1505" s="25">
        <f t="shared" si="284"/>
        <v>0.99966434347522648</v>
      </c>
      <c r="I1505" s="4">
        <f t="shared" si="278"/>
        <v>1312.4405292270123</v>
      </c>
      <c r="J1505" s="25">
        <f t="shared" si="285"/>
        <v>4119.2073562838304</v>
      </c>
      <c r="K1505" s="15">
        <f t="shared" si="279"/>
        <v>4117.8247174577991</v>
      </c>
      <c r="L1505" s="36">
        <f t="shared" si="280"/>
        <v>-2805.8247174577991</v>
      </c>
      <c r="M1505" s="36">
        <f t="shared" si="281"/>
        <v>2805.8247174577991</v>
      </c>
      <c r="N1505" s="36">
        <f t="shared" si="282"/>
        <v>2.1385859126964935</v>
      </c>
      <c r="O1505" s="36">
        <f t="shared" si="283"/>
        <v>7872652.3450971385</v>
      </c>
      <c r="P1505" s="35">
        <f t="shared" si="286"/>
        <v>7872652.3450971385</v>
      </c>
    </row>
    <row r="1506" spans="1:16" x14ac:dyDescent="0.4">
      <c r="A1506" s="1">
        <v>1505</v>
      </c>
      <c r="B1506" s="21">
        <v>41318</v>
      </c>
      <c r="C1506" s="43">
        <v>1</v>
      </c>
      <c r="D1506" s="23">
        <v>5302</v>
      </c>
      <c r="E1506" s="25">
        <f t="shared" si="287"/>
        <v>3144.25</v>
      </c>
      <c r="F1506" s="25">
        <f t="shared" si="288"/>
        <v>3315.5</v>
      </c>
      <c r="G1506" s="25">
        <f t="shared" si="277"/>
        <v>1.5991554818277787</v>
      </c>
      <c r="H1506" s="25">
        <f t="shared" si="284"/>
        <v>1.0014271034682889</v>
      </c>
      <c r="I1506" s="4">
        <f t="shared" si="278"/>
        <v>5294.4442802050571</v>
      </c>
      <c r="J1506" s="25">
        <f t="shared" si="285"/>
        <v>4119.0694935039464</v>
      </c>
      <c r="K1506" s="15">
        <f t="shared" si="279"/>
        <v>4124.9478318642487</v>
      </c>
      <c r="L1506" s="36">
        <f t="shared" si="280"/>
        <v>1177.0521681357513</v>
      </c>
      <c r="M1506" s="36">
        <f t="shared" si="281"/>
        <v>1177.0521681357513</v>
      </c>
      <c r="N1506" s="36">
        <f t="shared" si="282"/>
        <v>0.22200154057633936</v>
      </c>
      <c r="O1506" s="36">
        <f t="shared" si="283"/>
        <v>1385451.8065130732</v>
      </c>
      <c r="P1506" s="35">
        <f t="shared" si="286"/>
        <v>1385451.8065130732</v>
      </c>
    </row>
    <row r="1507" spans="1:16" x14ac:dyDescent="0.4">
      <c r="A1507" s="1">
        <v>1506</v>
      </c>
      <c r="B1507" s="21">
        <v>41319</v>
      </c>
      <c r="C1507" s="43">
        <v>2</v>
      </c>
      <c r="D1507" s="23">
        <v>2120</v>
      </c>
      <c r="E1507" s="25">
        <f t="shared" si="287"/>
        <v>3486.75</v>
      </c>
      <c r="F1507" s="25">
        <f t="shared" si="288"/>
        <v>3751.75</v>
      </c>
      <c r="G1507" s="25">
        <f t="shared" si="277"/>
        <v>0.56506963417072031</v>
      </c>
      <c r="H1507" s="25">
        <f t="shared" si="284"/>
        <v>0.99527237982370798</v>
      </c>
      <c r="I1507" s="4">
        <f t="shared" si="278"/>
        <v>2130.0701626779942</v>
      </c>
      <c r="J1507" s="25">
        <f t="shared" si="285"/>
        <v>4118.9316307240633</v>
      </c>
      <c r="K1507" s="15">
        <f t="shared" si="279"/>
        <v>4099.4588864418847</v>
      </c>
      <c r="L1507" s="36">
        <f t="shared" si="280"/>
        <v>-1979.4588864418847</v>
      </c>
      <c r="M1507" s="36">
        <f t="shared" si="281"/>
        <v>1979.4588864418847</v>
      </c>
      <c r="N1507" s="36">
        <f t="shared" si="282"/>
        <v>0.93370702190654942</v>
      </c>
      <c r="O1507" s="36">
        <f t="shared" si="283"/>
        <v>3918257.4831137462</v>
      </c>
      <c r="P1507" s="35">
        <f t="shared" si="286"/>
        <v>3918257.4831137462</v>
      </c>
    </row>
    <row r="1508" spans="1:16" x14ac:dyDescent="0.4">
      <c r="A1508" s="1">
        <v>1507</v>
      </c>
      <c r="B1508" s="21">
        <v>41320</v>
      </c>
      <c r="C1508" s="43">
        <v>3</v>
      </c>
      <c r="D1508" s="23">
        <v>5213</v>
      </c>
      <c r="E1508" s="25">
        <f t="shared" si="287"/>
        <v>4016.75</v>
      </c>
      <c r="F1508" s="25">
        <f t="shared" si="288"/>
        <v>3836.375</v>
      </c>
      <c r="G1508" s="25">
        <f t="shared" si="277"/>
        <v>1.3588348375745332</v>
      </c>
      <c r="H1508" s="25">
        <f t="shared" si="284"/>
        <v>1.0036361732327763</v>
      </c>
      <c r="I1508" s="4">
        <f t="shared" si="278"/>
        <v>5194.113304235133</v>
      </c>
      <c r="J1508" s="25">
        <f t="shared" si="285"/>
        <v>4118.7937679441802</v>
      </c>
      <c r="K1508" s="15">
        <f t="shared" si="279"/>
        <v>4133.7704155945048</v>
      </c>
      <c r="L1508" s="36">
        <f t="shared" si="280"/>
        <v>1079.2295844054952</v>
      </c>
      <c r="M1508" s="36">
        <f t="shared" si="281"/>
        <v>1079.2295844054952</v>
      </c>
      <c r="N1508" s="36">
        <f t="shared" si="282"/>
        <v>0.20702658438624499</v>
      </c>
      <c r="O1508" s="36">
        <f t="shared" si="283"/>
        <v>1164736.4958560579</v>
      </c>
      <c r="P1508" s="35">
        <f t="shared" si="286"/>
        <v>1164736.4958560579</v>
      </c>
    </row>
    <row r="1509" spans="1:16" x14ac:dyDescent="0.4">
      <c r="A1509" s="1">
        <v>1508</v>
      </c>
      <c r="B1509" s="21">
        <v>41321</v>
      </c>
      <c r="C1509" s="43">
        <v>4</v>
      </c>
      <c r="D1509" s="23">
        <v>3432</v>
      </c>
      <c r="E1509" s="25">
        <f t="shared" si="287"/>
        <v>3656</v>
      </c>
      <c r="F1509" s="25">
        <f t="shared" si="288"/>
        <v>3714.875</v>
      </c>
      <c r="G1509" s="25">
        <f t="shared" si="277"/>
        <v>0.92385342710050811</v>
      </c>
      <c r="H1509" s="25">
        <f t="shared" si="284"/>
        <v>0.99966434347522648</v>
      </c>
      <c r="I1509" s="4">
        <f t="shared" si="278"/>
        <v>3433.1523599901725</v>
      </c>
      <c r="J1509" s="25">
        <f t="shared" si="285"/>
        <v>4118.6559051642962</v>
      </c>
      <c r="K1509" s="15">
        <f t="shared" si="279"/>
        <v>4117.2734514364311</v>
      </c>
      <c r="L1509" s="36">
        <f t="shared" si="280"/>
        <v>-685.27345143643106</v>
      </c>
      <c r="M1509" s="36">
        <f t="shared" si="281"/>
        <v>685.27345143643106</v>
      </c>
      <c r="N1509" s="36">
        <f t="shared" si="282"/>
        <v>0.19967175158404168</v>
      </c>
      <c r="O1509" s="36">
        <f t="shared" si="283"/>
        <v>469599.70324359863</v>
      </c>
      <c r="P1509" s="35">
        <f t="shared" si="286"/>
        <v>469599.70324359863</v>
      </c>
    </row>
    <row r="1510" spans="1:16" x14ac:dyDescent="0.4">
      <c r="A1510" s="1">
        <v>1509</v>
      </c>
      <c r="B1510" s="21">
        <v>41322</v>
      </c>
      <c r="C1510" s="43">
        <v>1</v>
      </c>
      <c r="D1510" s="23">
        <v>3859</v>
      </c>
      <c r="E1510" s="25">
        <f t="shared" si="287"/>
        <v>3773.75</v>
      </c>
      <c r="F1510" s="25">
        <f t="shared" si="288"/>
        <v>3944</v>
      </c>
      <c r="G1510" s="25">
        <f t="shared" si="277"/>
        <v>0.97844827586206895</v>
      </c>
      <c r="H1510" s="25">
        <f t="shared" si="284"/>
        <v>1.0014271034682889</v>
      </c>
      <c r="I1510" s="4">
        <f t="shared" si="278"/>
        <v>3853.5006558489845</v>
      </c>
      <c r="J1510" s="25">
        <f t="shared" si="285"/>
        <v>4118.5180423844131</v>
      </c>
      <c r="K1510" s="15">
        <f t="shared" si="279"/>
        <v>4124.3955937669107</v>
      </c>
      <c r="L1510" s="36">
        <f t="shared" si="280"/>
        <v>-265.39559376691068</v>
      </c>
      <c r="M1510" s="36">
        <f t="shared" si="281"/>
        <v>265.39559376691068</v>
      </c>
      <c r="N1510" s="36">
        <f t="shared" si="282"/>
        <v>6.877315205154462E-2</v>
      </c>
      <c r="O1510" s="36">
        <f t="shared" si="283"/>
        <v>70434.821190891074</v>
      </c>
      <c r="P1510" s="35">
        <f t="shared" si="286"/>
        <v>70434.821190891074</v>
      </c>
    </row>
    <row r="1511" spans="1:16" x14ac:dyDescent="0.4">
      <c r="A1511" s="1">
        <v>1510</v>
      </c>
      <c r="B1511" s="21">
        <v>41323</v>
      </c>
      <c r="C1511" s="43">
        <v>2</v>
      </c>
      <c r="D1511" s="23">
        <v>2591</v>
      </c>
      <c r="E1511" s="25">
        <f t="shared" si="287"/>
        <v>4114.25</v>
      </c>
      <c r="F1511" s="25">
        <f t="shared" si="288"/>
        <v>4327.125</v>
      </c>
      <c r="G1511" s="25">
        <f t="shared" si="277"/>
        <v>0.59878094577808594</v>
      </c>
      <c r="H1511" s="25">
        <f t="shared" si="284"/>
        <v>0.99527237982370798</v>
      </c>
      <c r="I1511" s="4">
        <f t="shared" si="278"/>
        <v>2603.3074488201332</v>
      </c>
      <c r="J1511" s="25">
        <f t="shared" si="285"/>
        <v>4118.3801796045291</v>
      </c>
      <c r="K1511" s="15">
        <f t="shared" si="279"/>
        <v>4098.9100423737891</v>
      </c>
      <c r="L1511" s="36">
        <f t="shared" si="280"/>
        <v>-1507.9100423737891</v>
      </c>
      <c r="M1511" s="36">
        <f t="shared" si="281"/>
        <v>1507.9100423737891</v>
      </c>
      <c r="N1511" s="36">
        <f t="shared" si="282"/>
        <v>0.58197994688297539</v>
      </c>
      <c r="O1511" s="36">
        <f t="shared" si="283"/>
        <v>2273792.6958917226</v>
      </c>
      <c r="P1511" s="35">
        <f t="shared" si="286"/>
        <v>2273792.6958917226</v>
      </c>
    </row>
    <row r="1512" spans="1:16" x14ac:dyDescent="0.4">
      <c r="A1512" s="1">
        <v>1511</v>
      </c>
      <c r="B1512" s="21">
        <v>41324</v>
      </c>
      <c r="C1512" s="43">
        <v>3</v>
      </c>
      <c r="D1512" s="23">
        <v>6575</v>
      </c>
      <c r="E1512" s="25">
        <f t="shared" si="287"/>
        <v>4540</v>
      </c>
      <c r="F1512" s="25">
        <f t="shared" si="288"/>
        <v>4599.875</v>
      </c>
      <c r="G1512" s="25">
        <f t="shared" si="277"/>
        <v>1.4293866681159815</v>
      </c>
      <c r="H1512" s="25">
        <f t="shared" si="284"/>
        <v>1.0036361732327763</v>
      </c>
      <c r="I1512" s="4">
        <f t="shared" si="278"/>
        <v>6551.1787790803755</v>
      </c>
      <c r="J1512" s="25">
        <f t="shared" si="285"/>
        <v>4118.242316824646</v>
      </c>
      <c r="K1512" s="15">
        <f t="shared" si="279"/>
        <v>4133.2169593031704</v>
      </c>
      <c r="L1512" s="36">
        <f t="shared" si="280"/>
        <v>2441.7830406968296</v>
      </c>
      <c r="M1512" s="36">
        <f t="shared" si="281"/>
        <v>2441.7830406968296</v>
      </c>
      <c r="N1512" s="36">
        <f t="shared" si="282"/>
        <v>0.37137384649381439</v>
      </c>
      <c r="O1512" s="36">
        <f t="shared" si="283"/>
        <v>5962304.4178346554</v>
      </c>
      <c r="P1512" s="35">
        <f t="shared" si="286"/>
        <v>5962304.4178346554</v>
      </c>
    </row>
    <row r="1513" spans="1:16" x14ac:dyDescent="0.4">
      <c r="A1513" s="1">
        <v>1512</v>
      </c>
      <c r="B1513" s="21">
        <v>41325</v>
      </c>
      <c r="C1513" s="43">
        <v>4</v>
      </c>
      <c r="D1513" s="23">
        <v>5135</v>
      </c>
      <c r="E1513" s="25">
        <f t="shared" si="287"/>
        <v>4659.75</v>
      </c>
      <c r="F1513" s="25">
        <f t="shared" si="288"/>
        <v>4646.625</v>
      </c>
      <c r="G1513" s="25">
        <f t="shared" si="277"/>
        <v>1.1051031662765987</v>
      </c>
      <c r="H1513" s="25">
        <f t="shared" si="284"/>
        <v>0.99966434347522648</v>
      </c>
      <c r="I1513" s="4">
        <f t="shared" si="278"/>
        <v>5136.7241749852956</v>
      </c>
      <c r="J1513" s="25">
        <f t="shared" si="285"/>
        <v>4118.1044540447629</v>
      </c>
      <c r="K1513" s="15">
        <f t="shared" si="279"/>
        <v>4116.7221854150639</v>
      </c>
      <c r="L1513" s="36">
        <f t="shared" si="280"/>
        <v>1018.2778145849361</v>
      </c>
      <c r="M1513" s="36">
        <f t="shared" si="281"/>
        <v>1018.2778145849361</v>
      </c>
      <c r="N1513" s="36">
        <f t="shared" si="282"/>
        <v>0.19830142445665747</v>
      </c>
      <c r="O1513" s="36">
        <f t="shared" si="283"/>
        <v>1036889.7076758735</v>
      </c>
      <c r="P1513" s="35">
        <f t="shared" si="286"/>
        <v>1036889.7076758735</v>
      </c>
    </row>
    <row r="1514" spans="1:16" x14ac:dyDescent="0.4">
      <c r="A1514" s="1">
        <v>1513</v>
      </c>
      <c r="B1514" s="21">
        <v>41326</v>
      </c>
      <c r="C1514" s="43">
        <v>1</v>
      </c>
      <c r="D1514" s="23">
        <v>4338</v>
      </c>
      <c r="E1514" s="25">
        <f t="shared" si="287"/>
        <v>4633.5</v>
      </c>
      <c r="F1514" s="25">
        <f t="shared" si="288"/>
        <v>4224.625</v>
      </c>
      <c r="G1514" s="25">
        <f t="shared" si="277"/>
        <v>1.02683670148238</v>
      </c>
      <c r="H1514" s="25">
        <f t="shared" si="284"/>
        <v>1.0014271034682889</v>
      </c>
      <c r="I1514" s="4">
        <f t="shared" si="278"/>
        <v>4331.8180474405017</v>
      </c>
      <c r="J1514" s="25">
        <f t="shared" si="285"/>
        <v>4117.9665912648788</v>
      </c>
      <c r="K1514" s="15">
        <f t="shared" si="279"/>
        <v>4123.8433556695709</v>
      </c>
      <c r="L1514" s="36">
        <f t="shared" si="280"/>
        <v>214.15664433042912</v>
      </c>
      <c r="M1514" s="36">
        <f t="shared" si="281"/>
        <v>214.15664433042912</v>
      </c>
      <c r="N1514" s="36">
        <f t="shared" si="282"/>
        <v>4.9367598969670148E-2</v>
      </c>
      <c r="O1514" s="36">
        <f t="shared" si="283"/>
        <v>45863.068310869916</v>
      </c>
      <c r="P1514" s="35">
        <f t="shared" si="286"/>
        <v>45863.068310869916</v>
      </c>
    </row>
    <row r="1515" spans="1:16" x14ac:dyDescent="0.4">
      <c r="A1515" s="1">
        <v>1514</v>
      </c>
      <c r="B1515" s="21">
        <v>41327</v>
      </c>
      <c r="C1515" s="43">
        <v>2</v>
      </c>
      <c r="D1515" s="23">
        <v>2486</v>
      </c>
      <c r="E1515" s="25">
        <f t="shared" si="287"/>
        <v>3815.75</v>
      </c>
      <c r="F1515" s="25">
        <f t="shared" si="288"/>
        <v>3552.25</v>
      </c>
      <c r="G1515" s="25">
        <f t="shared" si="277"/>
        <v>0.69983813076219292</v>
      </c>
      <c r="H1515" s="25">
        <f t="shared" si="284"/>
        <v>0.99527237982370798</v>
      </c>
      <c r="I1515" s="4">
        <f t="shared" si="278"/>
        <v>2497.8086907629686</v>
      </c>
      <c r="J1515" s="25">
        <f t="shared" si="285"/>
        <v>4117.8287284849957</v>
      </c>
      <c r="K1515" s="15">
        <f t="shared" si="279"/>
        <v>4098.3611983056953</v>
      </c>
      <c r="L1515" s="36">
        <f t="shared" si="280"/>
        <v>-1612.3611983056953</v>
      </c>
      <c r="M1515" s="36">
        <f t="shared" si="281"/>
        <v>1612.3611983056953</v>
      </c>
      <c r="N1515" s="36">
        <f t="shared" si="282"/>
        <v>0.64857650776576647</v>
      </c>
      <c r="O1515" s="36">
        <f t="shared" si="283"/>
        <v>2599708.6338017778</v>
      </c>
      <c r="P1515" s="35">
        <f t="shared" si="286"/>
        <v>2599708.6338017778</v>
      </c>
    </row>
    <row r="1516" spans="1:16" x14ac:dyDescent="0.4">
      <c r="A1516" s="1">
        <v>1515</v>
      </c>
      <c r="B1516" s="21">
        <v>41328</v>
      </c>
      <c r="C1516" s="43">
        <v>3</v>
      </c>
      <c r="D1516" s="23">
        <v>3304</v>
      </c>
      <c r="E1516" s="25">
        <f t="shared" si="287"/>
        <v>3288.75</v>
      </c>
      <c r="F1516" s="25">
        <f t="shared" si="288"/>
        <v>3362.125</v>
      </c>
      <c r="G1516" s="25">
        <f t="shared" si="277"/>
        <v>0.9827118265977618</v>
      </c>
      <c r="H1516" s="25">
        <f t="shared" si="284"/>
        <v>1.0036361732327763</v>
      </c>
      <c r="I1516" s="4">
        <f t="shared" si="278"/>
        <v>3292.0296100504274</v>
      </c>
      <c r="J1516" s="25">
        <f t="shared" si="285"/>
        <v>4117.6908657051126</v>
      </c>
      <c r="K1516" s="15">
        <f t="shared" si="279"/>
        <v>4132.6635030118368</v>
      </c>
      <c r="L1516" s="36">
        <f t="shared" si="280"/>
        <v>-828.66350301183684</v>
      </c>
      <c r="M1516" s="36">
        <f t="shared" si="281"/>
        <v>828.66350301183684</v>
      </c>
      <c r="N1516" s="36">
        <f t="shared" si="282"/>
        <v>0.25080614497936948</v>
      </c>
      <c r="O1516" s="36">
        <f t="shared" si="283"/>
        <v>686683.2012238485</v>
      </c>
      <c r="P1516" s="35">
        <f t="shared" si="286"/>
        <v>686683.2012238485</v>
      </c>
    </row>
    <row r="1517" spans="1:16" x14ac:dyDescent="0.4">
      <c r="A1517" s="1">
        <v>1516</v>
      </c>
      <c r="B1517" s="21">
        <v>41329</v>
      </c>
      <c r="C1517" s="43">
        <v>4</v>
      </c>
      <c r="D1517" s="23">
        <v>3027</v>
      </c>
      <c r="E1517" s="25">
        <f t="shared" si="287"/>
        <v>3435.5</v>
      </c>
      <c r="F1517" s="25">
        <f t="shared" si="288"/>
        <v>3435.375</v>
      </c>
      <c r="G1517" s="25">
        <f t="shared" ref="G1517:G1580" si="289">D1517/F1517</f>
        <v>0.8811265145726449</v>
      </c>
      <c r="H1517" s="25">
        <f t="shared" si="284"/>
        <v>0.99966434347522648</v>
      </c>
      <c r="I1517" s="4">
        <f t="shared" ref="I1517:I1580" si="290">D1517/H1517</f>
        <v>3028.0163734528705</v>
      </c>
      <c r="J1517" s="25">
        <f t="shared" si="285"/>
        <v>4117.5530029252286</v>
      </c>
      <c r="K1517" s="15">
        <f t="shared" ref="K1517:K1580" si="291">H1517*J1517</f>
        <v>4116.1709193936958</v>
      </c>
      <c r="L1517" s="36">
        <f t="shared" ref="L1517:L1580" si="292">D1517-K1517</f>
        <v>-1089.1709193936958</v>
      </c>
      <c r="M1517" s="36">
        <f t="shared" ref="M1517:M1580" si="293">ABS(L1517)</f>
        <v>1089.1709193936958</v>
      </c>
      <c r="N1517" s="36">
        <f t="shared" ref="N1517:N1580" si="294">M1517/D1517</f>
        <v>0.35981860568011093</v>
      </c>
      <c r="O1517" s="36">
        <f t="shared" ref="O1517:O1580" si="295">L1517^2</f>
        <v>1186293.2916529088</v>
      </c>
      <c r="P1517" s="35">
        <f t="shared" si="286"/>
        <v>1186293.2916529088</v>
      </c>
    </row>
    <row r="1518" spans="1:16" x14ac:dyDescent="0.4">
      <c r="A1518" s="1">
        <v>1517</v>
      </c>
      <c r="B1518" s="21">
        <v>41330</v>
      </c>
      <c r="C1518" s="43">
        <v>1</v>
      </c>
      <c r="D1518" s="23">
        <v>4925</v>
      </c>
      <c r="E1518" s="25">
        <f t="shared" si="287"/>
        <v>3435.25</v>
      </c>
      <c r="F1518" s="25">
        <f t="shared" si="288"/>
        <v>3641.375</v>
      </c>
      <c r="G1518" s="25">
        <f t="shared" si="289"/>
        <v>1.3525110706807182</v>
      </c>
      <c r="H1518" s="25">
        <f t="shared" si="284"/>
        <v>1.0014271034682889</v>
      </c>
      <c r="I1518" s="4">
        <f t="shared" si="290"/>
        <v>4917.9815314994166</v>
      </c>
      <c r="J1518" s="25">
        <f t="shared" si="285"/>
        <v>4117.4151401453455</v>
      </c>
      <c r="K1518" s="15">
        <f t="shared" si="291"/>
        <v>4123.291117572232</v>
      </c>
      <c r="L1518" s="36">
        <f t="shared" si="292"/>
        <v>801.708882427768</v>
      </c>
      <c r="M1518" s="36">
        <f t="shared" si="293"/>
        <v>801.708882427768</v>
      </c>
      <c r="N1518" s="36">
        <f t="shared" si="294"/>
        <v>0.16278352942695798</v>
      </c>
      <c r="O1518" s="36">
        <f t="shared" si="295"/>
        <v>642737.13216358074</v>
      </c>
      <c r="P1518" s="35">
        <f t="shared" si="286"/>
        <v>642737.13216358074</v>
      </c>
    </row>
    <row r="1519" spans="1:16" x14ac:dyDescent="0.4">
      <c r="A1519" s="1">
        <v>1518</v>
      </c>
      <c r="B1519" s="21">
        <v>41331</v>
      </c>
      <c r="C1519" s="43">
        <v>2</v>
      </c>
      <c r="D1519" s="23">
        <v>2485</v>
      </c>
      <c r="E1519" s="25">
        <f t="shared" si="287"/>
        <v>3847.5</v>
      </c>
      <c r="F1519" s="25">
        <f t="shared" si="288"/>
        <v>3834.375</v>
      </c>
      <c r="G1519" s="25">
        <f t="shared" si="289"/>
        <v>0.64808475957620215</v>
      </c>
      <c r="H1519" s="25">
        <f t="shared" si="284"/>
        <v>0.99527237982370798</v>
      </c>
      <c r="I1519" s="4">
        <f t="shared" si="290"/>
        <v>2496.8039406862335</v>
      </c>
      <c r="J1519" s="25">
        <f t="shared" si="285"/>
        <v>4117.2772773654615</v>
      </c>
      <c r="K1519" s="15">
        <f t="shared" si="291"/>
        <v>4097.8123542375997</v>
      </c>
      <c r="L1519" s="36">
        <f t="shared" si="292"/>
        <v>-1612.8123542375997</v>
      </c>
      <c r="M1519" s="36">
        <f t="shared" si="293"/>
        <v>1612.8123542375997</v>
      </c>
      <c r="N1519" s="36">
        <f t="shared" si="294"/>
        <v>0.64901905603122723</v>
      </c>
      <c r="O1519" s="36">
        <f t="shared" si="295"/>
        <v>2601163.6899814289</v>
      </c>
      <c r="P1519" s="35">
        <f t="shared" si="286"/>
        <v>2601163.6899814289</v>
      </c>
    </row>
    <row r="1520" spans="1:16" x14ac:dyDescent="0.4">
      <c r="A1520" s="1">
        <v>1519</v>
      </c>
      <c r="B1520" s="21">
        <v>41332</v>
      </c>
      <c r="C1520" s="43">
        <v>3</v>
      </c>
      <c r="D1520" s="23">
        <v>4953</v>
      </c>
      <c r="E1520" s="25">
        <f t="shared" si="287"/>
        <v>3821.25</v>
      </c>
      <c r="F1520" s="25">
        <f t="shared" si="288"/>
        <v>3552.625</v>
      </c>
      <c r="G1520" s="25">
        <f t="shared" si="289"/>
        <v>1.3941803595932585</v>
      </c>
      <c r="H1520" s="25">
        <f t="shared" si="284"/>
        <v>1.0036361732327763</v>
      </c>
      <c r="I1520" s="4">
        <f t="shared" si="290"/>
        <v>4935.0552840737791</v>
      </c>
      <c r="J1520" s="25">
        <f t="shared" si="285"/>
        <v>4117.1394145855784</v>
      </c>
      <c r="K1520" s="15">
        <f t="shared" si="291"/>
        <v>4132.1100467205024</v>
      </c>
      <c r="L1520" s="36">
        <f t="shared" si="292"/>
        <v>820.8899532794976</v>
      </c>
      <c r="M1520" s="36">
        <f t="shared" si="293"/>
        <v>820.8899532794976</v>
      </c>
      <c r="N1520" s="36">
        <f t="shared" si="294"/>
        <v>0.1657359081929129</v>
      </c>
      <c r="O1520" s="36">
        <f t="shared" si="295"/>
        <v>673860.31539521576</v>
      </c>
      <c r="P1520" s="35">
        <f t="shared" si="286"/>
        <v>673860.31539521576</v>
      </c>
    </row>
    <row r="1521" spans="1:16" x14ac:dyDescent="0.4">
      <c r="A1521" s="1">
        <v>1520</v>
      </c>
      <c r="B1521" s="21">
        <v>41333</v>
      </c>
      <c r="C1521" s="43">
        <v>4</v>
      </c>
      <c r="D1521" s="23">
        <v>2922</v>
      </c>
      <c r="E1521" s="25">
        <f t="shared" si="287"/>
        <v>3284</v>
      </c>
      <c r="F1521" s="25">
        <f t="shared" si="288"/>
        <v>3243.125</v>
      </c>
      <c r="G1521" s="25">
        <f t="shared" si="289"/>
        <v>0.90098284833301212</v>
      </c>
      <c r="H1521" s="25">
        <f t="shared" si="284"/>
        <v>0.99966434347522648</v>
      </c>
      <c r="I1521" s="4">
        <f t="shared" si="290"/>
        <v>2922.9811176839403</v>
      </c>
      <c r="J1521" s="25">
        <f t="shared" si="285"/>
        <v>4117.0015518056953</v>
      </c>
      <c r="K1521" s="15">
        <f t="shared" si="291"/>
        <v>4115.6196533723287</v>
      </c>
      <c r="L1521" s="36">
        <f t="shared" si="292"/>
        <v>-1193.6196533723287</v>
      </c>
      <c r="M1521" s="36">
        <f t="shared" si="293"/>
        <v>1193.6196533723287</v>
      </c>
      <c r="N1521" s="36">
        <f t="shared" si="294"/>
        <v>0.40849406344022199</v>
      </c>
      <c r="O1521" s="36">
        <f t="shared" si="295"/>
        <v>1424727.8769166782</v>
      </c>
      <c r="P1521" s="35">
        <f t="shared" si="286"/>
        <v>1424727.8769166782</v>
      </c>
    </row>
    <row r="1522" spans="1:16" x14ac:dyDescent="0.4">
      <c r="A1522" s="1">
        <v>1521</v>
      </c>
      <c r="B1522" s="21">
        <v>41334</v>
      </c>
      <c r="C1522" s="43">
        <v>1</v>
      </c>
      <c r="D1522" s="23">
        <v>2776</v>
      </c>
      <c r="E1522" s="25">
        <f t="shared" si="287"/>
        <v>3202.25</v>
      </c>
      <c r="F1522" s="25">
        <f t="shared" si="288"/>
        <v>3190.75</v>
      </c>
      <c r="G1522" s="25">
        <f t="shared" si="289"/>
        <v>0.87001488678210448</v>
      </c>
      <c r="H1522" s="25">
        <f t="shared" si="284"/>
        <v>1.0014271034682889</v>
      </c>
      <c r="I1522" s="4">
        <f t="shared" si="290"/>
        <v>2772.0440063842398</v>
      </c>
      <c r="J1522" s="25">
        <f t="shared" si="285"/>
        <v>4116.8636890258113</v>
      </c>
      <c r="K1522" s="15">
        <f t="shared" si="291"/>
        <v>4122.7388794748922</v>
      </c>
      <c r="L1522" s="36">
        <f t="shared" si="292"/>
        <v>-1346.7388794748922</v>
      </c>
      <c r="M1522" s="36">
        <f t="shared" si="293"/>
        <v>1346.7388794748922</v>
      </c>
      <c r="N1522" s="36">
        <f t="shared" si="294"/>
        <v>0.48513648396069603</v>
      </c>
      <c r="O1522" s="36">
        <f t="shared" si="295"/>
        <v>1813705.6094892882</v>
      </c>
      <c r="P1522" s="35">
        <f t="shared" si="286"/>
        <v>1813705.6094892882</v>
      </c>
    </row>
    <row r="1523" spans="1:16" x14ac:dyDescent="0.4">
      <c r="A1523" s="1">
        <v>1522</v>
      </c>
      <c r="B1523" s="21">
        <v>41335</v>
      </c>
      <c r="C1523" s="43">
        <v>2</v>
      </c>
      <c r="D1523" s="23">
        <v>2158</v>
      </c>
      <c r="E1523" s="25">
        <f t="shared" si="287"/>
        <v>3179.25</v>
      </c>
      <c r="F1523" s="25">
        <f t="shared" si="288"/>
        <v>3411.375</v>
      </c>
      <c r="G1523" s="25">
        <f t="shared" si="289"/>
        <v>0.6325894983694258</v>
      </c>
      <c r="H1523" s="25">
        <f t="shared" si="284"/>
        <v>0.99527237982370798</v>
      </c>
      <c r="I1523" s="4">
        <f t="shared" si="290"/>
        <v>2168.2506655939205</v>
      </c>
      <c r="J1523" s="25">
        <f t="shared" si="285"/>
        <v>4116.7258262459281</v>
      </c>
      <c r="K1523" s="15">
        <f t="shared" si="291"/>
        <v>4097.263510169505</v>
      </c>
      <c r="L1523" s="36">
        <f t="shared" si="292"/>
        <v>-1939.263510169505</v>
      </c>
      <c r="M1523" s="36">
        <f t="shared" si="293"/>
        <v>1939.263510169505</v>
      </c>
      <c r="N1523" s="36">
        <f t="shared" si="294"/>
        <v>0.89863925401737954</v>
      </c>
      <c r="O1523" s="36">
        <f t="shared" si="295"/>
        <v>3760742.9618749497</v>
      </c>
      <c r="P1523" s="35">
        <f t="shared" si="286"/>
        <v>3760742.9618749497</v>
      </c>
    </row>
    <row r="1524" spans="1:16" x14ac:dyDescent="0.4">
      <c r="A1524" s="1">
        <v>1523</v>
      </c>
      <c r="B1524" s="21">
        <v>41336</v>
      </c>
      <c r="C1524" s="43">
        <v>3</v>
      </c>
      <c r="D1524" s="23">
        <v>4861</v>
      </c>
      <c r="E1524" s="25">
        <f t="shared" si="287"/>
        <v>3643.5</v>
      </c>
      <c r="F1524" s="25">
        <f t="shared" si="288"/>
        <v>3967.625</v>
      </c>
      <c r="G1524" s="25">
        <f t="shared" si="289"/>
        <v>1.2251661888409313</v>
      </c>
      <c r="H1524" s="25">
        <f t="shared" si="284"/>
        <v>1.0036361732327763</v>
      </c>
      <c r="I1524" s="4">
        <f t="shared" si="290"/>
        <v>4843.3886000166858</v>
      </c>
      <c r="J1524" s="25">
        <f t="shared" si="285"/>
        <v>4116.587963466045</v>
      </c>
      <c r="K1524" s="15">
        <f t="shared" si="291"/>
        <v>4131.5565904291698</v>
      </c>
      <c r="L1524" s="36">
        <f t="shared" si="292"/>
        <v>729.44340957083023</v>
      </c>
      <c r="M1524" s="36">
        <f t="shared" si="293"/>
        <v>729.44340957083023</v>
      </c>
      <c r="N1524" s="36">
        <f t="shared" si="294"/>
        <v>0.15006035991994038</v>
      </c>
      <c r="O1524" s="36">
        <f t="shared" si="295"/>
        <v>532087.68776631798</v>
      </c>
      <c r="P1524" s="35">
        <f t="shared" si="286"/>
        <v>532087.68776631798</v>
      </c>
    </row>
    <row r="1525" spans="1:16" x14ac:dyDescent="0.4">
      <c r="A1525" s="1">
        <v>1524</v>
      </c>
      <c r="B1525" s="21">
        <v>41337</v>
      </c>
      <c r="C1525" s="43">
        <v>4</v>
      </c>
      <c r="D1525" s="23">
        <v>4779</v>
      </c>
      <c r="E1525" s="25">
        <f t="shared" si="287"/>
        <v>4291.75</v>
      </c>
      <c r="F1525" s="25">
        <f t="shared" si="288"/>
        <v>4713.625</v>
      </c>
      <c r="G1525" s="25">
        <f t="shared" si="289"/>
        <v>1.0138693680553714</v>
      </c>
      <c r="H1525" s="25">
        <f t="shared" si="284"/>
        <v>0.99966434347522648</v>
      </c>
      <c r="I1525" s="4">
        <f t="shared" si="290"/>
        <v>4780.6046411401612</v>
      </c>
      <c r="J1525" s="25">
        <f t="shared" si="285"/>
        <v>4116.450100686161</v>
      </c>
      <c r="K1525" s="15">
        <f t="shared" si="291"/>
        <v>4115.0683873509615</v>
      </c>
      <c r="L1525" s="36">
        <f t="shared" si="292"/>
        <v>663.93161264903847</v>
      </c>
      <c r="M1525" s="36">
        <f t="shared" si="293"/>
        <v>663.93161264903847</v>
      </c>
      <c r="N1525" s="36">
        <f t="shared" si="294"/>
        <v>0.13892689111718737</v>
      </c>
      <c r="O1525" s="36">
        <f t="shared" si="295"/>
        <v>440805.18627475284</v>
      </c>
      <c r="P1525" s="35">
        <f t="shared" si="286"/>
        <v>440805.18627475284</v>
      </c>
    </row>
    <row r="1526" spans="1:16" x14ac:dyDescent="0.4">
      <c r="A1526" s="1">
        <v>1525</v>
      </c>
      <c r="B1526" s="21">
        <v>41338</v>
      </c>
      <c r="C1526" s="43">
        <v>1</v>
      </c>
      <c r="D1526" s="23">
        <v>5369</v>
      </c>
      <c r="E1526" s="25">
        <f t="shared" si="287"/>
        <v>5135.5</v>
      </c>
      <c r="F1526" s="25">
        <f t="shared" si="288"/>
        <v>5091.625</v>
      </c>
      <c r="G1526" s="25">
        <f t="shared" si="289"/>
        <v>1.0544767142120639</v>
      </c>
      <c r="H1526" s="25">
        <f t="shared" si="284"/>
        <v>1.0014271034682889</v>
      </c>
      <c r="I1526" s="4">
        <f t="shared" si="290"/>
        <v>5361.3488005320542</v>
      </c>
      <c r="J1526" s="25">
        <f t="shared" si="285"/>
        <v>4116.3122379062779</v>
      </c>
      <c r="K1526" s="15">
        <f t="shared" si="291"/>
        <v>4122.1866413775542</v>
      </c>
      <c r="L1526" s="36">
        <f t="shared" si="292"/>
        <v>1246.8133586224458</v>
      </c>
      <c r="M1526" s="36">
        <f t="shared" si="293"/>
        <v>1246.8133586224458</v>
      </c>
      <c r="N1526" s="36">
        <f t="shared" si="294"/>
        <v>0.23222450337538569</v>
      </c>
      <c r="O1526" s="36">
        <f t="shared" si="295"/>
        <v>1554543.5512393836</v>
      </c>
      <c r="P1526" s="35">
        <f t="shared" si="286"/>
        <v>1554543.5512393836</v>
      </c>
    </row>
    <row r="1527" spans="1:16" x14ac:dyDescent="0.4">
      <c r="A1527" s="1">
        <v>1526</v>
      </c>
      <c r="B1527" s="21">
        <v>41339</v>
      </c>
      <c r="C1527" s="43">
        <v>2</v>
      </c>
      <c r="D1527" s="23">
        <v>5533</v>
      </c>
      <c r="E1527" s="25">
        <f t="shared" si="287"/>
        <v>5047.75</v>
      </c>
      <c r="F1527" s="25">
        <f t="shared" si="288"/>
        <v>4937.375</v>
      </c>
      <c r="G1527" s="25">
        <f t="shared" si="289"/>
        <v>1.1206359654674802</v>
      </c>
      <c r="H1527" s="25">
        <f t="shared" si="284"/>
        <v>0.99527237982370798</v>
      </c>
      <c r="I1527" s="4">
        <f t="shared" si="290"/>
        <v>5559.2821745742176</v>
      </c>
      <c r="J1527" s="25">
        <f t="shared" si="285"/>
        <v>4116.1743751263948</v>
      </c>
      <c r="K1527" s="15">
        <f t="shared" si="291"/>
        <v>4096.7146661014112</v>
      </c>
      <c r="L1527" s="36">
        <f t="shared" si="292"/>
        <v>1436.2853338985888</v>
      </c>
      <c r="M1527" s="36">
        <f t="shared" si="293"/>
        <v>1436.2853338985888</v>
      </c>
      <c r="N1527" s="36">
        <f t="shared" si="294"/>
        <v>0.25958527632361988</v>
      </c>
      <c r="O1527" s="36">
        <f t="shared" si="295"/>
        <v>2062915.5603721805</v>
      </c>
      <c r="P1527" s="35">
        <f t="shared" si="286"/>
        <v>2062915.5603721805</v>
      </c>
    </row>
    <row r="1528" spans="1:16" x14ac:dyDescent="0.4">
      <c r="A1528" s="1">
        <v>1527</v>
      </c>
      <c r="B1528" s="21">
        <v>41340</v>
      </c>
      <c r="C1528" s="43">
        <v>3</v>
      </c>
      <c r="D1528" s="23">
        <v>4510</v>
      </c>
      <c r="E1528" s="25">
        <f t="shared" si="287"/>
        <v>4827</v>
      </c>
      <c r="F1528" s="25">
        <f t="shared" si="288"/>
        <v>4548</v>
      </c>
      <c r="G1528" s="25">
        <f t="shared" si="289"/>
        <v>0.99164467897977138</v>
      </c>
      <c r="H1528" s="25">
        <f t="shared" si="284"/>
        <v>1.0036361732327763</v>
      </c>
      <c r="I1528" s="4">
        <f t="shared" si="290"/>
        <v>4493.6602727988584</v>
      </c>
      <c r="J1528" s="25">
        <f t="shared" si="285"/>
        <v>4116.0365123465108</v>
      </c>
      <c r="K1528" s="15">
        <f t="shared" si="291"/>
        <v>4131.0031341378353</v>
      </c>
      <c r="L1528" s="36">
        <f t="shared" si="292"/>
        <v>378.99686586216467</v>
      </c>
      <c r="M1528" s="36">
        <f t="shared" si="293"/>
        <v>378.99686586216467</v>
      </c>
      <c r="N1528" s="36">
        <f t="shared" si="294"/>
        <v>8.4034781787619667E-2</v>
      </c>
      <c r="O1528" s="36">
        <f t="shared" si="295"/>
        <v>143638.62433334364</v>
      </c>
      <c r="P1528" s="35">
        <f t="shared" si="286"/>
        <v>143638.62433334364</v>
      </c>
    </row>
    <row r="1529" spans="1:16" x14ac:dyDescent="0.4">
      <c r="A1529" s="1">
        <v>1528</v>
      </c>
      <c r="B1529" s="21">
        <v>41341</v>
      </c>
      <c r="C1529" s="43">
        <v>4</v>
      </c>
      <c r="D1529" s="23">
        <v>3896</v>
      </c>
      <c r="E1529" s="25">
        <f t="shared" si="287"/>
        <v>4269</v>
      </c>
      <c r="F1529" s="25">
        <f t="shared" si="288"/>
        <v>4082.625</v>
      </c>
      <c r="G1529" s="25">
        <f t="shared" si="289"/>
        <v>0.95428798873273935</v>
      </c>
      <c r="H1529" s="25">
        <f t="shared" si="284"/>
        <v>0.99966434347522648</v>
      </c>
      <c r="I1529" s="4">
        <f t="shared" si="290"/>
        <v>3897.3081569119204</v>
      </c>
      <c r="J1529" s="25">
        <f t="shared" si="285"/>
        <v>4115.8986495666277</v>
      </c>
      <c r="K1529" s="15">
        <f t="shared" si="291"/>
        <v>4114.5171213295944</v>
      </c>
      <c r="L1529" s="36">
        <f t="shared" si="292"/>
        <v>-218.51712132959437</v>
      </c>
      <c r="M1529" s="36">
        <f t="shared" si="293"/>
        <v>218.51712132959437</v>
      </c>
      <c r="N1529" s="36">
        <f t="shared" si="294"/>
        <v>5.608755680944414E-2</v>
      </c>
      <c r="O1529" s="36">
        <f t="shared" si="295"/>
        <v>47749.732314172667</v>
      </c>
      <c r="P1529" s="35">
        <f t="shared" si="286"/>
        <v>47749.732314172667</v>
      </c>
    </row>
    <row r="1530" spans="1:16" x14ac:dyDescent="0.4">
      <c r="A1530" s="1">
        <v>1529</v>
      </c>
      <c r="B1530" s="21">
        <v>41342</v>
      </c>
      <c r="C1530" s="43">
        <v>1</v>
      </c>
      <c r="D1530" s="23">
        <v>3137</v>
      </c>
      <c r="E1530" s="25">
        <f t="shared" si="287"/>
        <v>3896.25</v>
      </c>
      <c r="F1530" s="25">
        <f t="shared" si="288"/>
        <v>3652.5</v>
      </c>
      <c r="G1530" s="25">
        <f t="shared" si="289"/>
        <v>0.85886379192334017</v>
      </c>
      <c r="H1530" s="25">
        <f t="shared" si="284"/>
        <v>1.0014271034682889</v>
      </c>
      <c r="I1530" s="4">
        <f t="shared" si="290"/>
        <v>3132.5295562058213</v>
      </c>
      <c r="J1530" s="25">
        <f t="shared" si="285"/>
        <v>4115.7607867867437</v>
      </c>
      <c r="K1530" s="15">
        <f t="shared" si="291"/>
        <v>4121.6344032802144</v>
      </c>
      <c r="L1530" s="36">
        <f t="shared" si="292"/>
        <v>-984.63440328021443</v>
      </c>
      <c r="M1530" s="36">
        <f t="shared" si="293"/>
        <v>984.63440328021443</v>
      </c>
      <c r="N1530" s="36">
        <f t="shared" si="294"/>
        <v>0.31387771861020541</v>
      </c>
      <c r="O1530" s="36">
        <f t="shared" si="295"/>
        <v>969504.90812298399</v>
      </c>
      <c r="P1530" s="35">
        <f t="shared" si="286"/>
        <v>969504.90812298399</v>
      </c>
    </row>
    <row r="1531" spans="1:16" x14ac:dyDescent="0.4">
      <c r="A1531" s="1">
        <v>1530</v>
      </c>
      <c r="B1531" s="21">
        <v>41343</v>
      </c>
      <c r="C1531" s="43">
        <v>2</v>
      </c>
      <c r="D1531" s="23">
        <v>4042</v>
      </c>
      <c r="E1531" s="25">
        <f t="shared" si="287"/>
        <v>3408.75</v>
      </c>
      <c r="F1531" s="25">
        <f t="shared" si="288"/>
        <v>3546.25</v>
      </c>
      <c r="G1531" s="25">
        <f t="shared" si="289"/>
        <v>1.1397955586887558</v>
      </c>
      <c r="H1531" s="25">
        <f t="shared" si="284"/>
        <v>0.99527237982370798</v>
      </c>
      <c r="I1531" s="4">
        <f t="shared" si="290"/>
        <v>4061.1998101624777</v>
      </c>
      <c r="J1531" s="25">
        <f t="shared" si="285"/>
        <v>4115.6229240068606</v>
      </c>
      <c r="K1531" s="15">
        <f t="shared" si="291"/>
        <v>4096.1658220333156</v>
      </c>
      <c r="L1531" s="36">
        <f t="shared" si="292"/>
        <v>-54.165822033315635</v>
      </c>
      <c r="M1531" s="36">
        <f t="shared" si="293"/>
        <v>54.165822033315635</v>
      </c>
      <c r="N1531" s="36">
        <f t="shared" si="294"/>
        <v>1.3400747657920742E-2</v>
      </c>
      <c r="O1531" s="36">
        <f t="shared" si="295"/>
        <v>2933.9362765448213</v>
      </c>
      <c r="P1531" s="35">
        <f t="shared" si="286"/>
        <v>2933.9362765448213</v>
      </c>
    </row>
    <row r="1532" spans="1:16" x14ac:dyDescent="0.4">
      <c r="A1532" s="1">
        <v>1531</v>
      </c>
      <c r="B1532" s="21">
        <v>41344</v>
      </c>
      <c r="C1532" s="43">
        <v>3</v>
      </c>
      <c r="D1532" s="23">
        <v>2560</v>
      </c>
      <c r="E1532" s="25">
        <f t="shared" si="287"/>
        <v>3683.75</v>
      </c>
      <c r="F1532" s="25">
        <f t="shared" si="288"/>
        <v>3753.625</v>
      </c>
      <c r="G1532" s="25">
        <f t="shared" si="289"/>
        <v>0.68200739285357492</v>
      </c>
      <c r="H1532" s="25">
        <f t="shared" si="284"/>
        <v>1.0036361732327763</v>
      </c>
      <c r="I1532" s="4">
        <f t="shared" si="290"/>
        <v>2550.725121588709</v>
      </c>
      <c r="J1532" s="25">
        <f t="shared" si="285"/>
        <v>4115.4850612269775</v>
      </c>
      <c r="K1532" s="15">
        <f t="shared" si="291"/>
        <v>4130.4496778465018</v>
      </c>
      <c r="L1532" s="36">
        <f t="shared" si="292"/>
        <v>-1570.4496778465018</v>
      </c>
      <c r="M1532" s="36">
        <f t="shared" si="293"/>
        <v>1570.4496778465018</v>
      </c>
      <c r="N1532" s="36">
        <f t="shared" si="294"/>
        <v>0.61345690540878972</v>
      </c>
      <c r="O1532" s="36">
        <f t="shared" si="295"/>
        <v>2466312.1906481814</v>
      </c>
      <c r="P1532" s="35">
        <f t="shared" si="286"/>
        <v>2466312.1906481814</v>
      </c>
    </row>
    <row r="1533" spans="1:16" x14ac:dyDescent="0.4">
      <c r="A1533" s="1">
        <v>1532</v>
      </c>
      <c r="B1533" s="21">
        <v>41345</v>
      </c>
      <c r="C1533" s="43">
        <v>4</v>
      </c>
      <c r="D1533" s="23">
        <v>4996</v>
      </c>
      <c r="E1533" s="25">
        <f t="shared" si="287"/>
        <v>3823.5</v>
      </c>
      <c r="F1533" s="25">
        <f t="shared" si="288"/>
        <v>3599.75</v>
      </c>
      <c r="G1533" s="25">
        <f t="shared" si="289"/>
        <v>1.3878741579276339</v>
      </c>
      <c r="H1533" s="25">
        <f t="shared" si="284"/>
        <v>0.99966434347522648</v>
      </c>
      <c r="I1533" s="4">
        <f t="shared" si="290"/>
        <v>4997.6775030626168</v>
      </c>
      <c r="J1533" s="25">
        <f t="shared" si="285"/>
        <v>4115.3471984470934</v>
      </c>
      <c r="K1533" s="15">
        <f t="shared" si="291"/>
        <v>4113.9658553082263</v>
      </c>
      <c r="L1533" s="36">
        <f t="shared" si="292"/>
        <v>882.03414469177369</v>
      </c>
      <c r="M1533" s="36">
        <f t="shared" si="293"/>
        <v>882.03414469177369</v>
      </c>
      <c r="N1533" s="36">
        <f t="shared" si="294"/>
        <v>0.17654806739226855</v>
      </c>
      <c r="O1533" s="36">
        <f t="shared" si="295"/>
        <v>777984.23240214877</v>
      </c>
      <c r="P1533" s="35">
        <f t="shared" si="286"/>
        <v>777984.23240214877</v>
      </c>
    </row>
    <row r="1534" spans="1:16" x14ac:dyDescent="0.4">
      <c r="A1534" s="1">
        <v>1533</v>
      </c>
      <c r="B1534" s="21">
        <v>41346</v>
      </c>
      <c r="C1534" s="43">
        <v>1</v>
      </c>
      <c r="D1534" s="23">
        <v>3696</v>
      </c>
      <c r="E1534" s="25">
        <f t="shared" si="287"/>
        <v>3376</v>
      </c>
      <c r="F1534" s="25">
        <f t="shared" si="288"/>
        <v>3357.375</v>
      </c>
      <c r="G1534" s="25">
        <f t="shared" si="289"/>
        <v>1.1008600469116496</v>
      </c>
      <c r="H1534" s="25">
        <f t="shared" si="284"/>
        <v>1.0014271034682889</v>
      </c>
      <c r="I1534" s="4">
        <f t="shared" si="290"/>
        <v>3690.7329422176331</v>
      </c>
      <c r="J1534" s="25">
        <f t="shared" si="285"/>
        <v>4115.2093356672103</v>
      </c>
      <c r="K1534" s="15">
        <f t="shared" si="291"/>
        <v>4121.0821651828755</v>
      </c>
      <c r="L1534" s="36">
        <f t="shared" si="292"/>
        <v>-425.08216518287554</v>
      </c>
      <c r="M1534" s="36">
        <f t="shared" si="293"/>
        <v>425.08216518287554</v>
      </c>
      <c r="N1534" s="36">
        <f t="shared" si="294"/>
        <v>0.11501140832870009</v>
      </c>
      <c r="O1534" s="36">
        <f t="shared" si="295"/>
        <v>180694.84715656147</v>
      </c>
      <c r="P1534" s="35">
        <f t="shared" si="286"/>
        <v>180694.84715656147</v>
      </c>
    </row>
    <row r="1535" spans="1:16" x14ac:dyDescent="0.4">
      <c r="A1535" s="1">
        <v>1534</v>
      </c>
      <c r="B1535" s="21">
        <v>41347</v>
      </c>
      <c r="C1535" s="43">
        <v>2</v>
      </c>
      <c r="D1535" s="23">
        <v>2252</v>
      </c>
      <c r="E1535" s="25">
        <f t="shared" si="287"/>
        <v>3338.75</v>
      </c>
      <c r="F1535" s="25">
        <f t="shared" si="288"/>
        <v>3381.25</v>
      </c>
      <c r="G1535" s="25">
        <f t="shared" si="289"/>
        <v>0.66602587800369684</v>
      </c>
      <c r="H1535" s="25">
        <f t="shared" si="284"/>
        <v>0.99527237982370798</v>
      </c>
      <c r="I1535" s="4">
        <f t="shared" si="290"/>
        <v>2262.6971728070012</v>
      </c>
      <c r="J1535" s="25">
        <f t="shared" si="285"/>
        <v>4115.0714728873272</v>
      </c>
      <c r="K1535" s="15">
        <f t="shared" si="291"/>
        <v>4095.6169779652214</v>
      </c>
      <c r="L1535" s="36">
        <f t="shared" si="292"/>
        <v>-1843.6169779652214</v>
      </c>
      <c r="M1535" s="36">
        <f t="shared" si="293"/>
        <v>1843.6169779652214</v>
      </c>
      <c r="N1535" s="36">
        <f t="shared" si="294"/>
        <v>0.81865762787087981</v>
      </c>
      <c r="O1535" s="36">
        <f t="shared" si="295"/>
        <v>3398923.5614416157</v>
      </c>
      <c r="P1535" s="35">
        <f t="shared" si="286"/>
        <v>3398923.5614416157</v>
      </c>
    </row>
    <row r="1536" spans="1:16" x14ac:dyDescent="0.4">
      <c r="A1536" s="1">
        <v>1535</v>
      </c>
      <c r="B1536" s="21">
        <v>41348</v>
      </c>
      <c r="C1536" s="43">
        <v>3</v>
      </c>
      <c r="D1536" s="23">
        <v>2411</v>
      </c>
      <c r="E1536" s="25">
        <f t="shared" si="287"/>
        <v>3423.75</v>
      </c>
      <c r="F1536" s="25">
        <f t="shared" si="288"/>
        <v>3442.875</v>
      </c>
      <c r="G1536" s="25">
        <f t="shared" si="289"/>
        <v>0.70028682423846345</v>
      </c>
      <c r="H1536" s="25">
        <f t="shared" si="284"/>
        <v>1.0036361732327763</v>
      </c>
      <c r="I1536" s="4">
        <f t="shared" si="290"/>
        <v>2402.2649484962412</v>
      </c>
      <c r="J1536" s="25">
        <f t="shared" si="285"/>
        <v>4114.9336101074432</v>
      </c>
      <c r="K1536" s="15">
        <f t="shared" si="291"/>
        <v>4129.8962215551674</v>
      </c>
      <c r="L1536" s="36">
        <f t="shared" si="292"/>
        <v>-1718.8962215551674</v>
      </c>
      <c r="M1536" s="36">
        <f t="shared" si="293"/>
        <v>1718.8962215551674</v>
      </c>
      <c r="N1536" s="36">
        <f t="shared" si="294"/>
        <v>0.71293912134183635</v>
      </c>
      <c r="O1536" s="36">
        <f t="shared" si="295"/>
        <v>2954604.2204766311</v>
      </c>
      <c r="P1536" s="35">
        <f t="shared" si="286"/>
        <v>2954604.2204766311</v>
      </c>
    </row>
    <row r="1537" spans="1:16" x14ac:dyDescent="0.4">
      <c r="A1537" s="1">
        <v>1536</v>
      </c>
      <c r="B1537" s="21">
        <v>41349</v>
      </c>
      <c r="C1537" s="43">
        <v>4</v>
      </c>
      <c r="D1537" s="23">
        <v>5336</v>
      </c>
      <c r="E1537" s="25">
        <f t="shared" si="287"/>
        <v>3462</v>
      </c>
      <c r="F1537" s="25">
        <f t="shared" si="288"/>
        <v>3792</v>
      </c>
      <c r="G1537" s="25">
        <f t="shared" si="289"/>
        <v>1.4071729957805907</v>
      </c>
      <c r="H1537" s="25">
        <f t="shared" si="284"/>
        <v>0.99966434347522648</v>
      </c>
      <c r="I1537" s="4">
        <f t="shared" si="290"/>
        <v>5337.7916646001049</v>
      </c>
      <c r="J1537" s="25">
        <f t="shared" si="285"/>
        <v>4114.7957473275601</v>
      </c>
      <c r="K1537" s="15">
        <f t="shared" si="291"/>
        <v>4113.4145892868592</v>
      </c>
      <c r="L1537" s="36">
        <f t="shared" si="292"/>
        <v>1222.5854107131408</v>
      </c>
      <c r="M1537" s="36">
        <f t="shared" si="293"/>
        <v>1222.5854107131408</v>
      </c>
      <c r="N1537" s="36">
        <f t="shared" si="294"/>
        <v>0.22912020440651065</v>
      </c>
      <c r="O1537" s="36">
        <f t="shared" si="295"/>
        <v>1494715.0864886192</v>
      </c>
      <c r="P1537" s="35">
        <f t="shared" si="286"/>
        <v>1494715.0864886192</v>
      </c>
    </row>
    <row r="1538" spans="1:16" x14ac:dyDescent="0.4">
      <c r="A1538" s="1">
        <v>1537</v>
      </c>
      <c r="B1538" s="21">
        <v>41350</v>
      </c>
      <c r="C1538" s="43">
        <v>1</v>
      </c>
      <c r="D1538" s="23">
        <v>3849</v>
      </c>
      <c r="E1538" s="25">
        <f t="shared" si="287"/>
        <v>4122</v>
      </c>
      <c r="F1538" s="25">
        <f t="shared" si="288"/>
        <v>4443.375</v>
      </c>
      <c r="G1538" s="25">
        <f t="shared" si="289"/>
        <v>0.86623343742087944</v>
      </c>
      <c r="H1538" s="25">
        <f t="shared" ref="H1538:H1601" si="296">VLOOKUP(C1538,$Q$38:$S$42,3,FALSE)</f>
        <v>1.0014271034682889</v>
      </c>
      <c r="I1538" s="4">
        <f t="shared" si="290"/>
        <v>3843.5149065464475</v>
      </c>
      <c r="J1538" s="25">
        <f t="shared" si="285"/>
        <v>4114.6578845476761</v>
      </c>
      <c r="K1538" s="15">
        <f t="shared" si="291"/>
        <v>4120.5299270855367</v>
      </c>
      <c r="L1538" s="36">
        <f t="shared" si="292"/>
        <v>-271.52992708553666</v>
      </c>
      <c r="M1538" s="36">
        <f t="shared" si="293"/>
        <v>271.52992708553666</v>
      </c>
      <c r="N1538" s="36">
        <f t="shared" si="294"/>
        <v>7.0545577315026406E-2</v>
      </c>
      <c r="O1538" s="36">
        <f t="shared" si="295"/>
        <v>73728.501303076846</v>
      </c>
      <c r="P1538" s="35">
        <f t="shared" si="286"/>
        <v>73728.501303076846</v>
      </c>
    </row>
    <row r="1539" spans="1:16" x14ac:dyDescent="0.4">
      <c r="A1539" s="1">
        <v>1538</v>
      </c>
      <c r="B1539" s="21">
        <v>41351</v>
      </c>
      <c r="C1539" s="43">
        <v>2</v>
      </c>
      <c r="D1539" s="23">
        <v>4892</v>
      </c>
      <c r="E1539" s="25">
        <f t="shared" si="287"/>
        <v>4764.75</v>
      </c>
      <c r="F1539" s="25">
        <f t="shared" si="288"/>
        <v>4682.375</v>
      </c>
      <c r="G1539" s="25">
        <f t="shared" si="289"/>
        <v>1.0447689473824715</v>
      </c>
      <c r="H1539" s="25">
        <f t="shared" si="296"/>
        <v>0.99527237982370798</v>
      </c>
      <c r="I1539" s="4">
        <f t="shared" si="290"/>
        <v>4915.2373753871452</v>
      </c>
      <c r="J1539" s="25">
        <f t="shared" ref="J1539:J1602" si="297">INTERCEPT($I$2:$I$3896,$A$2:$A$3896)+SLOPE($I$2:$I$3896,$A$2:$A$3896)*A1539</f>
        <v>4114.520021767793</v>
      </c>
      <c r="K1539" s="15">
        <f t="shared" si="291"/>
        <v>4095.0681338971262</v>
      </c>
      <c r="L1539" s="36">
        <f t="shared" si="292"/>
        <v>796.93186610287376</v>
      </c>
      <c r="M1539" s="36">
        <f t="shared" si="293"/>
        <v>796.93186610287376</v>
      </c>
      <c r="N1539" s="36">
        <f t="shared" si="294"/>
        <v>0.16290512389674444</v>
      </c>
      <c r="O1539" s="36">
        <f t="shared" si="295"/>
        <v>635100.39921020868</v>
      </c>
      <c r="P1539" s="35">
        <f t="shared" ref="P1539:P1602" si="298">(D1539-K1539)^2</f>
        <v>635100.39921020868</v>
      </c>
    </row>
    <row r="1540" spans="1:16" x14ac:dyDescent="0.4">
      <c r="A1540" s="1">
        <v>1539</v>
      </c>
      <c r="B1540" s="21">
        <v>41352</v>
      </c>
      <c r="C1540" s="43">
        <v>3</v>
      </c>
      <c r="D1540" s="23">
        <v>4982</v>
      </c>
      <c r="E1540" s="25">
        <f t="shared" si="287"/>
        <v>4600</v>
      </c>
      <c r="F1540" s="25">
        <f t="shared" si="288"/>
        <v>4601.25</v>
      </c>
      <c r="G1540" s="25">
        <f t="shared" si="289"/>
        <v>1.0827492529204021</v>
      </c>
      <c r="H1540" s="25">
        <f t="shared" si="296"/>
        <v>1.0036361732327763</v>
      </c>
      <c r="I1540" s="4">
        <f t="shared" si="290"/>
        <v>4963.9502170917767</v>
      </c>
      <c r="J1540" s="25">
        <f t="shared" si="297"/>
        <v>4114.3821589879099</v>
      </c>
      <c r="K1540" s="15">
        <f t="shared" si="291"/>
        <v>4129.3427652638338</v>
      </c>
      <c r="L1540" s="36">
        <f t="shared" si="292"/>
        <v>852.65723473616617</v>
      </c>
      <c r="M1540" s="36">
        <f t="shared" si="293"/>
        <v>852.65723473616617</v>
      </c>
      <c r="N1540" s="36">
        <f t="shared" si="294"/>
        <v>0.17114757822885712</v>
      </c>
      <c r="O1540" s="36">
        <f t="shared" si="295"/>
        <v>727024.35994792555</v>
      </c>
      <c r="P1540" s="35">
        <f t="shared" si="298"/>
        <v>727024.35994792555</v>
      </c>
    </row>
    <row r="1541" spans="1:16" x14ac:dyDescent="0.4">
      <c r="A1541" s="1">
        <v>1540</v>
      </c>
      <c r="B1541" s="21">
        <v>41353</v>
      </c>
      <c r="C1541" s="43">
        <v>4</v>
      </c>
      <c r="D1541" s="23">
        <v>4677</v>
      </c>
      <c r="E1541" s="25">
        <f t="shared" ref="E1541:E1604" si="299">AVERAGE(D1539:D1542)</f>
        <v>4602.5</v>
      </c>
      <c r="F1541" s="25">
        <f t="shared" ref="F1541:F1604" si="300">AVERAGE(E1541:E1542)</f>
        <v>4466.625</v>
      </c>
      <c r="G1541" s="25">
        <f t="shared" si="289"/>
        <v>1.047099319956343</v>
      </c>
      <c r="H1541" s="25">
        <f t="shared" si="296"/>
        <v>0.99966434347522648</v>
      </c>
      <c r="I1541" s="4">
        <f t="shared" si="290"/>
        <v>4678.5703926789147</v>
      </c>
      <c r="J1541" s="25">
        <f t="shared" si="297"/>
        <v>4114.2442962080258</v>
      </c>
      <c r="K1541" s="15">
        <f t="shared" si="291"/>
        <v>4112.8633232654911</v>
      </c>
      <c r="L1541" s="36">
        <f t="shared" si="292"/>
        <v>564.13667673450891</v>
      </c>
      <c r="M1541" s="36">
        <f t="shared" si="293"/>
        <v>564.13667673450891</v>
      </c>
      <c r="N1541" s="36">
        <f t="shared" si="294"/>
        <v>0.12061934503624308</v>
      </c>
      <c r="O1541" s="36">
        <f t="shared" si="295"/>
        <v>318250.19003705581</v>
      </c>
      <c r="P1541" s="35">
        <f t="shared" si="298"/>
        <v>318250.19003705581</v>
      </c>
    </row>
    <row r="1542" spans="1:16" x14ac:dyDescent="0.4">
      <c r="A1542" s="1">
        <v>1541</v>
      </c>
      <c r="B1542" s="21">
        <v>41354</v>
      </c>
      <c r="C1542" s="43">
        <v>1</v>
      </c>
      <c r="D1542" s="23">
        <v>3859</v>
      </c>
      <c r="E1542" s="25">
        <f t="shared" si="299"/>
        <v>4330.75</v>
      </c>
      <c r="F1542" s="25">
        <f t="shared" si="300"/>
        <v>4250.25</v>
      </c>
      <c r="G1542" s="25">
        <f t="shared" si="289"/>
        <v>0.90794659137697786</v>
      </c>
      <c r="H1542" s="25">
        <f t="shared" si="296"/>
        <v>1.0014271034682889</v>
      </c>
      <c r="I1542" s="4">
        <f t="shared" si="290"/>
        <v>3853.5006558489845</v>
      </c>
      <c r="J1542" s="25">
        <f t="shared" si="297"/>
        <v>4114.1064334281427</v>
      </c>
      <c r="K1542" s="15">
        <f t="shared" si="291"/>
        <v>4119.9776889881978</v>
      </c>
      <c r="L1542" s="36">
        <f t="shared" si="292"/>
        <v>-260.97768898819777</v>
      </c>
      <c r="M1542" s="36">
        <f t="shared" si="293"/>
        <v>260.97768898819777</v>
      </c>
      <c r="N1542" s="36">
        <f t="shared" si="294"/>
        <v>6.7628320546306755E-2</v>
      </c>
      <c r="O1542" s="36">
        <f t="shared" si="295"/>
        <v>68109.354149620485</v>
      </c>
      <c r="P1542" s="35">
        <f t="shared" si="298"/>
        <v>68109.354149620485</v>
      </c>
    </row>
    <row r="1543" spans="1:16" x14ac:dyDescent="0.4">
      <c r="A1543" s="1">
        <v>1542</v>
      </c>
      <c r="B1543" s="21">
        <v>41355</v>
      </c>
      <c r="C1543" s="43">
        <v>2</v>
      </c>
      <c r="D1543" s="23">
        <v>3805</v>
      </c>
      <c r="E1543" s="25">
        <f t="shared" si="299"/>
        <v>4169.75</v>
      </c>
      <c r="F1543" s="25">
        <f t="shared" si="300"/>
        <v>3950.5</v>
      </c>
      <c r="G1543" s="25">
        <f t="shared" si="289"/>
        <v>0.96316921908619157</v>
      </c>
      <c r="H1543" s="25">
        <f t="shared" si="296"/>
        <v>0.99527237982370798</v>
      </c>
      <c r="I1543" s="4">
        <f t="shared" si="290"/>
        <v>3823.0740419763056</v>
      </c>
      <c r="J1543" s="25">
        <f t="shared" si="297"/>
        <v>4113.9685706482596</v>
      </c>
      <c r="K1543" s="15">
        <f t="shared" si="291"/>
        <v>4094.5192898290315</v>
      </c>
      <c r="L1543" s="36">
        <f t="shared" si="292"/>
        <v>-289.51928982903155</v>
      </c>
      <c r="M1543" s="36">
        <f t="shared" si="293"/>
        <v>289.51928982903155</v>
      </c>
      <c r="N1543" s="36">
        <f t="shared" si="294"/>
        <v>7.6089169468865056E-2</v>
      </c>
      <c r="O1543" s="36">
        <f t="shared" si="295"/>
        <v>83821.419183106773</v>
      </c>
      <c r="P1543" s="35">
        <f t="shared" si="298"/>
        <v>83821.419183106773</v>
      </c>
    </row>
    <row r="1544" spans="1:16" x14ac:dyDescent="0.4">
      <c r="A1544" s="1">
        <v>1543</v>
      </c>
      <c r="B1544" s="21">
        <v>41356</v>
      </c>
      <c r="C1544" s="43">
        <v>3</v>
      </c>
      <c r="D1544" s="23">
        <v>4338</v>
      </c>
      <c r="E1544" s="25">
        <f t="shared" si="299"/>
        <v>3731.25</v>
      </c>
      <c r="F1544" s="25">
        <f t="shared" si="300"/>
        <v>3636.25</v>
      </c>
      <c r="G1544" s="25">
        <f t="shared" si="289"/>
        <v>1.1929872808525266</v>
      </c>
      <c r="H1544" s="25">
        <f t="shared" si="296"/>
        <v>1.0036361732327763</v>
      </c>
      <c r="I1544" s="4">
        <f t="shared" si="290"/>
        <v>4322.283428692117</v>
      </c>
      <c r="J1544" s="25">
        <f t="shared" si="297"/>
        <v>4113.8307078683756</v>
      </c>
      <c r="K1544" s="15">
        <f t="shared" si="291"/>
        <v>4128.7893089725003</v>
      </c>
      <c r="L1544" s="36">
        <f t="shared" si="292"/>
        <v>209.21069102749971</v>
      </c>
      <c r="M1544" s="36">
        <f t="shared" si="293"/>
        <v>209.21069102749971</v>
      </c>
      <c r="N1544" s="36">
        <f t="shared" si="294"/>
        <v>4.8227452980059871E-2</v>
      </c>
      <c r="O1544" s="36">
        <f t="shared" si="295"/>
        <v>43769.113240203944</v>
      </c>
      <c r="P1544" s="35">
        <f t="shared" si="298"/>
        <v>43769.113240203944</v>
      </c>
    </row>
    <row r="1545" spans="1:16" x14ac:dyDescent="0.4">
      <c r="A1545" s="1">
        <v>1544</v>
      </c>
      <c r="B1545" s="21">
        <v>41357</v>
      </c>
      <c r="C1545" s="43">
        <v>4</v>
      </c>
      <c r="D1545" s="23">
        <v>2923</v>
      </c>
      <c r="E1545" s="25">
        <f t="shared" si="299"/>
        <v>3541.25</v>
      </c>
      <c r="F1545" s="25">
        <f t="shared" si="300"/>
        <v>3681.25</v>
      </c>
      <c r="G1545" s="25">
        <f t="shared" si="289"/>
        <v>0.79402376910016981</v>
      </c>
      <c r="H1545" s="25">
        <f t="shared" si="296"/>
        <v>0.99966434347522648</v>
      </c>
      <c r="I1545" s="4">
        <f t="shared" si="290"/>
        <v>2923.9814534531683</v>
      </c>
      <c r="J1545" s="25">
        <f t="shared" si="297"/>
        <v>4113.6928450884925</v>
      </c>
      <c r="K1545" s="15">
        <f t="shared" si="291"/>
        <v>4112.3120572441248</v>
      </c>
      <c r="L1545" s="36">
        <f t="shared" si="292"/>
        <v>-1189.3120572441248</v>
      </c>
      <c r="M1545" s="36">
        <f t="shared" si="293"/>
        <v>1189.3120572441248</v>
      </c>
      <c r="N1545" s="36">
        <f t="shared" si="294"/>
        <v>0.40688062170514022</v>
      </c>
      <c r="O1545" s="36">
        <f t="shared" si="295"/>
        <v>1414463.1695062525</v>
      </c>
      <c r="P1545" s="35">
        <f t="shared" si="298"/>
        <v>1414463.1695062525</v>
      </c>
    </row>
    <row r="1546" spans="1:16" x14ac:dyDescent="0.4">
      <c r="A1546" s="1">
        <v>1545</v>
      </c>
      <c r="B1546" s="21">
        <v>41358</v>
      </c>
      <c r="C1546" s="43">
        <v>1</v>
      </c>
      <c r="D1546" s="23">
        <v>3099</v>
      </c>
      <c r="E1546" s="25">
        <f t="shared" si="299"/>
        <v>3821.25</v>
      </c>
      <c r="F1546" s="25">
        <f t="shared" si="300"/>
        <v>3593.5</v>
      </c>
      <c r="G1546" s="25">
        <f t="shared" si="289"/>
        <v>0.86239042716015024</v>
      </c>
      <c r="H1546" s="25">
        <f t="shared" si="296"/>
        <v>1.0014271034682889</v>
      </c>
      <c r="I1546" s="4">
        <f t="shared" si="290"/>
        <v>3094.5837088561811</v>
      </c>
      <c r="J1546" s="25">
        <f t="shared" si="297"/>
        <v>4113.5549823086085</v>
      </c>
      <c r="K1546" s="15">
        <f t="shared" si="291"/>
        <v>4119.425450890858</v>
      </c>
      <c r="L1546" s="36">
        <f t="shared" si="292"/>
        <v>-1020.425450890858</v>
      </c>
      <c r="M1546" s="36">
        <f t="shared" si="293"/>
        <v>1020.425450890858</v>
      </c>
      <c r="N1546" s="36">
        <f t="shared" si="294"/>
        <v>0.3292757182610061</v>
      </c>
      <c r="O1546" s="36">
        <f t="shared" si="295"/>
        <v>1041268.1008258108</v>
      </c>
      <c r="P1546" s="35">
        <f t="shared" si="298"/>
        <v>1041268.1008258108</v>
      </c>
    </row>
    <row r="1547" spans="1:16" x14ac:dyDescent="0.4">
      <c r="A1547" s="1">
        <v>1546</v>
      </c>
      <c r="B1547" s="21">
        <v>41359</v>
      </c>
      <c r="C1547" s="43">
        <v>2</v>
      </c>
      <c r="D1547" s="23">
        <v>4925</v>
      </c>
      <c r="E1547" s="25">
        <f t="shared" si="299"/>
        <v>3365.75</v>
      </c>
      <c r="F1547" s="25">
        <f t="shared" si="300"/>
        <v>3507.125</v>
      </c>
      <c r="G1547" s="25">
        <f t="shared" si="289"/>
        <v>1.4042841358662723</v>
      </c>
      <c r="H1547" s="25">
        <f t="shared" si="296"/>
        <v>0.99527237982370798</v>
      </c>
      <c r="I1547" s="4">
        <f t="shared" si="290"/>
        <v>4948.3941279193969</v>
      </c>
      <c r="J1547" s="25">
        <f t="shared" si="297"/>
        <v>4113.4171195287254</v>
      </c>
      <c r="K1547" s="15">
        <f t="shared" si="291"/>
        <v>4093.9704457609364</v>
      </c>
      <c r="L1547" s="36">
        <f t="shared" si="292"/>
        <v>831.0295542390636</v>
      </c>
      <c r="M1547" s="36">
        <f t="shared" si="293"/>
        <v>831.0295542390636</v>
      </c>
      <c r="N1547" s="36">
        <f t="shared" si="294"/>
        <v>0.16873696532772864</v>
      </c>
      <c r="O1547" s="36">
        <f t="shared" si="295"/>
        <v>690610.12001877674</v>
      </c>
      <c r="P1547" s="35">
        <f t="shared" si="298"/>
        <v>690610.12001877674</v>
      </c>
    </row>
    <row r="1548" spans="1:16" x14ac:dyDescent="0.4">
      <c r="A1548" s="1">
        <v>1547</v>
      </c>
      <c r="B1548" s="21">
        <v>41360</v>
      </c>
      <c r="C1548" s="43">
        <v>3</v>
      </c>
      <c r="D1548" s="23">
        <v>2516</v>
      </c>
      <c r="E1548" s="25">
        <f t="shared" si="299"/>
        <v>3648.5</v>
      </c>
      <c r="F1548" s="25">
        <f t="shared" si="300"/>
        <v>3722.625</v>
      </c>
      <c r="G1548" s="25">
        <f t="shared" si="289"/>
        <v>0.6758671636278164</v>
      </c>
      <c r="H1548" s="25">
        <f t="shared" si="296"/>
        <v>1.0036361732327763</v>
      </c>
      <c r="I1548" s="4">
        <f t="shared" si="290"/>
        <v>2506.8845335614033</v>
      </c>
      <c r="J1548" s="25">
        <f t="shared" si="297"/>
        <v>4113.2792567488423</v>
      </c>
      <c r="K1548" s="15">
        <f t="shared" si="291"/>
        <v>4128.2358526811668</v>
      </c>
      <c r="L1548" s="36">
        <f t="shared" si="292"/>
        <v>-1612.2358526811668</v>
      </c>
      <c r="M1548" s="36">
        <f t="shared" si="293"/>
        <v>1612.2358526811668</v>
      </c>
      <c r="N1548" s="36">
        <f t="shared" si="294"/>
        <v>0.64079326418170379</v>
      </c>
      <c r="O1548" s="36">
        <f t="shared" si="295"/>
        <v>2599304.4446705687</v>
      </c>
      <c r="P1548" s="35">
        <f t="shared" si="298"/>
        <v>2599304.4446705687</v>
      </c>
    </row>
    <row r="1549" spans="1:16" x14ac:dyDescent="0.4">
      <c r="A1549" s="1">
        <v>1548</v>
      </c>
      <c r="B1549" s="21">
        <v>41361</v>
      </c>
      <c r="C1549" s="43">
        <v>4</v>
      </c>
      <c r="D1549" s="23">
        <v>4054</v>
      </c>
      <c r="E1549" s="25">
        <f t="shared" si="299"/>
        <v>3796.75</v>
      </c>
      <c r="F1549" s="25">
        <f t="shared" si="300"/>
        <v>3855.375</v>
      </c>
      <c r="G1549" s="25">
        <f t="shared" si="289"/>
        <v>1.0515189832376877</v>
      </c>
      <c r="H1549" s="25">
        <f t="shared" si="296"/>
        <v>0.99966434347522648</v>
      </c>
      <c r="I1549" s="4">
        <f t="shared" si="290"/>
        <v>4055.3612084499296</v>
      </c>
      <c r="J1549" s="25">
        <f t="shared" si="297"/>
        <v>4113.1413939689583</v>
      </c>
      <c r="K1549" s="15">
        <f t="shared" si="291"/>
        <v>4111.7607912227568</v>
      </c>
      <c r="L1549" s="36">
        <f t="shared" si="292"/>
        <v>-57.760791222756779</v>
      </c>
      <c r="M1549" s="36">
        <f t="shared" si="293"/>
        <v>57.760791222756779</v>
      </c>
      <c r="N1549" s="36">
        <f t="shared" si="294"/>
        <v>1.424785180630409E-2</v>
      </c>
      <c r="O1549" s="36">
        <f t="shared" si="295"/>
        <v>3336.3090026788968</v>
      </c>
      <c r="P1549" s="35">
        <f t="shared" si="298"/>
        <v>3336.3090026788968</v>
      </c>
    </row>
    <row r="1550" spans="1:16" x14ac:dyDescent="0.4">
      <c r="A1550" s="1">
        <v>1549</v>
      </c>
      <c r="B1550" s="21">
        <v>41362</v>
      </c>
      <c r="C1550" s="43">
        <v>1</v>
      </c>
      <c r="D1550" s="23">
        <v>3692</v>
      </c>
      <c r="E1550" s="25">
        <f t="shared" si="299"/>
        <v>3914</v>
      </c>
      <c r="F1550" s="25">
        <f t="shared" si="300"/>
        <v>4066.125</v>
      </c>
      <c r="G1550" s="25">
        <f t="shared" si="289"/>
        <v>0.90798979372252453</v>
      </c>
      <c r="H1550" s="25">
        <f t="shared" si="296"/>
        <v>1.0014271034682889</v>
      </c>
      <c r="I1550" s="4">
        <f t="shared" si="290"/>
        <v>3686.7386424966185</v>
      </c>
      <c r="J1550" s="25">
        <f t="shared" si="297"/>
        <v>4113.0035311890751</v>
      </c>
      <c r="K1550" s="15">
        <f t="shared" si="291"/>
        <v>4118.8732127935191</v>
      </c>
      <c r="L1550" s="36">
        <f t="shared" si="292"/>
        <v>-426.87321279351909</v>
      </c>
      <c r="M1550" s="36">
        <f t="shared" si="293"/>
        <v>426.87321279351909</v>
      </c>
      <c r="N1550" s="36">
        <f t="shared" si="294"/>
        <v>0.11562113022576356</v>
      </c>
      <c r="O1550" s="36">
        <f t="shared" si="295"/>
        <v>182220.73980066102</v>
      </c>
      <c r="P1550" s="35">
        <f t="shared" si="298"/>
        <v>182220.73980066102</v>
      </c>
    </row>
    <row r="1551" spans="1:16" x14ac:dyDescent="0.4">
      <c r="A1551" s="1">
        <v>1550</v>
      </c>
      <c r="B1551" s="21">
        <v>41363</v>
      </c>
      <c r="C1551" s="43">
        <v>2</v>
      </c>
      <c r="D1551" s="23">
        <v>5394</v>
      </c>
      <c r="E1551" s="25">
        <f t="shared" si="299"/>
        <v>4218.25</v>
      </c>
      <c r="F1551" s="25">
        <f t="shared" si="300"/>
        <v>4420.5</v>
      </c>
      <c r="G1551" s="25">
        <f t="shared" si="289"/>
        <v>1.2202239565659994</v>
      </c>
      <c r="H1551" s="25">
        <f t="shared" si="296"/>
        <v>0.99527237982370798</v>
      </c>
      <c r="I1551" s="4">
        <f t="shared" si="290"/>
        <v>5419.6219139080658</v>
      </c>
      <c r="J1551" s="25">
        <f t="shared" si="297"/>
        <v>4112.865668409192</v>
      </c>
      <c r="K1551" s="15">
        <f t="shared" si="291"/>
        <v>4093.4216016928422</v>
      </c>
      <c r="L1551" s="36">
        <f t="shared" si="292"/>
        <v>1300.5783983071578</v>
      </c>
      <c r="M1551" s="36">
        <f t="shared" si="293"/>
        <v>1300.5783983071578</v>
      </c>
      <c r="N1551" s="36">
        <f t="shared" si="294"/>
        <v>0.24111575793606932</v>
      </c>
      <c r="O1551" s="36">
        <f t="shared" si="295"/>
        <v>1691504.1701432122</v>
      </c>
      <c r="P1551" s="35">
        <f t="shared" si="298"/>
        <v>1691504.1701432122</v>
      </c>
    </row>
    <row r="1552" spans="1:16" x14ac:dyDescent="0.4">
      <c r="A1552" s="1">
        <v>1551</v>
      </c>
      <c r="B1552" s="21">
        <v>41364</v>
      </c>
      <c r="C1552" s="43">
        <v>3</v>
      </c>
      <c r="D1552" s="23">
        <v>3733</v>
      </c>
      <c r="E1552" s="25">
        <f t="shared" si="299"/>
        <v>4622.75</v>
      </c>
      <c r="F1552" s="25">
        <f t="shared" si="300"/>
        <v>4674.875</v>
      </c>
      <c r="G1552" s="25">
        <f t="shared" si="289"/>
        <v>0.79852402470654293</v>
      </c>
      <c r="H1552" s="25">
        <f t="shared" si="296"/>
        <v>1.0036361732327763</v>
      </c>
      <c r="I1552" s="4">
        <f t="shared" si="290"/>
        <v>3719.4753433166607</v>
      </c>
      <c r="J1552" s="25">
        <f t="shared" si="297"/>
        <v>4112.727805629308</v>
      </c>
      <c r="K1552" s="15">
        <f t="shared" si="291"/>
        <v>4127.6823963898323</v>
      </c>
      <c r="L1552" s="36">
        <f t="shared" si="292"/>
        <v>-394.68239638983232</v>
      </c>
      <c r="M1552" s="36">
        <f t="shared" si="293"/>
        <v>394.68239638983232</v>
      </c>
      <c r="N1552" s="36">
        <f t="shared" si="294"/>
        <v>0.10572793902754683</v>
      </c>
      <c r="O1552" s="36">
        <f t="shared" si="295"/>
        <v>155774.19402002072</v>
      </c>
      <c r="P1552" s="35">
        <f t="shared" si="298"/>
        <v>155774.19402002072</v>
      </c>
    </row>
    <row r="1553" spans="1:16" x14ac:dyDescent="0.4">
      <c r="A1553" s="1">
        <v>1552</v>
      </c>
      <c r="B1553" s="21">
        <v>41365</v>
      </c>
      <c r="C1553" s="43">
        <v>4</v>
      </c>
      <c r="D1553" s="23">
        <v>5672</v>
      </c>
      <c r="E1553" s="25">
        <f t="shared" si="299"/>
        <v>4727</v>
      </c>
      <c r="F1553" s="25">
        <f t="shared" si="300"/>
        <v>4222.375</v>
      </c>
      <c r="G1553" s="25">
        <f t="shared" si="289"/>
        <v>1.3433198140856746</v>
      </c>
      <c r="H1553" s="25">
        <f t="shared" si="296"/>
        <v>0.99966434347522648</v>
      </c>
      <c r="I1553" s="4">
        <f t="shared" si="290"/>
        <v>5673.9044830606808</v>
      </c>
      <c r="J1553" s="25">
        <f t="shared" si="297"/>
        <v>4112.5899428494249</v>
      </c>
      <c r="K1553" s="15">
        <f t="shared" si="291"/>
        <v>4111.2095252013896</v>
      </c>
      <c r="L1553" s="36">
        <f t="shared" si="292"/>
        <v>1560.7904747986104</v>
      </c>
      <c r="M1553" s="36">
        <f t="shared" si="293"/>
        <v>1560.7904747986104</v>
      </c>
      <c r="N1553" s="36">
        <f t="shared" si="294"/>
        <v>0.27517462531710341</v>
      </c>
      <c r="O1553" s="36">
        <f t="shared" si="295"/>
        <v>2436066.9062220715</v>
      </c>
      <c r="P1553" s="35">
        <f t="shared" si="298"/>
        <v>2436066.9062220715</v>
      </c>
    </row>
    <row r="1554" spans="1:16" x14ac:dyDescent="0.4">
      <c r="A1554" s="1">
        <v>1553</v>
      </c>
      <c r="B1554" s="21">
        <v>41366</v>
      </c>
      <c r="C1554" s="43">
        <v>1</v>
      </c>
      <c r="D1554" s="23">
        <v>4109</v>
      </c>
      <c r="E1554" s="25">
        <f t="shared" si="299"/>
        <v>3717.75</v>
      </c>
      <c r="F1554" s="25">
        <f t="shared" si="300"/>
        <v>3783.625</v>
      </c>
      <c r="G1554" s="25">
        <f t="shared" si="289"/>
        <v>1.0859955730285109</v>
      </c>
      <c r="H1554" s="25">
        <f t="shared" si="296"/>
        <v>1.0014271034682889</v>
      </c>
      <c r="I1554" s="4">
        <f t="shared" si="290"/>
        <v>4103.1443884124064</v>
      </c>
      <c r="J1554" s="25">
        <f t="shared" si="297"/>
        <v>4112.4520800695409</v>
      </c>
      <c r="K1554" s="15">
        <f t="shared" si="291"/>
        <v>4118.3209746961802</v>
      </c>
      <c r="L1554" s="36">
        <f t="shared" si="292"/>
        <v>-9.3209746961802011</v>
      </c>
      <c r="M1554" s="36">
        <f t="shared" si="293"/>
        <v>9.3209746961802011</v>
      </c>
      <c r="N1554" s="36">
        <f t="shared" si="294"/>
        <v>2.268428984224921E-3</v>
      </c>
      <c r="O1554" s="36">
        <f t="shared" si="295"/>
        <v>86.880569286831587</v>
      </c>
      <c r="P1554" s="35">
        <f t="shared" si="298"/>
        <v>86.880569286831587</v>
      </c>
    </row>
    <row r="1555" spans="1:16" x14ac:dyDescent="0.4">
      <c r="A1555" s="1">
        <v>1554</v>
      </c>
      <c r="B1555" s="21">
        <v>41367</v>
      </c>
      <c r="C1555" s="43">
        <v>2</v>
      </c>
      <c r="D1555" s="23">
        <v>1357</v>
      </c>
      <c r="E1555" s="25">
        <f t="shared" si="299"/>
        <v>3849.5</v>
      </c>
      <c r="F1555" s="25">
        <f t="shared" si="300"/>
        <v>3469.375</v>
      </c>
      <c r="G1555" s="25">
        <f t="shared" si="289"/>
        <v>0.39113673212033867</v>
      </c>
      <c r="H1555" s="25">
        <f t="shared" si="296"/>
        <v>0.99527237982370798</v>
      </c>
      <c r="I1555" s="4">
        <f t="shared" si="290"/>
        <v>1363.4458541292631</v>
      </c>
      <c r="J1555" s="25">
        <f t="shared" si="297"/>
        <v>4112.3142172896578</v>
      </c>
      <c r="K1555" s="15">
        <f t="shared" si="291"/>
        <v>4092.8727576247466</v>
      </c>
      <c r="L1555" s="36">
        <f t="shared" si="292"/>
        <v>-2735.8727576247466</v>
      </c>
      <c r="M1555" s="36">
        <f t="shared" si="293"/>
        <v>2735.8727576247466</v>
      </c>
      <c r="N1555" s="36">
        <f t="shared" si="294"/>
        <v>2.0161184654567035</v>
      </c>
      <c r="O1555" s="36">
        <f t="shared" si="295"/>
        <v>7484999.7459132355</v>
      </c>
      <c r="P1555" s="35">
        <f t="shared" si="298"/>
        <v>7484999.7459132355</v>
      </c>
    </row>
    <row r="1556" spans="1:16" x14ac:dyDescent="0.4">
      <c r="A1556" s="1">
        <v>1555</v>
      </c>
      <c r="B1556" s="21">
        <v>41368</v>
      </c>
      <c r="C1556" s="43">
        <v>3</v>
      </c>
      <c r="D1556" s="23">
        <v>4260</v>
      </c>
      <c r="E1556" s="25">
        <f t="shared" si="299"/>
        <v>3089.25</v>
      </c>
      <c r="F1556" s="25">
        <f t="shared" si="300"/>
        <v>3148.5</v>
      </c>
      <c r="G1556" s="25">
        <f t="shared" si="289"/>
        <v>1.3530252501191042</v>
      </c>
      <c r="H1556" s="25">
        <f t="shared" si="296"/>
        <v>1.0036361732327763</v>
      </c>
      <c r="I1556" s="4">
        <f t="shared" si="290"/>
        <v>4244.5660226437112</v>
      </c>
      <c r="J1556" s="25">
        <f t="shared" si="297"/>
        <v>4112.1763545097747</v>
      </c>
      <c r="K1556" s="15">
        <f t="shared" si="291"/>
        <v>4127.1289400984988</v>
      </c>
      <c r="L1556" s="36">
        <f t="shared" si="292"/>
        <v>132.87105990150121</v>
      </c>
      <c r="M1556" s="36">
        <f t="shared" si="293"/>
        <v>132.87105990150121</v>
      </c>
      <c r="N1556" s="36">
        <f t="shared" si="294"/>
        <v>3.1190389648239721E-2</v>
      </c>
      <c r="O1556" s="36">
        <f t="shared" si="295"/>
        <v>17654.718559348323</v>
      </c>
      <c r="P1556" s="35">
        <f t="shared" si="298"/>
        <v>17654.718559348323</v>
      </c>
    </row>
    <row r="1557" spans="1:16" x14ac:dyDescent="0.4">
      <c r="A1557" s="1">
        <v>1556</v>
      </c>
      <c r="B1557" s="21">
        <v>41369</v>
      </c>
      <c r="C1557" s="43">
        <v>4</v>
      </c>
      <c r="D1557" s="23">
        <v>2631</v>
      </c>
      <c r="E1557" s="25">
        <f t="shared" si="299"/>
        <v>3207.75</v>
      </c>
      <c r="F1557" s="25">
        <f t="shared" si="300"/>
        <v>3428.875</v>
      </c>
      <c r="G1557" s="25">
        <f t="shared" si="289"/>
        <v>0.76730706135394267</v>
      </c>
      <c r="H1557" s="25">
        <f t="shared" si="296"/>
        <v>0.99966434347522648</v>
      </c>
      <c r="I1557" s="4">
        <f t="shared" si="290"/>
        <v>2631.8834088386197</v>
      </c>
      <c r="J1557" s="25">
        <f t="shared" si="297"/>
        <v>4112.0384917298907</v>
      </c>
      <c r="K1557" s="15">
        <f t="shared" si="291"/>
        <v>4110.6582591800216</v>
      </c>
      <c r="L1557" s="36">
        <f t="shared" si="292"/>
        <v>-1479.6582591800216</v>
      </c>
      <c r="M1557" s="36">
        <f t="shared" si="293"/>
        <v>1479.6582591800216</v>
      </c>
      <c r="N1557" s="36">
        <f t="shared" si="294"/>
        <v>0.56239386513873868</v>
      </c>
      <c r="O1557" s="36">
        <f t="shared" si="295"/>
        <v>2189388.5639596516</v>
      </c>
      <c r="P1557" s="35">
        <f t="shared" si="298"/>
        <v>2189388.5639596516</v>
      </c>
    </row>
    <row r="1558" spans="1:16" x14ac:dyDescent="0.4">
      <c r="A1558" s="1">
        <v>1557</v>
      </c>
      <c r="B1558" s="21">
        <v>41370</v>
      </c>
      <c r="C1558" s="43">
        <v>1</v>
      </c>
      <c r="D1558" s="23">
        <v>4583</v>
      </c>
      <c r="E1558" s="25">
        <f t="shared" si="299"/>
        <v>3650</v>
      </c>
      <c r="F1558" s="25">
        <f t="shared" si="300"/>
        <v>3493.625</v>
      </c>
      <c r="G1558" s="25">
        <f t="shared" si="289"/>
        <v>1.3118179541307382</v>
      </c>
      <c r="H1558" s="25">
        <f t="shared" si="296"/>
        <v>1.0014271034682889</v>
      </c>
      <c r="I1558" s="4">
        <f t="shared" si="290"/>
        <v>4576.4689053526554</v>
      </c>
      <c r="J1558" s="25">
        <f t="shared" si="297"/>
        <v>4111.9006289500076</v>
      </c>
      <c r="K1558" s="15">
        <f t="shared" si="291"/>
        <v>4117.7687365988413</v>
      </c>
      <c r="L1558" s="36">
        <f t="shared" si="292"/>
        <v>465.23126340115869</v>
      </c>
      <c r="M1558" s="36">
        <f t="shared" si="293"/>
        <v>465.23126340115869</v>
      </c>
      <c r="N1558" s="36">
        <f t="shared" si="294"/>
        <v>0.10151238564284501</v>
      </c>
      <c r="O1558" s="36">
        <f t="shared" si="295"/>
        <v>216440.12844583829</v>
      </c>
      <c r="P1558" s="35">
        <f t="shared" si="298"/>
        <v>216440.12844583829</v>
      </c>
    </row>
    <row r="1559" spans="1:16" x14ac:dyDescent="0.4">
      <c r="A1559" s="1">
        <v>1558</v>
      </c>
      <c r="B1559" s="21">
        <v>41371</v>
      </c>
      <c r="C1559" s="43">
        <v>2</v>
      </c>
      <c r="D1559" s="23">
        <v>3126</v>
      </c>
      <c r="E1559" s="25">
        <f t="shared" si="299"/>
        <v>3337.25</v>
      </c>
      <c r="F1559" s="25">
        <f t="shared" si="300"/>
        <v>3344.375</v>
      </c>
      <c r="G1559" s="25">
        <f t="shared" si="289"/>
        <v>0.93470379368342371</v>
      </c>
      <c r="H1559" s="25">
        <f t="shared" si="296"/>
        <v>0.99527237982370798</v>
      </c>
      <c r="I1559" s="4">
        <f t="shared" si="290"/>
        <v>3140.8487398733064</v>
      </c>
      <c r="J1559" s="25">
        <f t="shared" si="297"/>
        <v>4111.7627661701245</v>
      </c>
      <c r="K1559" s="15">
        <f t="shared" si="291"/>
        <v>4092.3239135566523</v>
      </c>
      <c r="L1559" s="36">
        <f t="shared" si="292"/>
        <v>-966.32391355665231</v>
      </c>
      <c r="M1559" s="36">
        <f t="shared" si="293"/>
        <v>966.32391355665231</v>
      </c>
      <c r="N1559" s="36">
        <f t="shared" si="294"/>
        <v>0.30912473242375316</v>
      </c>
      <c r="O1559" s="36">
        <f t="shared" si="295"/>
        <v>933781.90591144445</v>
      </c>
      <c r="P1559" s="35">
        <f t="shared" si="298"/>
        <v>933781.90591144445</v>
      </c>
    </row>
    <row r="1560" spans="1:16" x14ac:dyDescent="0.4">
      <c r="A1560" s="1">
        <v>1559</v>
      </c>
      <c r="B1560" s="21">
        <v>41372</v>
      </c>
      <c r="C1560" s="43">
        <v>3</v>
      </c>
      <c r="D1560" s="23">
        <v>3009</v>
      </c>
      <c r="E1560" s="25">
        <f t="shared" si="299"/>
        <v>3351.5</v>
      </c>
      <c r="F1560" s="25">
        <f t="shared" si="300"/>
        <v>3279.375</v>
      </c>
      <c r="G1560" s="25">
        <f t="shared" si="289"/>
        <v>0.91755288736420815</v>
      </c>
      <c r="H1560" s="25">
        <f t="shared" si="296"/>
        <v>1.0036361732327763</v>
      </c>
      <c r="I1560" s="4">
        <f t="shared" si="290"/>
        <v>2998.0983948673538</v>
      </c>
      <c r="J1560" s="25">
        <f t="shared" si="297"/>
        <v>4111.6249033902404</v>
      </c>
      <c r="K1560" s="15">
        <f t="shared" si="291"/>
        <v>4126.5754838071643</v>
      </c>
      <c r="L1560" s="36">
        <f t="shared" si="292"/>
        <v>-1117.5754838071643</v>
      </c>
      <c r="M1560" s="36">
        <f t="shared" si="293"/>
        <v>1117.5754838071643</v>
      </c>
      <c r="N1560" s="36">
        <f t="shared" si="294"/>
        <v>0.37141092848360396</v>
      </c>
      <c r="O1560" s="36">
        <f t="shared" si="295"/>
        <v>1248974.9620068176</v>
      </c>
      <c r="P1560" s="35">
        <f t="shared" si="298"/>
        <v>1248974.9620068176</v>
      </c>
    </row>
    <row r="1561" spans="1:16" x14ac:dyDescent="0.4">
      <c r="A1561" s="1">
        <v>1560</v>
      </c>
      <c r="B1561" s="21">
        <v>41373</v>
      </c>
      <c r="C1561" s="43">
        <v>4</v>
      </c>
      <c r="D1561" s="23">
        <v>2688</v>
      </c>
      <c r="E1561" s="25">
        <f t="shared" si="299"/>
        <v>3207.25</v>
      </c>
      <c r="F1561" s="25">
        <f t="shared" si="300"/>
        <v>3212.5</v>
      </c>
      <c r="G1561" s="25">
        <f t="shared" si="289"/>
        <v>0.83673151750972763</v>
      </c>
      <c r="H1561" s="25">
        <f t="shared" si="296"/>
        <v>0.99966434347522648</v>
      </c>
      <c r="I1561" s="4">
        <f t="shared" si="290"/>
        <v>2688.9025476846105</v>
      </c>
      <c r="J1561" s="25">
        <f t="shared" si="297"/>
        <v>4111.4870406103573</v>
      </c>
      <c r="K1561" s="15">
        <f t="shared" si="291"/>
        <v>4110.1069931586544</v>
      </c>
      <c r="L1561" s="36">
        <f t="shared" si="292"/>
        <v>-1422.1069931586544</v>
      </c>
      <c r="M1561" s="36">
        <f t="shared" si="293"/>
        <v>1422.1069931586544</v>
      </c>
      <c r="N1561" s="36">
        <f t="shared" si="294"/>
        <v>0.5290576611453327</v>
      </c>
      <c r="O1561" s="36">
        <f t="shared" si="295"/>
        <v>2022388.2999907492</v>
      </c>
      <c r="P1561" s="35">
        <f t="shared" si="298"/>
        <v>2022388.2999907492</v>
      </c>
    </row>
    <row r="1562" spans="1:16" x14ac:dyDescent="0.4">
      <c r="A1562" s="1">
        <v>1561</v>
      </c>
      <c r="B1562" s="21">
        <v>41374</v>
      </c>
      <c r="C1562" s="43">
        <v>1</v>
      </c>
      <c r="D1562" s="23">
        <v>4006</v>
      </c>
      <c r="E1562" s="25">
        <f t="shared" si="299"/>
        <v>3217.75</v>
      </c>
      <c r="F1562" s="25">
        <f t="shared" si="300"/>
        <v>3007</v>
      </c>
      <c r="G1562" s="25">
        <f t="shared" si="289"/>
        <v>1.3322248087795145</v>
      </c>
      <c r="H1562" s="25">
        <f t="shared" si="296"/>
        <v>1.0014271034682889</v>
      </c>
      <c r="I1562" s="4">
        <f t="shared" si="290"/>
        <v>4000.2911705962765</v>
      </c>
      <c r="J1562" s="25">
        <f t="shared" si="297"/>
        <v>4111.3491778304733</v>
      </c>
      <c r="K1562" s="15">
        <f t="shared" si="291"/>
        <v>4117.2164985015015</v>
      </c>
      <c r="L1562" s="36">
        <f t="shared" si="292"/>
        <v>-111.21649850150152</v>
      </c>
      <c r="M1562" s="36">
        <f t="shared" si="293"/>
        <v>111.21649850150152</v>
      </c>
      <c r="N1562" s="36">
        <f t="shared" si="294"/>
        <v>2.7762480904019352E-2</v>
      </c>
      <c r="O1562" s="36">
        <f t="shared" si="295"/>
        <v>12369.10953893449</v>
      </c>
      <c r="P1562" s="35">
        <f t="shared" si="298"/>
        <v>12369.10953893449</v>
      </c>
    </row>
    <row r="1563" spans="1:16" x14ac:dyDescent="0.4">
      <c r="A1563" s="1">
        <v>1562</v>
      </c>
      <c r="B1563" s="21">
        <v>41375</v>
      </c>
      <c r="C1563" s="43">
        <v>2</v>
      </c>
      <c r="D1563" s="23">
        <v>3168</v>
      </c>
      <c r="E1563" s="25">
        <f t="shared" si="299"/>
        <v>2796.25</v>
      </c>
      <c r="F1563" s="25">
        <f t="shared" si="300"/>
        <v>3036.75</v>
      </c>
      <c r="G1563" s="25">
        <f t="shared" si="289"/>
        <v>1.0432205482835268</v>
      </c>
      <c r="H1563" s="25">
        <f t="shared" si="296"/>
        <v>0.99527237982370798</v>
      </c>
      <c r="I1563" s="4">
        <f t="shared" si="290"/>
        <v>3183.0482430961724</v>
      </c>
      <c r="J1563" s="25">
        <f t="shared" si="297"/>
        <v>4111.2113150505902</v>
      </c>
      <c r="K1563" s="15">
        <f t="shared" si="291"/>
        <v>4091.7750694885572</v>
      </c>
      <c r="L1563" s="36">
        <f t="shared" si="292"/>
        <v>-923.77506948855716</v>
      </c>
      <c r="M1563" s="36">
        <f t="shared" si="293"/>
        <v>923.77506948855716</v>
      </c>
      <c r="N1563" s="36">
        <f t="shared" si="294"/>
        <v>0.29159566587391322</v>
      </c>
      <c r="O1563" s="36">
        <f t="shared" si="295"/>
        <v>853360.37900858861</v>
      </c>
      <c r="P1563" s="35">
        <f t="shared" si="298"/>
        <v>853360.37900858861</v>
      </c>
    </row>
    <row r="1564" spans="1:16" x14ac:dyDescent="0.4">
      <c r="A1564" s="1">
        <v>1563</v>
      </c>
      <c r="B1564" s="21">
        <v>41376</v>
      </c>
      <c r="C1564" s="43">
        <v>3</v>
      </c>
      <c r="D1564" s="23">
        <v>1323</v>
      </c>
      <c r="E1564" s="25">
        <f t="shared" si="299"/>
        <v>3277.25</v>
      </c>
      <c r="F1564" s="25">
        <f t="shared" si="300"/>
        <v>2907.875</v>
      </c>
      <c r="G1564" s="25">
        <f t="shared" si="289"/>
        <v>0.45497141383312556</v>
      </c>
      <c r="H1564" s="25">
        <f t="shared" si="296"/>
        <v>1.0036361732327763</v>
      </c>
      <c r="I1564" s="4">
        <f t="shared" si="290"/>
        <v>1318.2067718210399</v>
      </c>
      <c r="J1564" s="25">
        <f t="shared" si="297"/>
        <v>4111.0734522707071</v>
      </c>
      <c r="K1564" s="15">
        <f t="shared" si="291"/>
        <v>4126.0220275158308</v>
      </c>
      <c r="L1564" s="36">
        <f t="shared" si="292"/>
        <v>-2803.0220275158308</v>
      </c>
      <c r="M1564" s="36">
        <f t="shared" si="293"/>
        <v>2803.0220275158308</v>
      </c>
      <c r="N1564" s="36">
        <f t="shared" si="294"/>
        <v>2.1186863397700915</v>
      </c>
      <c r="O1564" s="36">
        <f t="shared" si="295"/>
        <v>7856932.4867389593</v>
      </c>
      <c r="P1564" s="35">
        <f t="shared" si="298"/>
        <v>7856932.4867389593</v>
      </c>
    </row>
    <row r="1565" spans="1:16" x14ac:dyDescent="0.4">
      <c r="A1565" s="1">
        <v>1564</v>
      </c>
      <c r="B1565" s="21">
        <v>41377</v>
      </c>
      <c r="C1565" s="43">
        <v>4</v>
      </c>
      <c r="D1565" s="23">
        <v>4612</v>
      </c>
      <c r="E1565" s="25">
        <f t="shared" si="299"/>
        <v>2538.5</v>
      </c>
      <c r="F1565" s="25">
        <f t="shared" si="300"/>
        <v>2305.25</v>
      </c>
      <c r="G1565" s="25">
        <f t="shared" si="289"/>
        <v>2.0006506886454831</v>
      </c>
      <c r="H1565" s="25">
        <f t="shared" si="296"/>
        <v>0.99966434347522648</v>
      </c>
      <c r="I1565" s="4">
        <f t="shared" si="290"/>
        <v>4613.5485676791013</v>
      </c>
      <c r="J1565" s="25">
        <f t="shared" si="297"/>
        <v>4110.9355894908231</v>
      </c>
      <c r="K1565" s="15">
        <f t="shared" si="291"/>
        <v>4109.5557271372872</v>
      </c>
      <c r="L1565" s="36">
        <f t="shared" si="292"/>
        <v>502.44427286271275</v>
      </c>
      <c r="M1565" s="36">
        <f t="shared" si="293"/>
        <v>502.44427286271275</v>
      </c>
      <c r="N1565" s="36">
        <f t="shared" si="294"/>
        <v>0.10894281718619096</v>
      </c>
      <c r="O1565" s="36">
        <f t="shared" si="295"/>
        <v>252450.24733254014</v>
      </c>
      <c r="P1565" s="35">
        <f t="shared" si="298"/>
        <v>252450.24733254014</v>
      </c>
    </row>
    <row r="1566" spans="1:16" x14ac:dyDescent="0.4">
      <c r="A1566" s="1">
        <v>1565</v>
      </c>
      <c r="B1566" s="21">
        <v>41378</v>
      </c>
      <c r="C1566" s="43">
        <v>1</v>
      </c>
      <c r="D1566" s="23">
        <v>1051</v>
      </c>
      <c r="E1566" s="25">
        <f t="shared" si="299"/>
        <v>2072</v>
      </c>
      <c r="F1566" s="25">
        <f t="shared" si="300"/>
        <v>2071.375</v>
      </c>
      <c r="G1566" s="25">
        <f t="shared" si="289"/>
        <v>0.50739243256291111</v>
      </c>
      <c r="H1566" s="25">
        <f t="shared" si="296"/>
        <v>1.0014271034682889</v>
      </c>
      <c r="I1566" s="4">
        <f t="shared" si="290"/>
        <v>1049.5022516966267</v>
      </c>
      <c r="J1566" s="25">
        <f t="shared" si="297"/>
        <v>4110.79772671094</v>
      </c>
      <c r="K1566" s="15">
        <f t="shared" si="291"/>
        <v>4116.6642604041635</v>
      </c>
      <c r="L1566" s="36">
        <f t="shared" si="292"/>
        <v>-3065.6642604041635</v>
      </c>
      <c r="M1566" s="36">
        <f t="shared" si="293"/>
        <v>3065.6642604041635</v>
      </c>
      <c r="N1566" s="36">
        <f t="shared" si="294"/>
        <v>2.916902245865046</v>
      </c>
      <c r="O1566" s="36">
        <f t="shared" si="295"/>
        <v>9398297.3575194068</v>
      </c>
      <c r="P1566" s="35">
        <f t="shared" si="298"/>
        <v>9398297.3575194068</v>
      </c>
    </row>
    <row r="1567" spans="1:16" x14ac:dyDescent="0.4">
      <c r="A1567" s="1">
        <v>1566</v>
      </c>
      <c r="B1567" s="21">
        <v>41379</v>
      </c>
      <c r="C1567" s="43">
        <v>2</v>
      </c>
      <c r="D1567" s="23">
        <v>1302</v>
      </c>
      <c r="E1567" s="25">
        <f t="shared" si="299"/>
        <v>2070.75</v>
      </c>
      <c r="F1567" s="25">
        <f t="shared" si="300"/>
        <v>1987.5</v>
      </c>
      <c r="G1567" s="25">
        <f t="shared" si="289"/>
        <v>0.65509433962264152</v>
      </c>
      <c r="H1567" s="25">
        <f t="shared" si="296"/>
        <v>0.99527237982370798</v>
      </c>
      <c r="I1567" s="4">
        <f t="shared" si="290"/>
        <v>1308.1845999088437</v>
      </c>
      <c r="J1567" s="25">
        <f t="shared" si="297"/>
        <v>4110.6598639310569</v>
      </c>
      <c r="K1567" s="15">
        <f t="shared" si="291"/>
        <v>4091.2262254204625</v>
      </c>
      <c r="L1567" s="36">
        <f t="shared" si="292"/>
        <v>-2789.2262254204625</v>
      </c>
      <c r="M1567" s="36">
        <f t="shared" si="293"/>
        <v>2789.2262254204625</v>
      </c>
      <c r="N1567" s="36">
        <f t="shared" si="294"/>
        <v>2.1422628459450554</v>
      </c>
      <c r="O1567" s="36">
        <f t="shared" si="295"/>
        <v>7779782.936573281</v>
      </c>
      <c r="P1567" s="35">
        <f t="shared" si="298"/>
        <v>7779782.936573281</v>
      </c>
    </row>
    <row r="1568" spans="1:16" x14ac:dyDescent="0.4">
      <c r="A1568" s="1">
        <v>1567</v>
      </c>
      <c r="B1568" s="21">
        <v>41380</v>
      </c>
      <c r="C1568" s="43">
        <v>3</v>
      </c>
      <c r="D1568" s="23">
        <v>1318</v>
      </c>
      <c r="E1568" s="25">
        <f t="shared" si="299"/>
        <v>1904.25</v>
      </c>
      <c r="F1568" s="25">
        <f t="shared" si="300"/>
        <v>2174.625</v>
      </c>
      <c r="G1568" s="25">
        <f t="shared" si="289"/>
        <v>0.6060815083060298</v>
      </c>
      <c r="H1568" s="25">
        <f t="shared" si="296"/>
        <v>1.0036361732327763</v>
      </c>
      <c r="I1568" s="4">
        <f t="shared" si="290"/>
        <v>1313.224886817937</v>
      </c>
      <c r="J1568" s="25">
        <f t="shared" si="297"/>
        <v>4110.5220011511728</v>
      </c>
      <c r="K1568" s="15">
        <f t="shared" si="291"/>
        <v>4125.4685712244973</v>
      </c>
      <c r="L1568" s="36">
        <f t="shared" si="292"/>
        <v>-2807.4685712244973</v>
      </c>
      <c r="M1568" s="36">
        <f t="shared" si="293"/>
        <v>2807.4685712244973</v>
      </c>
      <c r="N1568" s="36">
        <f t="shared" si="294"/>
        <v>2.1300975502462043</v>
      </c>
      <c r="O1568" s="36">
        <f t="shared" si="295"/>
        <v>7881879.77841332</v>
      </c>
      <c r="P1568" s="35">
        <f t="shared" si="298"/>
        <v>7881879.77841332</v>
      </c>
    </row>
    <row r="1569" spans="1:16" x14ac:dyDescent="0.4">
      <c r="A1569" s="1">
        <v>1568</v>
      </c>
      <c r="B1569" s="21">
        <v>41381</v>
      </c>
      <c r="C1569" s="43">
        <v>4</v>
      </c>
      <c r="D1569" s="23">
        <v>3946</v>
      </c>
      <c r="E1569" s="25">
        <f t="shared" si="299"/>
        <v>2445</v>
      </c>
      <c r="F1569" s="25">
        <f t="shared" si="300"/>
        <v>2783.625</v>
      </c>
      <c r="G1569" s="25">
        <f t="shared" si="289"/>
        <v>1.4175760025147066</v>
      </c>
      <c r="H1569" s="25">
        <f t="shared" si="296"/>
        <v>0.99966434347522648</v>
      </c>
      <c r="I1569" s="4">
        <f t="shared" si="290"/>
        <v>3947.324945373316</v>
      </c>
      <c r="J1569" s="25">
        <f t="shared" si="297"/>
        <v>4110.3841383712897</v>
      </c>
      <c r="K1569" s="15">
        <f t="shared" si="291"/>
        <v>4109.0044611159201</v>
      </c>
      <c r="L1569" s="36">
        <f t="shared" si="292"/>
        <v>-163.00446111592009</v>
      </c>
      <c r="M1569" s="36">
        <f t="shared" si="293"/>
        <v>163.00446111592009</v>
      </c>
      <c r="N1569" s="36">
        <f t="shared" si="294"/>
        <v>4.1308783861104939E-2</v>
      </c>
      <c r="O1569" s="36">
        <f t="shared" si="295"/>
        <v>26570.454343691505</v>
      </c>
      <c r="P1569" s="35">
        <f t="shared" si="298"/>
        <v>26570.454343691505</v>
      </c>
    </row>
    <row r="1570" spans="1:16" x14ac:dyDescent="0.4">
      <c r="A1570" s="1">
        <v>1569</v>
      </c>
      <c r="B1570" s="21">
        <v>41382</v>
      </c>
      <c r="C1570" s="43">
        <v>1</v>
      </c>
      <c r="D1570" s="23">
        <v>3214</v>
      </c>
      <c r="E1570" s="25">
        <f t="shared" si="299"/>
        <v>3122.25</v>
      </c>
      <c r="F1570" s="25">
        <f t="shared" si="300"/>
        <v>3400.25</v>
      </c>
      <c r="G1570" s="25">
        <f t="shared" si="289"/>
        <v>0.94522461583707085</v>
      </c>
      <c r="H1570" s="25">
        <f t="shared" si="296"/>
        <v>1.0014271034682889</v>
      </c>
      <c r="I1570" s="4">
        <f t="shared" si="290"/>
        <v>3209.4198258353554</v>
      </c>
      <c r="J1570" s="25">
        <f t="shared" si="297"/>
        <v>4110.2462755914057</v>
      </c>
      <c r="K1570" s="15">
        <f t="shared" si="291"/>
        <v>4116.1120223068237</v>
      </c>
      <c r="L1570" s="36">
        <f t="shared" si="292"/>
        <v>-902.11202230682375</v>
      </c>
      <c r="M1570" s="36">
        <f t="shared" si="293"/>
        <v>902.11202230682375</v>
      </c>
      <c r="N1570" s="36">
        <f t="shared" si="294"/>
        <v>0.28068202311973356</v>
      </c>
      <c r="O1570" s="36">
        <f t="shared" si="295"/>
        <v>813806.10079050728</v>
      </c>
      <c r="P1570" s="35">
        <f t="shared" si="298"/>
        <v>813806.10079050728</v>
      </c>
    </row>
    <row r="1571" spans="1:16" x14ac:dyDescent="0.4">
      <c r="A1571" s="1">
        <v>1570</v>
      </c>
      <c r="B1571" s="21">
        <v>41383</v>
      </c>
      <c r="C1571" s="43">
        <v>2</v>
      </c>
      <c r="D1571" s="23">
        <v>4011</v>
      </c>
      <c r="E1571" s="25">
        <f t="shared" si="299"/>
        <v>3678.25</v>
      </c>
      <c r="F1571" s="25">
        <f t="shared" si="300"/>
        <v>3567.75</v>
      </c>
      <c r="G1571" s="25">
        <f t="shared" si="289"/>
        <v>1.1242379651040573</v>
      </c>
      <c r="H1571" s="25">
        <f t="shared" si="296"/>
        <v>0.99527237982370798</v>
      </c>
      <c r="I1571" s="4">
        <f t="shared" si="290"/>
        <v>4030.0525577836956</v>
      </c>
      <c r="J1571" s="25">
        <f t="shared" si="297"/>
        <v>4110.1084128115226</v>
      </c>
      <c r="K1571" s="15">
        <f t="shared" si="291"/>
        <v>4090.6773813523673</v>
      </c>
      <c r="L1571" s="36">
        <f t="shared" si="292"/>
        <v>-79.67738135236732</v>
      </c>
      <c r="M1571" s="36">
        <f t="shared" si="293"/>
        <v>79.67738135236732</v>
      </c>
      <c r="N1571" s="36">
        <f t="shared" si="294"/>
        <v>1.9864717365337153E-2</v>
      </c>
      <c r="O1571" s="36">
        <f t="shared" si="295"/>
        <v>6348.4850991705716</v>
      </c>
      <c r="P1571" s="35">
        <f t="shared" si="298"/>
        <v>6348.4850991705716</v>
      </c>
    </row>
    <row r="1572" spans="1:16" x14ac:dyDescent="0.4">
      <c r="A1572" s="1">
        <v>1571</v>
      </c>
      <c r="B1572" s="21">
        <v>41384</v>
      </c>
      <c r="C1572" s="43">
        <v>3</v>
      </c>
      <c r="D1572" s="23">
        <v>3542</v>
      </c>
      <c r="E1572" s="25">
        <f t="shared" si="299"/>
        <v>3457.25</v>
      </c>
      <c r="F1572" s="25">
        <f t="shared" si="300"/>
        <v>3710.625</v>
      </c>
      <c r="G1572" s="25">
        <f t="shared" si="289"/>
        <v>0.95455617315142327</v>
      </c>
      <c r="H1572" s="25">
        <f t="shared" si="296"/>
        <v>1.0036361732327763</v>
      </c>
      <c r="I1572" s="4">
        <f t="shared" si="290"/>
        <v>3529.1673361981279</v>
      </c>
      <c r="J1572" s="25">
        <f t="shared" si="297"/>
        <v>4109.9705500316395</v>
      </c>
      <c r="K1572" s="15">
        <f t="shared" si="291"/>
        <v>4124.9151149331637</v>
      </c>
      <c r="L1572" s="36">
        <f t="shared" si="292"/>
        <v>-582.91511493316375</v>
      </c>
      <c r="M1572" s="36">
        <f t="shared" si="293"/>
        <v>582.91511493316375</v>
      </c>
      <c r="N1572" s="36">
        <f t="shared" si="294"/>
        <v>0.16457230799919925</v>
      </c>
      <c r="O1572" s="36">
        <f t="shared" si="295"/>
        <v>339790.03121754352</v>
      </c>
      <c r="P1572" s="35">
        <f t="shared" si="298"/>
        <v>339790.03121754352</v>
      </c>
    </row>
    <row r="1573" spans="1:16" x14ac:dyDescent="0.4">
      <c r="A1573" s="1">
        <v>1572</v>
      </c>
      <c r="B1573" s="21">
        <v>41385</v>
      </c>
      <c r="C1573" s="43">
        <v>4</v>
      </c>
      <c r="D1573" s="23">
        <v>3062</v>
      </c>
      <c r="E1573" s="25">
        <f t="shared" si="299"/>
        <v>3964</v>
      </c>
      <c r="F1573" s="25">
        <f t="shared" si="300"/>
        <v>3628.25</v>
      </c>
      <c r="G1573" s="25">
        <f t="shared" si="289"/>
        <v>0.84393302556328809</v>
      </c>
      <c r="H1573" s="25">
        <f t="shared" si="296"/>
        <v>0.99966434347522648</v>
      </c>
      <c r="I1573" s="4">
        <f t="shared" si="290"/>
        <v>3063.0281253758471</v>
      </c>
      <c r="J1573" s="25">
        <f t="shared" si="297"/>
        <v>4109.8326872517555</v>
      </c>
      <c r="K1573" s="15">
        <f t="shared" si="291"/>
        <v>4108.453195094552</v>
      </c>
      <c r="L1573" s="36">
        <f t="shared" si="292"/>
        <v>-1046.453195094552</v>
      </c>
      <c r="M1573" s="36">
        <f t="shared" si="293"/>
        <v>1046.453195094552</v>
      </c>
      <c r="N1573" s="36">
        <f t="shared" si="294"/>
        <v>0.34175479918176094</v>
      </c>
      <c r="O1573" s="36">
        <f t="shared" si="295"/>
        <v>1095064.2895235966</v>
      </c>
      <c r="P1573" s="35">
        <f t="shared" si="298"/>
        <v>1095064.2895235966</v>
      </c>
    </row>
    <row r="1574" spans="1:16" x14ac:dyDescent="0.4">
      <c r="A1574" s="1">
        <v>1573</v>
      </c>
      <c r="B1574" s="21">
        <v>41386</v>
      </c>
      <c r="C1574" s="43">
        <v>1</v>
      </c>
      <c r="D1574" s="23">
        <v>5241</v>
      </c>
      <c r="E1574" s="25">
        <f t="shared" si="299"/>
        <v>3292.5</v>
      </c>
      <c r="F1574" s="25">
        <f t="shared" si="300"/>
        <v>3490.375</v>
      </c>
      <c r="G1574" s="25">
        <f t="shared" si="289"/>
        <v>1.5015578555312825</v>
      </c>
      <c r="H1574" s="25">
        <f t="shared" si="296"/>
        <v>1.0014271034682889</v>
      </c>
      <c r="I1574" s="4">
        <f t="shared" si="290"/>
        <v>5233.531209459582</v>
      </c>
      <c r="J1574" s="25">
        <f t="shared" si="297"/>
        <v>4109.6948244718724</v>
      </c>
      <c r="K1574" s="15">
        <f t="shared" si="291"/>
        <v>4115.5597842094849</v>
      </c>
      <c r="L1574" s="36">
        <f t="shared" si="292"/>
        <v>1125.4402157905151</v>
      </c>
      <c r="M1574" s="36">
        <f t="shared" si="293"/>
        <v>1125.4402157905151</v>
      </c>
      <c r="N1574" s="36">
        <f t="shared" si="294"/>
        <v>0.21473768666104087</v>
      </c>
      <c r="O1574" s="36">
        <f t="shared" si="295"/>
        <v>1266615.6793186013</v>
      </c>
      <c r="P1574" s="35">
        <f t="shared" si="298"/>
        <v>1266615.6793186013</v>
      </c>
    </row>
    <row r="1575" spans="1:16" x14ac:dyDescent="0.4">
      <c r="A1575" s="1">
        <v>1574</v>
      </c>
      <c r="B1575" s="21">
        <v>41387</v>
      </c>
      <c r="C1575" s="43">
        <v>2</v>
      </c>
      <c r="D1575" s="23">
        <v>1325</v>
      </c>
      <c r="E1575" s="25">
        <f t="shared" si="299"/>
        <v>3688.25</v>
      </c>
      <c r="F1575" s="25">
        <f t="shared" si="300"/>
        <v>3684.375</v>
      </c>
      <c r="G1575" s="25">
        <f t="shared" si="289"/>
        <v>0.35962680237489397</v>
      </c>
      <c r="H1575" s="25">
        <f t="shared" si="296"/>
        <v>0.99527237982370798</v>
      </c>
      <c r="I1575" s="4">
        <f t="shared" si="290"/>
        <v>1331.2938516737463</v>
      </c>
      <c r="J1575" s="25">
        <f t="shared" si="297"/>
        <v>4109.5569616919893</v>
      </c>
      <c r="K1575" s="15">
        <f t="shared" si="291"/>
        <v>4090.1285372842731</v>
      </c>
      <c r="L1575" s="36">
        <f t="shared" si="292"/>
        <v>-2765.1285372842731</v>
      </c>
      <c r="M1575" s="36">
        <f t="shared" si="293"/>
        <v>2765.1285372842731</v>
      </c>
      <c r="N1575" s="36">
        <f t="shared" si="294"/>
        <v>2.0868894621013383</v>
      </c>
      <c r="O1575" s="36">
        <f t="shared" si="295"/>
        <v>7645935.8277038634</v>
      </c>
      <c r="P1575" s="35">
        <f t="shared" si="298"/>
        <v>7645935.8277038634</v>
      </c>
    </row>
    <row r="1576" spans="1:16" x14ac:dyDescent="0.4">
      <c r="A1576" s="1">
        <v>1575</v>
      </c>
      <c r="B1576" s="21">
        <v>41388</v>
      </c>
      <c r="C1576" s="43">
        <v>3</v>
      </c>
      <c r="D1576" s="23">
        <v>5125</v>
      </c>
      <c r="E1576" s="25">
        <f t="shared" si="299"/>
        <v>3680.5</v>
      </c>
      <c r="F1576" s="25">
        <f t="shared" si="300"/>
        <v>3184.5</v>
      </c>
      <c r="G1576" s="25">
        <f t="shared" si="289"/>
        <v>1.6093578269744073</v>
      </c>
      <c r="H1576" s="25">
        <f t="shared" si="296"/>
        <v>1.0036361732327763</v>
      </c>
      <c r="I1576" s="4">
        <f t="shared" si="290"/>
        <v>5106.4321281805214</v>
      </c>
      <c r="J1576" s="25">
        <f t="shared" si="297"/>
        <v>4109.4190989121053</v>
      </c>
      <c r="K1576" s="15">
        <f t="shared" si="291"/>
        <v>4124.3616586418293</v>
      </c>
      <c r="L1576" s="36">
        <f t="shared" si="292"/>
        <v>1000.6383413581707</v>
      </c>
      <c r="M1576" s="36">
        <f t="shared" si="293"/>
        <v>1000.6383413581707</v>
      </c>
      <c r="N1576" s="36">
        <f t="shared" si="294"/>
        <v>0.19524650563086257</v>
      </c>
      <c r="O1576" s="36">
        <f t="shared" si="295"/>
        <v>1001277.0901960309</v>
      </c>
      <c r="P1576" s="35">
        <f t="shared" si="298"/>
        <v>1001277.0901960309</v>
      </c>
    </row>
    <row r="1577" spans="1:16" x14ac:dyDescent="0.4">
      <c r="A1577" s="1">
        <v>1576</v>
      </c>
      <c r="B1577" s="21">
        <v>41389</v>
      </c>
      <c r="C1577" s="43">
        <v>4</v>
      </c>
      <c r="D1577" s="23">
        <v>3031</v>
      </c>
      <c r="E1577" s="25">
        <f t="shared" si="299"/>
        <v>2688.5</v>
      </c>
      <c r="F1577" s="25">
        <f t="shared" si="300"/>
        <v>3005.25</v>
      </c>
      <c r="G1577" s="25">
        <f t="shared" si="289"/>
        <v>1.0085683387405373</v>
      </c>
      <c r="H1577" s="25">
        <f t="shared" si="296"/>
        <v>0.99966434347522648</v>
      </c>
      <c r="I1577" s="4">
        <f t="shared" si="290"/>
        <v>3032.0177165297823</v>
      </c>
      <c r="J1577" s="25">
        <f t="shared" si="297"/>
        <v>4109.2812361322221</v>
      </c>
      <c r="K1577" s="15">
        <f t="shared" si="291"/>
        <v>4107.9019290731849</v>
      </c>
      <c r="L1577" s="36">
        <f t="shared" si="292"/>
        <v>-1076.9019290731849</v>
      </c>
      <c r="M1577" s="36">
        <f t="shared" si="293"/>
        <v>1076.9019290731849</v>
      </c>
      <c r="N1577" s="36">
        <f t="shared" si="294"/>
        <v>0.35529591853288844</v>
      </c>
      <c r="O1577" s="36">
        <f t="shared" si="295"/>
        <v>1159717.764841547</v>
      </c>
      <c r="P1577" s="35">
        <f t="shared" si="298"/>
        <v>1159717.764841547</v>
      </c>
    </row>
    <row r="1578" spans="1:16" x14ac:dyDescent="0.4">
      <c r="A1578" s="1">
        <v>1577</v>
      </c>
      <c r="B1578" s="21">
        <v>41390</v>
      </c>
      <c r="C1578" s="43">
        <v>1</v>
      </c>
      <c r="D1578" s="23">
        <v>1273</v>
      </c>
      <c r="E1578" s="25">
        <f t="shared" si="299"/>
        <v>3322</v>
      </c>
      <c r="F1578" s="25">
        <f t="shared" si="300"/>
        <v>3182.375</v>
      </c>
      <c r="G1578" s="25">
        <f t="shared" si="289"/>
        <v>0.40001571153619547</v>
      </c>
      <c r="H1578" s="25">
        <f t="shared" si="296"/>
        <v>1.0014271034682889</v>
      </c>
      <c r="I1578" s="4">
        <f t="shared" si="290"/>
        <v>1271.1858862129457</v>
      </c>
      <c r="J1578" s="25">
        <f t="shared" si="297"/>
        <v>4109.143373352339</v>
      </c>
      <c r="K1578" s="15">
        <f t="shared" si="291"/>
        <v>4115.0075461121469</v>
      </c>
      <c r="L1578" s="36">
        <f t="shared" si="292"/>
        <v>-2842.0075461121469</v>
      </c>
      <c r="M1578" s="36">
        <f t="shared" si="293"/>
        <v>2842.0075461121469</v>
      </c>
      <c r="N1578" s="36">
        <f t="shared" si="294"/>
        <v>2.2325275303316157</v>
      </c>
      <c r="O1578" s="36">
        <f t="shared" si="295"/>
        <v>8077006.8921583863</v>
      </c>
      <c r="P1578" s="35">
        <f t="shared" si="298"/>
        <v>8077006.8921583863</v>
      </c>
    </row>
    <row r="1579" spans="1:16" x14ac:dyDescent="0.4">
      <c r="A1579" s="1">
        <v>1578</v>
      </c>
      <c r="B1579" s="21">
        <v>41391</v>
      </c>
      <c r="C1579" s="43">
        <v>2</v>
      </c>
      <c r="D1579" s="23">
        <v>3859</v>
      </c>
      <c r="E1579" s="25">
        <f t="shared" si="299"/>
        <v>3042.75</v>
      </c>
      <c r="F1579" s="25">
        <f t="shared" si="300"/>
        <v>2819.125</v>
      </c>
      <c r="G1579" s="25">
        <f t="shared" si="289"/>
        <v>1.3688644526227109</v>
      </c>
      <c r="H1579" s="25">
        <f t="shared" si="296"/>
        <v>0.99527237982370798</v>
      </c>
      <c r="I1579" s="4">
        <f t="shared" si="290"/>
        <v>3877.3305461199902</v>
      </c>
      <c r="J1579" s="25">
        <f t="shared" si="297"/>
        <v>4109.005510572455</v>
      </c>
      <c r="K1579" s="15">
        <f t="shared" si="291"/>
        <v>4089.5796932161775</v>
      </c>
      <c r="L1579" s="36">
        <f t="shared" si="292"/>
        <v>-230.57969321617747</v>
      </c>
      <c r="M1579" s="36">
        <f t="shared" si="293"/>
        <v>230.57969321617747</v>
      </c>
      <c r="N1579" s="36">
        <f t="shared" si="294"/>
        <v>5.9751151390561669E-2</v>
      </c>
      <c r="O1579" s="36">
        <f t="shared" si="295"/>
        <v>53166.99492366652</v>
      </c>
      <c r="P1579" s="35">
        <f t="shared" si="298"/>
        <v>53166.99492366652</v>
      </c>
    </row>
    <row r="1580" spans="1:16" x14ac:dyDescent="0.4">
      <c r="A1580" s="1">
        <v>1579</v>
      </c>
      <c r="B1580" s="21">
        <v>41392</v>
      </c>
      <c r="C1580" s="43">
        <v>3</v>
      </c>
      <c r="D1580" s="23">
        <v>4008</v>
      </c>
      <c r="E1580" s="25">
        <f t="shared" si="299"/>
        <v>2595.5</v>
      </c>
      <c r="F1580" s="25">
        <f t="shared" si="300"/>
        <v>3071.125</v>
      </c>
      <c r="G1580" s="25">
        <f t="shared" si="289"/>
        <v>1.3050592209695144</v>
      </c>
      <c r="H1580" s="25">
        <f t="shared" si="296"/>
        <v>1.0036361732327763</v>
      </c>
      <c r="I1580" s="4">
        <f t="shared" si="290"/>
        <v>3993.4790184873227</v>
      </c>
      <c r="J1580" s="25">
        <f t="shared" si="297"/>
        <v>4108.8676477925719</v>
      </c>
      <c r="K1580" s="15">
        <f t="shared" si="291"/>
        <v>4123.8082023504958</v>
      </c>
      <c r="L1580" s="36">
        <f t="shared" si="292"/>
        <v>-115.80820235049578</v>
      </c>
      <c r="M1580" s="36">
        <f t="shared" si="293"/>
        <v>115.80820235049578</v>
      </c>
      <c r="N1580" s="36">
        <f t="shared" si="294"/>
        <v>2.8894262063496951E-2</v>
      </c>
      <c r="O1580" s="36">
        <f t="shared" si="295"/>
        <v>13411.539731653376</v>
      </c>
      <c r="P1580" s="35">
        <f t="shared" si="298"/>
        <v>13411.539731653376</v>
      </c>
    </row>
    <row r="1581" spans="1:16" x14ac:dyDescent="0.4">
      <c r="A1581" s="1">
        <v>1580</v>
      </c>
      <c r="B1581" s="21">
        <v>41393</v>
      </c>
      <c r="C1581" s="43">
        <v>4</v>
      </c>
      <c r="D1581" s="23">
        <v>1242</v>
      </c>
      <c r="E1581" s="25">
        <f t="shared" si="299"/>
        <v>3546.75</v>
      </c>
      <c r="F1581" s="25">
        <f t="shared" si="300"/>
        <v>3378.625</v>
      </c>
      <c r="G1581" s="25">
        <f t="shared" ref="G1581:G1644" si="301">D1581/F1581</f>
        <v>0.3676051648229679</v>
      </c>
      <c r="H1581" s="25">
        <f t="shared" si="296"/>
        <v>0.99966434347522648</v>
      </c>
      <c r="I1581" s="4">
        <f t="shared" ref="I1581:I1644" si="302">D1581/H1581</f>
        <v>1242.4170253810589</v>
      </c>
      <c r="J1581" s="25">
        <f t="shared" si="297"/>
        <v>4108.7297850126879</v>
      </c>
      <c r="K1581" s="15">
        <f t="shared" ref="K1581:K1644" si="303">H1581*J1581</f>
        <v>4107.3506630518168</v>
      </c>
      <c r="L1581" s="36">
        <f t="shared" ref="L1581:L1644" si="304">D1581-K1581</f>
        <v>-2865.3506630518168</v>
      </c>
      <c r="M1581" s="36">
        <f t="shared" ref="M1581:M1644" si="305">ABS(L1581)</f>
        <v>2865.3506630518168</v>
      </c>
      <c r="N1581" s="36">
        <f t="shared" ref="N1581:N1644" si="306">M1581/D1581</f>
        <v>2.3070456224249734</v>
      </c>
      <c r="O1581" s="36">
        <f t="shared" ref="O1581:O1644" si="307">L1581^2</f>
        <v>8210234.4222514862</v>
      </c>
      <c r="P1581" s="35">
        <f t="shared" si="298"/>
        <v>8210234.4222514862</v>
      </c>
    </row>
    <row r="1582" spans="1:16" x14ac:dyDescent="0.4">
      <c r="A1582" s="1">
        <v>1581</v>
      </c>
      <c r="B1582" s="21">
        <v>41394</v>
      </c>
      <c r="C1582" s="43">
        <v>1</v>
      </c>
      <c r="D1582" s="23">
        <v>5078</v>
      </c>
      <c r="E1582" s="25">
        <f t="shared" si="299"/>
        <v>3210.5</v>
      </c>
      <c r="F1582" s="25">
        <f t="shared" si="300"/>
        <v>3173.875</v>
      </c>
      <c r="G1582" s="25">
        <f t="shared" si="301"/>
        <v>1.5999369855460597</v>
      </c>
      <c r="H1582" s="25">
        <f t="shared" si="296"/>
        <v>1.0014271034682889</v>
      </c>
      <c r="I1582" s="4">
        <f t="shared" si="302"/>
        <v>5070.7634958282306</v>
      </c>
      <c r="J1582" s="25">
        <f t="shared" si="297"/>
        <v>4108.5919222328048</v>
      </c>
      <c r="K1582" s="15">
        <f t="shared" si="303"/>
        <v>4114.4553080148071</v>
      </c>
      <c r="L1582" s="36">
        <f t="shared" si="304"/>
        <v>963.54469198519291</v>
      </c>
      <c r="M1582" s="36">
        <f t="shared" si="305"/>
        <v>963.54469198519291</v>
      </c>
      <c r="N1582" s="36">
        <f t="shared" si="306"/>
        <v>0.18974885623969928</v>
      </c>
      <c r="O1582" s="36">
        <f t="shared" si="307"/>
        <v>928418.37345284026</v>
      </c>
      <c r="P1582" s="35">
        <f t="shared" si="298"/>
        <v>928418.37345284026</v>
      </c>
    </row>
    <row r="1583" spans="1:16" x14ac:dyDescent="0.4">
      <c r="A1583" s="1">
        <v>1582</v>
      </c>
      <c r="B1583" s="21">
        <v>41395</v>
      </c>
      <c r="C1583" s="43">
        <v>2</v>
      </c>
      <c r="D1583" s="23">
        <v>2514</v>
      </c>
      <c r="E1583" s="25">
        <f t="shared" si="299"/>
        <v>3137.25</v>
      </c>
      <c r="F1583" s="25">
        <f t="shared" si="300"/>
        <v>3386.375</v>
      </c>
      <c r="G1583" s="25">
        <f t="shared" si="301"/>
        <v>0.74238677051419288</v>
      </c>
      <c r="H1583" s="25">
        <f t="shared" si="296"/>
        <v>0.99527237982370798</v>
      </c>
      <c r="I1583" s="4">
        <f t="shared" si="302"/>
        <v>2525.9416929115459</v>
      </c>
      <c r="J1583" s="25">
        <f t="shared" si="297"/>
        <v>4108.4540594529217</v>
      </c>
      <c r="K1583" s="15">
        <f t="shared" si="303"/>
        <v>4089.0308491480832</v>
      </c>
      <c r="L1583" s="36">
        <f t="shared" si="304"/>
        <v>-1575.0308491480832</v>
      </c>
      <c r="M1583" s="36">
        <f t="shared" si="305"/>
        <v>1575.0308491480832</v>
      </c>
      <c r="N1583" s="36">
        <f t="shared" si="306"/>
        <v>0.62650391772000125</v>
      </c>
      <c r="O1583" s="36">
        <f t="shared" si="307"/>
        <v>2480722.1757681323</v>
      </c>
      <c r="P1583" s="35">
        <f t="shared" si="298"/>
        <v>2480722.1757681323</v>
      </c>
    </row>
    <row r="1584" spans="1:16" x14ac:dyDescent="0.4">
      <c r="A1584" s="1">
        <v>1583</v>
      </c>
      <c r="B1584" s="21">
        <v>41396</v>
      </c>
      <c r="C1584" s="43">
        <v>3</v>
      </c>
      <c r="D1584" s="23">
        <v>3715</v>
      </c>
      <c r="E1584" s="25">
        <f t="shared" si="299"/>
        <v>3635.5</v>
      </c>
      <c r="F1584" s="25">
        <f t="shared" si="300"/>
        <v>3307</v>
      </c>
      <c r="G1584" s="25">
        <f t="shared" si="301"/>
        <v>1.1233746598125189</v>
      </c>
      <c r="H1584" s="25">
        <f t="shared" si="296"/>
        <v>1.0036361732327763</v>
      </c>
      <c r="I1584" s="4">
        <f t="shared" si="302"/>
        <v>3701.54055730549</v>
      </c>
      <c r="J1584" s="25">
        <f t="shared" si="297"/>
        <v>4108.3161966730377</v>
      </c>
      <c r="K1584" s="15">
        <f t="shared" si="303"/>
        <v>4123.2547460591613</v>
      </c>
      <c r="L1584" s="36">
        <f t="shared" si="304"/>
        <v>-408.25474605916133</v>
      </c>
      <c r="M1584" s="36">
        <f t="shared" si="305"/>
        <v>408.25474605916133</v>
      </c>
      <c r="N1584" s="36">
        <f t="shared" si="306"/>
        <v>0.10989360593786308</v>
      </c>
      <c r="O1584" s="36">
        <f t="shared" si="307"/>
        <v>166671.9376798303</v>
      </c>
      <c r="P1584" s="35">
        <f t="shared" si="298"/>
        <v>166671.9376798303</v>
      </c>
    </row>
    <row r="1585" spans="1:16" x14ac:dyDescent="0.4">
      <c r="A1585" s="1">
        <v>1584</v>
      </c>
      <c r="B1585" s="21">
        <v>41397</v>
      </c>
      <c r="C1585" s="43">
        <v>4</v>
      </c>
      <c r="D1585" s="23">
        <v>3235</v>
      </c>
      <c r="E1585" s="25">
        <f t="shared" si="299"/>
        <v>2978.5</v>
      </c>
      <c r="F1585" s="25">
        <f t="shared" si="300"/>
        <v>2914.625</v>
      </c>
      <c r="G1585" s="25">
        <f t="shared" si="301"/>
        <v>1.1099198010035596</v>
      </c>
      <c r="H1585" s="25">
        <f t="shared" si="296"/>
        <v>0.99966434347522648</v>
      </c>
      <c r="I1585" s="4">
        <f t="shared" si="302"/>
        <v>3236.0862134522749</v>
      </c>
      <c r="J1585" s="25">
        <f t="shared" si="297"/>
        <v>4108.1783338931546</v>
      </c>
      <c r="K1585" s="15">
        <f t="shared" si="303"/>
        <v>4106.7993970304506</v>
      </c>
      <c r="L1585" s="36">
        <f t="shared" si="304"/>
        <v>-871.79939703045056</v>
      </c>
      <c r="M1585" s="36">
        <f t="shared" si="305"/>
        <v>871.79939703045056</v>
      </c>
      <c r="N1585" s="36">
        <f t="shared" si="306"/>
        <v>0.26948976724279772</v>
      </c>
      <c r="O1585" s="36">
        <f t="shared" si="307"/>
        <v>760034.18866265716</v>
      </c>
      <c r="P1585" s="35">
        <f t="shared" si="298"/>
        <v>760034.18866265716</v>
      </c>
    </row>
    <row r="1586" spans="1:16" x14ac:dyDescent="0.4">
      <c r="A1586" s="1">
        <v>1585</v>
      </c>
      <c r="B1586" s="21">
        <v>41398</v>
      </c>
      <c r="C1586" s="43">
        <v>1</v>
      </c>
      <c r="D1586" s="23">
        <v>2450</v>
      </c>
      <c r="E1586" s="25">
        <f t="shared" si="299"/>
        <v>2850.75</v>
      </c>
      <c r="F1586" s="25">
        <f t="shared" si="300"/>
        <v>3175.75</v>
      </c>
      <c r="G1586" s="25">
        <f t="shared" si="301"/>
        <v>0.7714713059907109</v>
      </c>
      <c r="H1586" s="25">
        <f t="shared" si="296"/>
        <v>1.0014271034682889</v>
      </c>
      <c r="I1586" s="4">
        <f t="shared" si="302"/>
        <v>2446.508579121537</v>
      </c>
      <c r="J1586" s="25">
        <f t="shared" si="297"/>
        <v>4108.0404711132715</v>
      </c>
      <c r="K1586" s="15">
        <f t="shared" si="303"/>
        <v>4113.9030699174682</v>
      </c>
      <c r="L1586" s="36">
        <f t="shared" si="304"/>
        <v>-1663.9030699174682</v>
      </c>
      <c r="M1586" s="36">
        <f t="shared" si="305"/>
        <v>1663.9030699174682</v>
      </c>
      <c r="N1586" s="36">
        <f t="shared" si="306"/>
        <v>0.67914411017039522</v>
      </c>
      <c r="O1586" s="36">
        <f t="shared" si="307"/>
        <v>2768573.426080775</v>
      </c>
      <c r="P1586" s="35">
        <f t="shared" si="298"/>
        <v>2768573.426080775</v>
      </c>
    </row>
    <row r="1587" spans="1:16" x14ac:dyDescent="0.4">
      <c r="A1587" s="1">
        <v>1586</v>
      </c>
      <c r="B1587" s="21">
        <v>41399</v>
      </c>
      <c r="C1587" s="43">
        <v>2</v>
      </c>
      <c r="D1587" s="23">
        <v>2003</v>
      </c>
      <c r="E1587" s="25">
        <f t="shared" si="299"/>
        <v>3500.75</v>
      </c>
      <c r="F1587" s="25">
        <f t="shared" si="300"/>
        <v>3747.125</v>
      </c>
      <c r="G1587" s="25">
        <f t="shared" si="301"/>
        <v>0.53454314974814021</v>
      </c>
      <c r="H1587" s="25">
        <f t="shared" si="296"/>
        <v>0.99527237982370798</v>
      </c>
      <c r="I1587" s="4">
        <f t="shared" si="302"/>
        <v>2012.5144037000105</v>
      </c>
      <c r="J1587" s="25">
        <f t="shared" si="297"/>
        <v>4107.9026083333874</v>
      </c>
      <c r="K1587" s="15">
        <f t="shared" si="303"/>
        <v>4088.4820050799881</v>
      </c>
      <c r="L1587" s="36">
        <f t="shared" si="304"/>
        <v>-2085.4820050799881</v>
      </c>
      <c r="M1587" s="36">
        <f t="shared" si="305"/>
        <v>2085.4820050799881</v>
      </c>
      <c r="N1587" s="36">
        <f t="shared" si="306"/>
        <v>1.0411792336894599</v>
      </c>
      <c r="O1587" s="36">
        <f t="shared" si="307"/>
        <v>4349235.1935124472</v>
      </c>
      <c r="P1587" s="35">
        <f t="shared" si="298"/>
        <v>4349235.1935124472</v>
      </c>
    </row>
    <row r="1588" spans="1:16" x14ac:dyDescent="0.4">
      <c r="A1588" s="1">
        <v>1587</v>
      </c>
      <c r="B1588" s="21">
        <v>41400</v>
      </c>
      <c r="C1588" s="43">
        <v>3</v>
      </c>
      <c r="D1588" s="23">
        <v>6315</v>
      </c>
      <c r="E1588" s="25">
        <f t="shared" si="299"/>
        <v>3993.5</v>
      </c>
      <c r="F1588" s="25">
        <f t="shared" si="300"/>
        <v>4384.75</v>
      </c>
      <c r="G1588" s="25">
        <f t="shared" si="301"/>
        <v>1.4402189406465591</v>
      </c>
      <c r="H1588" s="25">
        <f t="shared" si="296"/>
        <v>1.0036361732327763</v>
      </c>
      <c r="I1588" s="4">
        <f t="shared" si="302"/>
        <v>6292.1207589190226</v>
      </c>
      <c r="J1588" s="25">
        <f t="shared" si="297"/>
        <v>4107.7647455535043</v>
      </c>
      <c r="K1588" s="15">
        <f t="shared" si="303"/>
        <v>4122.7012897678278</v>
      </c>
      <c r="L1588" s="36">
        <f t="shared" si="304"/>
        <v>2192.2987102321722</v>
      </c>
      <c r="M1588" s="36">
        <f t="shared" si="305"/>
        <v>2192.2987102321722</v>
      </c>
      <c r="N1588" s="36">
        <f t="shared" si="306"/>
        <v>0.34715735712306767</v>
      </c>
      <c r="O1588" s="36">
        <f t="shared" si="307"/>
        <v>4806173.6348856455</v>
      </c>
      <c r="P1588" s="35">
        <f t="shared" si="298"/>
        <v>4806173.6348856455</v>
      </c>
    </row>
    <row r="1589" spans="1:16" x14ac:dyDescent="0.4">
      <c r="A1589" s="1">
        <v>1588</v>
      </c>
      <c r="B1589" s="21">
        <v>41401</v>
      </c>
      <c r="C1589" s="43">
        <v>4</v>
      </c>
      <c r="D1589" s="23">
        <v>5206</v>
      </c>
      <c r="E1589" s="25">
        <f t="shared" si="299"/>
        <v>4776</v>
      </c>
      <c r="F1589" s="25">
        <f t="shared" si="300"/>
        <v>4914.625</v>
      </c>
      <c r="G1589" s="25">
        <f t="shared" si="301"/>
        <v>1.0592873311798967</v>
      </c>
      <c r="H1589" s="25">
        <f t="shared" si="296"/>
        <v>0.99966434347522648</v>
      </c>
      <c r="I1589" s="4">
        <f t="shared" si="302"/>
        <v>5207.7480146004773</v>
      </c>
      <c r="J1589" s="25">
        <f t="shared" si="297"/>
        <v>4107.6268827736203</v>
      </c>
      <c r="K1589" s="15">
        <f t="shared" si="303"/>
        <v>4106.2481310090825</v>
      </c>
      <c r="L1589" s="36">
        <f t="shared" si="304"/>
        <v>1099.7518689909175</v>
      </c>
      <c r="M1589" s="36">
        <f t="shared" si="305"/>
        <v>1099.7518689909175</v>
      </c>
      <c r="N1589" s="36">
        <f t="shared" si="306"/>
        <v>0.21124699750113668</v>
      </c>
      <c r="O1589" s="36">
        <f t="shared" si="307"/>
        <v>1209454.1733490161</v>
      </c>
      <c r="P1589" s="35">
        <f t="shared" si="298"/>
        <v>1209454.1733490161</v>
      </c>
    </row>
    <row r="1590" spans="1:16" x14ac:dyDescent="0.4">
      <c r="A1590" s="1">
        <v>1589</v>
      </c>
      <c r="B1590" s="21">
        <v>41402</v>
      </c>
      <c r="C1590" s="43">
        <v>1</v>
      </c>
      <c r="D1590" s="23">
        <v>5580</v>
      </c>
      <c r="E1590" s="25">
        <f t="shared" si="299"/>
        <v>5053.25</v>
      </c>
      <c r="F1590" s="25">
        <f t="shared" si="300"/>
        <v>4630.875</v>
      </c>
      <c r="G1590" s="25">
        <f t="shared" si="301"/>
        <v>1.2049558668718114</v>
      </c>
      <c r="H1590" s="25">
        <f t="shared" si="296"/>
        <v>1.0014271034682889</v>
      </c>
      <c r="I1590" s="4">
        <f t="shared" si="302"/>
        <v>5572.0481108155827</v>
      </c>
      <c r="J1590" s="25">
        <f t="shared" si="297"/>
        <v>4107.4890199937372</v>
      </c>
      <c r="K1590" s="15">
        <f t="shared" si="303"/>
        <v>4113.3508318201284</v>
      </c>
      <c r="L1590" s="36">
        <f t="shared" si="304"/>
        <v>1466.6491681798716</v>
      </c>
      <c r="M1590" s="36">
        <f t="shared" si="305"/>
        <v>1466.6491681798716</v>
      </c>
      <c r="N1590" s="36">
        <f t="shared" si="306"/>
        <v>0.26284035272040712</v>
      </c>
      <c r="O1590" s="36">
        <f t="shared" si="307"/>
        <v>2151059.7825227091</v>
      </c>
      <c r="P1590" s="35">
        <f t="shared" si="298"/>
        <v>2151059.7825227091</v>
      </c>
    </row>
    <row r="1591" spans="1:16" x14ac:dyDescent="0.4">
      <c r="A1591" s="1">
        <v>1590</v>
      </c>
      <c r="B1591" s="21">
        <v>41403</v>
      </c>
      <c r="C1591" s="43">
        <v>2</v>
      </c>
      <c r="D1591" s="23">
        <v>3112</v>
      </c>
      <c r="E1591" s="25">
        <f t="shared" si="299"/>
        <v>4208.5</v>
      </c>
      <c r="F1591" s="25">
        <f t="shared" si="300"/>
        <v>3834</v>
      </c>
      <c r="G1591" s="25">
        <f t="shared" si="301"/>
        <v>0.81168492436098072</v>
      </c>
      <c r="H1591" s="25">
        <f t="shared" si="296"/>
        <v>0.99527237982370798</v>
      </c>
      <c r="I1591" s="4">
        <f t="shared" si="302"/>
        <v>3126.7822387990177</v>
      </c>
      <c r="J1591" s="25">
        <f t="shared" si="297"/>
        <v>4107.3511572138541</v>
      </c>
      <c r="K1591" s="15">
        <f t="shared" si="303"/>
        <v>4087.9331610118934</v>
      </c>
      <c r="L1591" s="36">
        <f t="shared" si="304"/>
        <v>-975.93316101189339</v>
      </c>
      <c r="M1591" s="36">
        <f t="shared" si="305"/>
        <v>975.93316101189339</v>
      </c>
      <c r="N1591" s="36">
        <f t="shared" si="306"/>
        <v>0.31360320083929738</v>
      </c>
      <c r="O1591" s="36">
        <f t="shared" si="307"/>
        <v>952445.53476266621</v>
      </c>
      <c r="P1591" s="35">
        <f t="shared" si="298"/>
        <v>952445.53476266621</v>
      </c>
    </row>
    <row r="1592" spans="1:16" x14ac:dyDescent="0.4">
      <c r="A1592" s="1">
        <v>1591</v>
      </c>
      <c r="B1592" s="21">
        <v>41404</v>
      </c>
      <c r="C1592" s="43">
        <v>3</v>
      </c>
      <c r="D1592" s="23">
        <v>2936</v>
      </c>
      <c r="E1592" s="25">
        <f t="shared" si="299"/>
        <v>3459.5</v>
      </c>
      <c r="F1592" s="25">
        <f t="shared" si="300"/>
        <v>3376.625</v>
      </c>
      <c r="G1592" s="25">
        <f t="shared" si="301"/>
        <v>0.86950727427534891</v>
      </c>
      <c r="H1592" s="25">
        <f t="shared" si="296"/>
        <v>1.0036361732327763</v>
      </c>
      <c r="I1592" s="4">
        <f t="shared" si="302"/>
        <v>2925.3628738220505</v>
      </c>
      <c r="J1592" s="25">
        <f t="shared" si="297"/>
        <v>4107.2132944339701</v>
      </c>
      <c r="K1592" s="15">
        <f t="shared" si="303"/>
        <v>4122.1478334764943</v>
      </c>
      <c r="L1592" s="36">
        <f t="shared" si="304"/>
        <v>-1186.1478334764943</v>
      </c>
      <c r="M1592" s="36">
        <f t="shared" si="305"/>
        <v>1186.1478334764943</v>
      </c>
      <c r="N1592" s="36">
        <f t="shared" si="306"/>
        <v>0.40400130568000486</v>
      </c>
      <c r="O1592" s="36">
        <f t="shared" si="307"/>
        <v>1406946.6828609812</v>
      </c>
      <c r="P1592" s="35">
        <f t="shared" si="298"/>
        <v>1406946.6828609812</v>
      </c>
    </row>
    <row r="1593" spans="1:16" x14ac:dyDescent="0.4">
      <c r="A1593" s="1">
        <v>1592</v>
      </c>
      <c r="B1593" s="21">
        <v>41405</v>
      </c>
      <c r="C1593" s="43">
        <v>4</v>
      </c>
      <c r="D1593" s="23">
        <v>2210</v>
      </c>
      <c r="E1593" s="25">
        <f t="shared" si="299"/>
        <v>3293.75</v>
      </c>
      <c r="F1593" s="25">
        <f t="shared" si="300"/>
        <v>3504</v>
      </c>
      <c r="G1593" s="25">
        <f t="shared" si="301"/>
        <v>0.63070776255707761</v>
      </c>
      <c r="H1593" s="25">
        <f t="shared" si="296"/>
        <v>0.99966434347522648</v>
      </c>
      <c r="I1593" s="4">
        <f t="shared" si="302"/>
        <v>2210.7420499936716</v>
      </c>
      <c r="J1593" s="25">
        <f t="shared" si="297"/>
        <v>4107.075431654087</v>
      </c>
      <c r="K1593" s="15">
        <f t="shared" si="303"/>
        <v>4105.6968649877153</v>
      </c>
      <c r="L1593" s="36">
        <f t="shared" si="304"/>
        <v>-1895.6968649877153</v>
      </c>
      <c r="M1593" s="36">
        <f t="shared" si="305"/>
        <v>1895.6968649877153</v>
      </c>
      <c r="N1593" s="36">
        <f t="shared" si="306"/>
        <v>0.85778138687226935</v>
      </c>
      <c r="O1593" s="36">
        <f t="shared" si="307"/>
        <v>3593666.6039242521</v>
      </c>
      <c r="P1593" s="35">
        <f t="shared" si="298"/>
        <v>3593666.6039242521</v>
      </c>
    </row>
    <row r="1594" spans="1:16" x14ac:dyDescent="0.4">
      <c r="A1594" s="1">
        <v>1593</v>
      </c>
      <c r="B1594" s="21">
        <v>41406</v>
      </c>
      <c r="C1594" s="43">
        <v>1</v>
      </c>
      <c r="D1594" s="23">
        <v>4917</v>
      </c>
      <c r="E1594" s="25">
        <f t="shared" si="299"/>
        <v>3714.25</v>
      </c>
      <c r="F1594" s="25">
        <f t="shared" si="300"/>
        <v>3821.125</v>
      </c>
      <c r="G1594" s="25">
        <f t="shared" si="301"/>
        <v>1.2867938107232817</v>
      </c>
      <c r="H1594" s="25">
        <f t="shared" si="296"/>
        <v>1.0014271034682889</v>
      </c>
      <c r="I1594" s="4">
        <f t="shared" si="302"/>
        <v>4909.9929320573874</v>
      </c>
      <c r="J1594" s="25">
        <f t="shared" si="297"/>
        <v>4106.9375688742039</v>
      </c>
      <c r="K1594" s="15">
        <f t="shared" si="303"/>
        <v>4112.7985937227904</v>
      </c>
      <c r="L1594" s="36">
        <f t="shared" si="304"/>
        <v>804.20140627720957</v>
      </c>
      <c r="M1594" s="36">
        <f t="shared" si="305"/>
        <v>804.20140627720957</v>
      </c>
      <c r="N1594" s="36">
        <f t="shared" si="306"/>
        <v>0.163555299222536</v>
      </c>
      <c r="O1594" s="36">
        <f t="shared" si="307"/>
        <v>646739.90185824153</v>
      </c>
      <c r="P1594" s="35">
        <f t="shared" si="298"/>
        <v>646739.90185824153</v>
      </c>
    </row>
    <row r="1595" spans="1:16" x14ac:dyDescent="0.4">
      <c r="A1595" s="1">
        <v>1594</v>
      </c>
      <c r="B1595" s="21">
        <v>41407</v>
      </c>
      <c r="C1595" s="43">
        <v>2</v>
      </c>
      <c r="D1595" s="23">
        <v>4794</v>
      </c>
      <c r="E1595" s="25">
        <f t="shared" si="299"/>
        <v>3928</v>
      </c>
      <c r="F1595" s="25">
        <f t="shared" si="300"/>
        <v>4019.125</v>
      </c>
      <c r="G1595" s="25">
        <f t="shared" si="301"/>
        <v>1.1927969396323828</v>
      </c>
      <c r="H1595" s="25">
        <f t="shared" si="296"/>
        <v>0.99527237982370798</v>
      </c>
      <c r="I1595" s="4">
        <f t="shared" si="302"/>
        <v>4816.7718678671245</v>
      </c>
      <c r="J1595" s="25">
        <f t="shared" si="297"/>
        <v>4106.7997060943198</v>
      </c>
      <c r="K1595" s="15">
        <f t="shared" si="303"/>
        <v>4087.3843169437982</v>
      </c>
      <c r="L1595" s="36">
        <f t="shared" si="304"/>
        <v>706.61568305620176</v>
      </c>
      <c r="M1595" s="36">
        <f t="shared" si="305"/>
        <v>706.61568305620176</v>
      </c>
      <c r="N1595" s="36">
        <f t="shared" si="306"/>
        <v>0.14739584544351308</v>
      </c>
      <c r="O1595" s="36">
        <f t="shared" si="307"/>
        <v>499305.72354098258</v>
      </c>
      <c r="P1595" s="35">
        <f t="shared" si="298"/>
        <v>499305.72354098258</v>
      </c>
    </row>
    <row r="1596" spans="1:16" x14ac:dyDescent="0.4">
      <c r="A1596" s="1">
        <v>1595</v>
      </c>
      <c r="B1596" s="21">
        <v>41408</v>
      </c>
      <c r="C1596" s="43">
        <v>3</v>
      </c>
      <c r="D1596" s="23">
        <v>3791</v>
      </c>
      <c r="E1596" s="25">
        <f t="shared" si="299"/>
        <v>4110.25</v>
      </c>
      <c r="F1596" s="25">
        <f t="shared" si="300"/>
        <v>3744</v>
      </c>
      <c r="G1596" s="25">
        <f t="shared" si="301"/>
        <v>1.0125534188034189</v>
      </c>
      <c r="H1596" s="25">
        <f t="shared" si="296"/>
        <v>1.0036361732327763</v>
      </c>
      <c r="I1596" s="4">
        <f t="shared" si="302"/>
        <v>3777.2652093526544</v>
      </c>
      <c r="J1596" s="25">
        <f t="shared" si="297"/>
        <v>4106.6618433144367</v>
      </c>
      <c r="K1596" s="15">
        <f t="shared" si="303"/>
        <v>4121.5943771851607</v>
      </c>
      <c r="L1596" s="36">
        <f t="shared" si="304"/>
        <v>-330.59437718516074</v>
      </c>
      <c r="M1596" s="36">
        <f t="shared" si="305"/>
        <v>330.59437718516074</v>
      </c>
      <c r="N1596" s="36">
        <f t="shared" si="306"/>
        <v>8.7205058608588959E-2</v>
      </c>
      <c r="O1596" s="36">
        <f t="shared" si="307"/>
        <v>109292.64222644432</v>
      </c>
      <c r="P1596" s="35">
        <f t="shared" si="298"/>
        <v>109292.64222644432</v>
      </c>
    </row>
    <row r="1597" spans="1:16" x14ac:dyDescent="0.4">
      <c r="A1597" s="1">
        <v>1596</v>
      </c>
      <c r="B1597" s="21">
        <v>41409</v>
      </c>
      <c r="C1597" s="43">
        <v>4</v>
      </c>
      <c r="D1597" s="23">
        <v>2939</v>
      </c>
      <c r="E1597" s="25">
        <f t="shared" si="299"/>
        <v>3377.75</v>
      </c>
      <c r="F1597" s="25">
        <f t="shared" si="300"/>
        <v>3565.625</v>
      </c>
      <c r="G1597" s="25">
        <f t="shared" si="301"/>
        <v>0.82425942156003507</v>
      </c>
      <c r="H1597" s="25">
        <f t="shared" si="296"/>
        <v>0.99966434347522648</v>
      </c>
      <c r="I1597" s="4">
        <f t="shared" si="302"/>
        <v>2939.986825760815</v>
      </c>
      <c r="J1597" s="25">
        <f t="shared" si="297"/>
        <v>4106.5239805345527</v>
      </c>
      <c r="K1597" s="15">
        <f t="shared" si="303"/>
        <v>4105.1455989663473</v>
      </c>
      <c r="L1597" s="36">
        <f t="shared" si="304"/>
        <v>-1166.1455989663473</v>
      </c>
      <c r="M1597" s="36">
        <f t="shared" si="305"/>
        <v>1166.1455989663473</v>
      </c>
      <c r="N1597" s="36">
        <f t="shared" si="306"/>
        <v>0.39678312315969627</v>
      </c>
      <c r="O1597" s="36">
        <f t="shared" si="307"/>
        <v>1359895.5579885808</v>
      </c>
      <c r="P1597" s="35">
        <f t="shared" si="298"/>
        <v>1359895.5579885808</v>
      </c>
    </row>
    <row r="1598" spans="1:16" x14ac:dyDescent="0.4">
      <c r="A1598" s="1">
        <v>1597</v>
      </c>
      <c r="B1598" s="21">
        <v>41410</v>
      </c>
      <c r="C1598" s="43">
        <v>1</v>
      </c>
      <c r="D1598" s="23">
        <v>1987</v>
      </c>
      <c r="E1598" s="25">
        <f t="shared" si="299"/>
        <v>3753.5</v>
      </c>
      <c r="F1598" s="25">
        <f t="shared" si="300"/>
        <v>3829</v>
      </c>
      <c r="G1598" s="25">
        <f t="shared" si="301"/>
        <v>0.51893444763645857</v>
      </c>
      <c r="H1598" s="25">
        <f t="shared" si="296"/>
        <v>1.0014271034682889</v>
      </c>
      <c r="I1598" s="4">
        <f t="shared" si="302"/>
        <v>1984.1683864140794</v>
      </c>
      <c r="J1598" s="25">
        <f t="shared" si="297"/>
        <v>4106.3861177546696</v>
      </c>
      <c r="K1598" s="15">
        <f t="shared" si="303"/>
        <v>4112.2463556254506</v>
      </c>
      <c r="L1598" s="36">
        <f t="shared" si="304"/>
        <v>-2125.2463556254506</v>
      </c>
      <c r="M1598" s="36">
        <f t="shared" si="305"/>
        <v>2125.2463556254506</v>
      </c>
      <c r="N1598" s="36">
        <f t="shared" si="306"/>
        <v>1.0695754180299197</v>
      </c>
      <c r="O1598" s="36">
        <f t="shared" si="307"/>
        <v>4516672.0720992591</v>
      </c>
      <c r="P1598" s="35">
        <f t="shared" si="298"/>
        <v>4516672.0720992591</v>
      </c>
    </row>
    <row r="1599" spans="1:16" x14ac:dyDescent="0.4">
      <c r="A1599" s="1">
        <v>1598</v>
      </c>
      <c r="B1599" s="21">
        <v>41411</v>
      </c>
      <c r="C1599" s="43">
        <v>2</v>
      </c>
      <c r="D1599" s="23">
        <v>6297</v>
      </c>
      <c r="E1599" s="25">
        <f t="shared" si="299"/>
        <v>3904.5</v>
      </c>
      <c r="F1599" s="25">
        <f t="shared" si="300"/>
        <v>4034.25</v>
      </c>
      <c r="G1599" s="25">
        <f t="shared" si="301"/>
        <v>1.560884922848113</v>
      </c>
      <c r="H1599" s="25">
        <f t="shared" si="296"/>
        <v>0.99527237982370798</v>
      </c>
      <c r="I1599" s="4">
        <f t="shared" si="302"/>
        <v>6326.9112331996839</v>
      </c>
      <c r="J1599" s="25">
        <f t="shared" si="297"/>
        <v>4106.2482549747865</v>
      </c>
      <c r="K1599" s="15">
        <f t="shared" si="303"/>
        <v>4086.835472875704</v>
      </c>
      <c r="L1599" s="36">
        <f t="shared" si="304"/>
        <v>2210.164527124296</v>
      </c>
      <c r="M1599" s="36">
        <f t="shared" si="305"/>
        <v>2210.164527124296</v>
      </c>
      <c r="N1599" s="36">
        <f t="shared" si="306"/>
        <v>0.35098690283060124</v>
      </c>
      <c r="O1599" s="36">
        <f t="shared" si="307"/>
        <v>4884827.2369585633</v>
      </c>
      <c r="P1599" s="35">
        <f t="shared" si="298"/>
        <v>4884827.2369585633</v>
      </c>
    </row>
    <row r="1600" spans="1:16" x14ac:dyDescent="0.4">
      <c r="A1600" s="1">
        <v>1599</v>
      </c>
      <c r="B1600" s="21">
        <v>41412</v>
      </c>
      <c r="C1600" s="43">
        <v>3</v>
      </c>
      <c r="D1600" s="23">
        <v>4395</v>
      </c>
      <c r="E1600" s="25">
        <f t="shared" si="299"/>
        <v>4164</v>
      </c>
      <c r="F1600" s="25">
        <f t="shared" si="300"/>
        <v>4686.25</v>
      </c>
      <c r="G1600" s="25">
        <f t="shared" si="301"/>
        <v>0.93785009335822889</v>
      </c>
      <c r="H1600" s="25">
        <f t="shared" si="296"/>
        <v>1.0036361732327763</v>
      </c>
      <c r="I1600" s="4">
        <f t="shared" si="302"/>
        <v>4379.0769177274906</v>
      </c>
      <c r="J1600" s="25">
        <f t="shared" si="297"/>
        <v>4106.1103921949025</v>
      </c>
      <c r="K1600" s="15">
        <f t="shared" si="303"/>
        <v>4121.0409208938263</v>
      </c>
      <c r="L1600" s="36">
        <f t="shared" si="304"/>
        <v>273.9590791061737</v>
      </c>
      <c r="M1600" s="36">
        <f t="shared" si="305"/>
        <v>273.9590791061737</v>
      </c>
      <c r="N1600" s="36">
        <f t="shared" si="306"/>
        <v>6.2334261457604935E-2</v>
      </c>
      <c r="O1600" s="36">
        <f t="shared" si="307"/>
        <v>75053.577024702739</v>
      </c>
      <c r="P1600" s="35">
        <f t="shared" si="298"/>
        <v>75053.577024702739</v>
      </c>
    </row>
    <row r="1601" spans="1:16" x14ac:dyDescent="0.4">
      <c r="A1601" s="1">
        <v>1600</v>
      </c>
      <c r="B1601" s="21">
        <v>41413</v>
      </c>
      <c r="C1601" s="43">
        <v>4</v>
      </c>
      <c r="D1601" s="23">
        <v>3977</v>
      </c>
      <c r="E1601" s="25">
        <f t="shared" si="299"/>
        <v>5208.5</v>
      </c>
      <c r="F1601" s="25">
        <f t="shared" si="300"/>
        <v>5050.5</v>
      </c>
      <c r="G1601" s="25">
        <f t="shared" si="301"/>
        <v>0.78744678744678742</v>
      </c>
      <c r="H1601" s="25">
        <f t="shared" si="296"/>
        <v>0.99966434347522648</v>
      </c>
      <c r="I1601" s="4">
        <f t="shared" si="302"/>
        <v>3978.3353542193809</v>
      </c>
      <c r="J1601" s="25">
        <f t="shared" si="297"/>
        <v>4105.9725294150194</v>
      </c>
      <c r="K1601" s="15">
        <f t="shared" si="303"/>
        <v>4104.5943329449801</v>
      </c>
      <c r="L1601" s="36">
        <f t="shared" si="304"/>
        <v>-127.59433294498012</v>
      </c>
      <c r="M1601" s="36">
        <f t="shared" si="305"/>
        <v>127.59433294498012</v>
      </c>
      <c r="N1601" s="36">
        <f t="shared" si="306"/>
        <v>3.2083060836052335E-2</v>
      </c>
      <c r="O1601" s="36">
        <f t="shared" si="307"/>
        <v>16280.313799674441</v>
      </c>
      <c r="P1601" s="35">
        <f t="shared" si="298"/>
        <v>16280.313799674441</v>
      </c>
    </row>
    <row r="1602" spans="1:16" x14ac:dyDescent="0.4">
      <c r="A1602" s="1">
        <v>1601</v>
      </c>
      <c r="B1602" s="21">
        <v>41414</v>
      </c>
      <c r="C1602" s="43">
        <v>1</v>
      </c>
      <c r="D1602" s="23">
        <v>6165</v>
      </c>
      <c r="E1602" s="25">
        <f t="shared" si="299"/>
        <v>4892.5</v>
      </c>
      <c r="F1602" s="25">
        <f t="shared" si="300"/>
        <v>4708.75</v>
      </c>
      <c r="G1602" s="25">
        <f t="shared" si="301"/>
        <v>1.3092646668436421</v>
      </c>
      <c r="H1602" s="25">
        <f t="shared" ref="H1602:H1665" si="308">VLOOKUP(C1602,$Q$38:$S$42,3,FALSE)</f>
        <v>1.0014271034682889</v>
      </c>
      <c r="I1602" s="4">
        <f t="shared" si="302"/>
        <v>6156.2144450139904</v>
      </c>
      <c r="J1602" s="25">
        <f t="shared" si="297"/>
        <v>4105.8346666351363</v>
      </c>
      <c r="K1602" s="15">
        <f t="shared" si="303"/>
        <v>4111.6941175281117</v>
      </c>
      <c r="L1602" s="36">
        <f t="shared" si="304"/>
        <v>2053.3058824718883</v>
      </c>
      <c r="M1602" s="36">
        <f t="shared" si="305"/>
        <v>2053.3058824718883</v>
      </c>
      <c r="N1602" s="36">
        <f t="shared" si="306"/>
        <v>0.33305853730282048</v>
      </c>
      <c r="O1602" s="36">
        <f t="shared" si="307"/>
        <v>4216065.0469936598</v>
      </c>
      <c r="P1602" s="35">
        <f t="shared" si="298"/>
        <v>4216065.0469936598</v>
      </c>
    </row>
    <row r="1603" spans="1:16" x14ac:dyDescent="0.4">
      <c r="A1603" s="1">
        <v>1602</v>
      </c>
      <c r="B1603" s="21">
        <v>41415</v>
      </c>
      <c r="C1603" s="43">
        <v>2</v>
      </c>
      <c r="D1603" s="23">
        <v>5033</v>
      </c>
      <c r="E1603" s="25">
        <f t="shared" si="299"/>
        <v>4525</v>
      </c>
      <c r="F1603" s="25">
        <f t="shared" si="300"/>
        <v>4280.375</v>
      </c>
      <c r="G1603" s="25">
        <f t="shared" si="301"/>
        <v>1.1758315568145314</v>
      </c>
      <c r="H1603" s="25">
        <f t="shared" si="308"/>
        <v>0.99527237982370798</v>
      </c>
      <c r="I1603" s="4">
        <f t="shared" si="302"/>
        <v>5056.9071362067662</v>
      </c>
      <c r="J1603" s="25">
        <f t="shared" ref="J1603:J1666" si="309">INTERCEPT($I$2:$I$3896,$A$2:$A$3896)+SLOPE($I$2:$I$3896,$A$2:$A$3896)*A1603</f>
        <v>4105.6968038552523</v>
      </c>
      <c r="K1603" s="15">
        <f t="shared" si="303"/>
        <v>4086.2866288076084</v>
      </c>
      <c r="L1603" s="36">
        <f t="shared" si="304"/>
        <v>946.71337119239161</v>
      </c>
      <c r="M1603" s="36">
        <f t="shared" si="305"/>
        <v>946.71337119239161</v>
      </c>
      <c r="N1603" s="36">
        <f t="shared" si="306"/>
        <v>0.18810120627704979</v>
      </c>
      <c r="O1603" s="36">
        <f t="shared" si="307"/>
        <v>896266.207194463</v>
      </c>
      <c r="P1603" s="35">
        <f t="shared" ref="P1603:P1666" si="310">(D1603-K1603)^2</f>
        <v>896266.207194463</v>
      </c>
    </row>
    <row r="1604" spans="1:16" x14ac:dyDescent="0.4">
      <c r="A1604" s="1">
        <v>1603</v>
      </c>
      <c r="B1604" s="21">
        <v>41416</v>
      </c>
      <c r="C1604" s="43">
        <v>3</v>
      </c>
      <c r="D1604" s="23">
        <v>2925</v>
      </c>
      <c r="E1604" s="25">
        <f t="shared" si="299"/>
        <v>4035.75</v>
      </c>
      <c r="F1604" s="25">
        <f t="shared" si="300"/>
        <v>4060.875</v>
      </c>
      <c r="G1604" s="25">
        <f t="shared" si="301"/>
        <v>0.72028811524609848</v>
      </c>
      <c r="H1604" s="25">
        <f t="shared" si="308"/>
        <v>1.0036361732327763</v>
      </c>
      <c r="I1604" s="4">
        <f t="shared" si="302"/>
        <v>2914.402726815224</v>
      </c>
      <c r="J1604" s="25">
        <f t="shared" si="309"/>
        <v>4105.5589410753691</v>
      </c>
      <c r="K1604" s="15">
        <f t="shared" si="303"/>
        <v>4120.4874646024928</v>
      </c>
      <c r="L1604" s="36">
        <f t="shared" si="304"/>
        <v>-1195.4874646024928</v>
      </c>
      <c r="M1604" s="36">
        <f t="shared" si="305"/>
        <v>1195.4874646024928</v>
      </c>
      <c r="N1604" s="36">
        <f t="shared" si="306"/>
        <v>0.40871366311196333</v>
      </c>
      <c r="O1604" s="36">
        <f t="shared" si="307"/>
        <v>1429190.2780216965</v>
      </c>
      <c r="P1604" s="35">
        <f t="shared" si="310"/>
        <v>1429190.2780216965</v>
      </c>
    </row>
    <row r="1605" spans="1:16" x14ac:dyDescent="0.4">
      <c r="A1605" s="1">
        <v>1604</v>
      </c>
      <c r="B1605" s="21">
        <v>41417</v>
      </c>
      <c r="C1605" s="43">
        <v>4</v>
      </c>
      <c r="D1605" s="23">
        <v>2020</v>
      </c>
      <c r="E1605" s="25">
        <f t="shared" ref="E1605:E1668" si="311">AVERAGE(D1603:D1606)</f>
        <v>4086</v>
      </c>
      <c r="F1605" s="25">
        <f t="shared" ref="F1605:F1668" si="312">AVERAGE(E1605:E1606)</f>
        <v>4008.625</v>
      </c>
      <c r="G1605" s="25">
        <f t="shared" si="301"/>
        <v>0.50391343665221866</v>
      </c>
      <c r="H1605" s="25">
        <f t="shared" si="308"/>
        <v>0.99966434347522648</v>
      </c>
      <c r="I1605" s="4">
        <f t="shared" si="302"/>
        <v>2020.6782538403695</v>
      </c>
      <c r="J1605" s="25">
        <f t="shared" si="309"/>
        <v>4105.4210782954851</v>
      </c>
      <c r="K1605" s="15">
        <f t="shared" si="303"/>
        <v>4104.0430669236121</v>
      </c>
      <c r="L1605" s="36">
        <f t="shared" si="304"/>
        <v>-2084.0430669236121</v>
      </c>
      <c r="M1605" s="36">
        <f t="shared" si="305"/>
        <v>2084.0430669236121</v>
      </c>
      <c r="N1605" s="36">
        <f t="shared" si="306"/>
        <v>1.0317044885760456</v>
      </c>
      <c r="O1605" s="36">
        <f t="shared" si="307"/>
        <v>4343235.5047923746</v>
      </c>
      <c r="P1605" s="35">
        <f t="shared" si="310"/>
        <v>4343235.5047923746</v>
      </c>
    </row>
    <row r="1606" spans="1:16" x14ac:dyDescent="0.4">
      <c r="A1606" s="1">
        <v>1605</v>
      </c>
      <c r="B1606" s="21">
        <v>41418</v>
      </c>
      <c r="C1606" s="43">
        <v>1</v>
      </c>
      <c r="D1606" s="23">
        <v>6366</v>
      </c>
      <c r="E1606" s="25">
        <f t="shared" si="311"/>
        <v>3931.25</v>
      </c>
      <c r="F1606" s="25">
        <f t="shared" si="312"/>
        <v>4106.75</v>
      </c>
      <c r="G1606" s="25">
        <f t="shared" si="301"/>
        <v>1.5501308820843733</v>
      </c>
      <c r="H1606" s="25">
        <f t="shared" si="308"/>
        <v>1.0014271034682889</v>
      </c>
      <c r="I1606" s="4">
        <f t="shared" si="302"/>
        <v>6356.9280059949815</v>
      </c>
      <c r="J1606" s="25">
        <f t="shared" si="309"/>
        <v>4105.283215515602</v>
      </c>
      <c r="K1606" s="15">
        <f t="shared" si="303"/>
        <v>4111.1418794307729</v>
      </c>
      <c r="L1606" s="36">
        <f t="shared" si="304"/>
        <v>2254.8581205692271</v>
      </c>
      <c r="M1606" s="36">
        <f t="shared" si="305"/>
        <v>2254.8581205692271</v>
      </c>
      <c r="N1606" s="36">
        <f t="shared" si="306"/>
        <v>0.35420328629739667</v>
      </c>
      <c r="O1606" s="36">
        <f t="shared" si="307"/>
        <v>5084385.1438969877</v>
      </c>
      <c r="P1606" s="35">
        <f t="shared" si="310"/>
        <v>5084385.1438969877</v>
      </c>
    </row>
    <row r="1607" spans="1:16" x14ac:dyDescent="0.4">
      <c r="A1607" s="1">
        <v>1606</v>
      </c>
      <c r="B1607" s="21">
        <v>41419</v>
      </c>
      <c r="C1607" s="43">
        <v>2</v>
      </c>
      <c r="D1607" s="23">
        <v>4414</v>
      </c>
      <c r="E1607" s="25">
        <f t="shared" si="311"/>
        <v>4282.25</v>
      </c>
      <c r="F1607" s="25">
        <f t="shared" si="312"/>
        <v>4493.75</v>
      </c>
      <c r="G1607" s="25">
        <f t="shared" si="301"/>
        <v>0.98225312934631437</v>
      </c>
      <c r="H1607" s="25">
        <f t="shared" si="308"/>
        <v>0.99527237982370798</v>
      </c>
      <c r="I1607" s="4">
        <f t="shared" si="302"/>
        <v>4434.9668387078609</v>
      </c>
      <c r="J1607" s="25">
        <f t="shared" si="309"/>
        <v>4105.1453527357189</v>
      </c>
      <c r="K1607" s="15">
        <f t="shared" si="303"/>
        <v>4085.7377847395142</v>
      </c>
      <c r="L1607" s="36">
        <f t="shared" si="304"/>
        <v>328.26221526048585</v>
      </c>
      <c r="M1607" s="36">
        <f t="shared" si="305"/>
        <v>328.26221526048585</v>
      </c>
      <c r="N1607" s="36">
        <f t="shared" si="306"/>
        <v>7.4368422125166714E-2</v>
      </c>
      <c r="O1607" s="36">
        <f t="shared" si="307"/>
        <v>107756.08196772155</v>
      </c>
      <c r="P1607" s="35">
        <f t="shared" si="310"/>
        <v>107756.08196772155</v>
      </c>
    </row>
    <row r="1608" spans="1:16" x14ac:dyDescent="0.4">
      <c r="A1608" s="1">
        <v>1607</v>
      </c>
      <c r="B1608" s="21">
        <v>41420</v>
      </c>
      <c r="C1608" s="43">
        <v>3</v>
      </c>
      <c r="D1608" s="23">
        <v>4329</v>
      </c>
      <c r="E1608" s="25">
        <f t="shared" si="311"/>
        <v>4705.25</v>
      </c>
      <c r="F1608" s="25">
        <f t="shared" si="312"/>
        <v>4276.5</v>
      </c>
      <c r="G1608" s="25">
        <f t="shared" si="301"/>
        <v>1.0122763942476325</v>
      </c>
      <c r="H1608" s="25">
        <f t="shared" si="308"/>
        <v>1.0036361732327763</v>
      </c>
      <c r="I1608" s="4">
        <f t="shared" si="302"/>
        <v>4313.3160356865319</v>
      </c>
      <c r="J1608" s="25">
        <f t="shared" si="309"/>
        <v>4105.0074899558349</v>
      </c>
      <c r="K1608" s="15">
        <f t="shared" si="303"/>
        <v>4119.9340083111583</v>
      </c>
      <c r="L1608" s="36">
        <f t="shared" si="304"/>
        <v>209.06599168884168</v>
      </c>
      <c r="M1608" s="36">
        <f t="shared" si="305"/>
        <v>209.06599168884168</v>
      </c>
      <c r="N1608" s="36">
        <f t="shared" si="306"/>
        <v>4.82942923744148E-2</v>
      </c>
      <c r="O1608" s="36">
        <f t="shared" si="307"/>
        <v>43708.588880838819</v>
      </c>
      <c r="P1608" s="35">
        <f t="shared" si="310"/>
        <v>43708.588880838819</v>
      </c>
    </row>
    <row r="1609" spans="1:16" x14ac:dyDescent="0.4">
      <c r="A1609" s="1">
        <v>1608</v>
      </c>
      <c r="B1609" s="21">
        <v>41421</v>
      </c>
      <c r="C1609" s="43">
        <v>4</v>
      </c>
      <c r="D1609" s="23">
        <v>3712</v>
      </c>
      <c r="E1609" s="25">
        <f t="shared" si="311"/>
        <v>3847.75</v>
      </c>
      <c r="F1609" s="25">
        <f t="shared" si="312"/>
        <v>3778.375</v>
      </c>
      <c r="G1609" s="25">
        <f t="shared" si="301"/>
        <v>0.98243292420683492</v>
      </c>
      <c r="H1609" s="25">
        <f t="shared" si="308"/>
        <v>0.99966434347522648</v>
      </c>
      <c r="I1609" s="4">
        <f t="shared" si="302"/>
        <v>3713.2463753739858</v>
      </c>
      <c r="J1609" s="25">
        <f t="shared" si="309"/>
        <v>4104.8696271759518</v>
      </c>
      <c r="K1609" s="15">
        <f t="shared" si="303"/>
        <v>4103.4918009022458</v>
      </c>
      <c r="L1609" s="36">
        <f t="shared" si="304"/>
        <v>-391.49180090224581</v>
      </c>
      <c r="M1609" s="36">
        <f t="shared" si="305"/>
        <v>391.49180090224581</v>
      </c>
      <c r="N1609" s="36">
        <f t="shared" si="306"/>
        <v>0.10546654119133778</v>
      </c>
      <c r="O1609" s="36">
        <f t="shared" si="307"/>
        <v>153265.83017368367</v>
      </c>
      <c r="P1609" s="35">
        <f t="shared" si="310"/>
        <v>153265.83017368367</v>
      </c>
    </row>
    <row r="1610" spans="1:16" x14ac:dyDescent="0.4">
      <c r="A1610" s="1">
        <v>1609</v>
      </c>
      <c r="B1610" s="21">
        <v>41422</v>
      </c>
      <c r="C1610" s="43">
        <v>1</v>
      </c>
      <c r="D1610" s="23">
        <v>2936</v>
      </c>
      <c r="E1610" s="25">
        <f t="shared" si="311"/>
        <v>3709</v>
      </c>
      <c r="F1610" s="25">
        <f t="shared" si="312"/>
        <v>3800.375</v>
      </c>
      <c r="G1610" s="25">
        <f t="shared" si="301"/>
        <v>0.77255533993355918</v>
      </c>
      <c r="H1610" s="25">
        <f t="shared" si="308"/>
        <v>1.0014271034682889</v>
      </c>
      <c r="I1610" s="4">
        <f t="shared" si="302"/>
        <v>2931.8159952248297</v>
      </c>
      <c r="J1610" s="25">
        <f t="shared" si="309"/>
        <v>4104.7317643960687</v>
      </c>
      <c r="K1610" s="15">
        <f t="shared" si="303"/>
        <v>4110.589641333434</v>
      </c>
      <c r="L1610" s="36">
        <f t="shared" si="304"/>
        <v>-1174.589641333434</v>
      </c>
      <c r="M1610" s="36">
        <f t="shared" si="305"/>
        <v>1174.589641333434</v>
      </c>
      <c r="N1610" s="36">
        <f t="shared" si="306"/>
        <v>0.40006459173482084</v>
      </c>
      <c r="O1610" s="36">
        <f t="shared" si="307"/>
        <v>1379660.8255278051</v>
      </c>
      <c r="P1610" s="35">
        <f t="shared" si="310"/>
        <v>1379660.8255278051</v>
      </c>
    </row>
    <row r="1611" spans="1:16" x14ac:dyDescent="0.4">
      <c r="A1611" s="1">
        <v>1610</v>
      </c>
      <c r="B1611" s="21">
        <v>41423</v>
      </c>
      <c r="C1611" s="43">
        <v>2</v>
      </c>
      <c r="D1611" s="23">
        <v>3859</v>
      </c>
      <c r="E1611" s="25">
        <f t="shared" si="311"/>
        <v>3891.75</v>
      </c>
      <c r="F1611" s="25">
        <f t="shared" si="312"/>
        <v>4057.125</v>
      </c>
      <c r="G1611" s="25">
        <f t="shared" si="301"/>
        <v>0.95116615830175311</v>
      </c>
      <c r="H1611" s="25">
        <f t="shared" si="308"/>
        <v>0.99527237982370798</v>
      </c>
      <c r="I1611" s="4">
        <f t="shared" si="302"/>
        <v>3877.3305461199902</v>
      </c>
      <c r="J1611" s="25">
        <f t="shared" si="309"/>
        <v>4104.5939016161847</v>
      </c>
      <c r="K1611" s="15">
        <f t="shared" si="303"/>
        <v>4085.188940671419</v>
      </c>
      <c r="L1611" s="36">
        <f t="shared" si="304"/>
        <v>-226.188940671419</v>
      </c>
      <c r="M1611" s="36">
        <f t="shared" si="305"/>
        <v>226.188940671419</v>
      </c>
      <c r="N1611" s="36">
        <f t="shared" si="306"/>
        <v>5.8613355965643689E-2</v>
      </c>
      <c r="O1611" s="36">
        <f t="shared" si="307"/>
        <v>51161.436882058704</v>
      </c>
      <c r="P1611" s="35">
        <f t="shared" si="310"/>
        <v>51161.436882058704</v>
      </c>
    </row>
    <row r="1612" spans="1:16" x14ac:dyDescent="0.4">
      <c r="A1612" s="1">
        <v>1611</v>
      </c>
      <c r="B1612" s="21">
        <v>41424</v>
      </c>
      <c r="C1612" s="43">
        <v>3</v>
      </c>
      <c r="D1612" s="23">
        <v>5060</v>
      </c>
      <c r="E1612" s="25">
        <f t="shared" si="311"/>
        <v>4222.5</v>
      </c>
      <c r="F1612" s="25">
        <f t="shared" si="312"/>
        <v>4267.125</v>
      </c>
      <c r="G1612" s="25">
        <f t="shared" si="301"/>
        <v>1.1858101180537246</v>
      </c>
      <c r="H1612" s="25">
        <f t="shared" si="308"/>
        <v>1.0036361732327763</v>
      </c>
      <c r="I1612" s="4">
        <f t="shared" si="302"/>
        <v>5041.6676231401825</v>
      </c>
      <c r="J1612" s="25">
        <f t="shared" si="309"/>
        <v>4104.4560388363016</v>
      </c>
      <c r="K1612" s="15">
        <f t="shared" si="303"/>
        <v>4119.3805520198248</v>
      </c>
      <c r="L1612" s="36">
        <f t="shared" si="304"/>
        <v>940.61944798017521</v>
      </c>
      <c r="M1612" s="36">
        <f t="shared" si="305"/>
        <v>940.61944798017521</v>
      </c>
      <c r="N1612" s="36">
        <f t="shared" si="306"/>
        <v>0.18589317153758403</v>
      </c>
      <c r="O1612" s="36">
        <f t="shared" si="307"/>
        <v>884764.94591852953</v>
      </c>
      <c r="P1612" s="35">
        <f t="shared" si="310"/>
        <v>884764.94591852953</v>
      </c>
    </row>
    <row r="1613" spans="1:16" x14ac:dyDescent="0.4">
      <c r="A1613" s="1">
        <v>1612</v>
      </c>
      <c r="B1613" s="21">
        <v>41425</v>
      </c>
      <c r="C1613" s="43">
        <v>4</v>
      </c>
      <c r="D1613" s="23">
        <v>5035</v>
      </c>
      <c r="E1613" s="25">
        <f t="shared" si="311"/>
        <v>4311.75</v>
      </c>
      <c r="F1613" s="25">
        <f t="shared" si="312"/>
        <v>4074.875</v>
      </c>
      <c r="G1613" s="25">
        <f t="shared" si="301"/>
        <v>1.2356207245621031</v>
      </c>
      <c r="H1613" s="25">
        <f t="shared" si="308"/>
        <v>0.99966434347522648</v>
      </c>
      <c r="I1613" s="4">
        <f t="shared" si="302"/>
        <v>5036.6905980625052</v>
      </c>
      <c r="J1613" s="25">
        <f t="shared" si="309"/>
        <v>4104.3181760564185</v>
      </c>
      <c r="K1613" s="15">
        <f t="shared" si="303"/>
        <v>4102.9405348808787</v>
      </c>
      <c r="L1613" s="36">
        <f t="shared" si="304"/>
        <v>932.05946511912134</v>
      </c>
      <c r="M1613" s="36">
        <f t="shared" si="305"/>
        <v>932.05946511912134</v>
      </c>
      <c r="N1613" s="36">
        <f t="shared" si="306"/>
        <v>0.18511608046060007</v>
      </c>
      <c r="O1613" s="36">
        <f t="shared" si="307"/>
        <v>868734.84651814261</v>
      </c>
      <c r="P1613" s="35">
        <f t="shared" si="310"/>
        <v>868734.84651814261</v>
      </c>
    </row>
    <row r="1614" spans="1:16" x14ac:dyDescent="0.4">
      <c r="A1614" s="1">
        <v>1613</v>
      </c>
      <c r="B1614" s="21">
        <v>41426</v>
      </c>
      <c r="C1614" s="43">
        <v>1</v>
      </c>
      <c r="D1614" s="23">
        <v>3293</v>
      </c>
      <c r="E1614" s="25">
        <f t="shared" si="311"/>
        <v>3838</v>
      </c>
      <c r="F1614" s="25">
        <f t="shared" si="312"/>
        <v>3971.125</v>
      </c>
      <c r="G1614" s="25">
        <f t="shared" si="301"/>
        <v>0.82923604771947501</v>
      </c>
      <c r="H1614" s="25">
        <f t="shared" si="308"/>
        <v>1.0014271034682889</v>
      </c>
      <c r="I1614" s="4">
        <f t="shared" si="302"/>
        <v>3288.3072453253967</v>
      </c>
      <c r="J1614" s="25">
        <f t="shared" si="309"/>
        <v>4104.1803132765344</v>
      </c>
      <c r="K1614" s="15">
        <f t="shared" si="303"/>
        <v>4110.0374032360942</v>
      </c>
      <c r="L1614" s="36">
        <f t="shared" si="304"/>
        <v>-817.03740323609418</v>
      </c>
      <c r="M1614" s="36">
        <f t="shared" si="305"/>
        <v>817.03740323609418</v>
      </c>
      <c r="N1614" s="36">
        <f t="shared" si="306"/>
        <v>0.24811339302644828</v>
      </c>
      <c r="O1614" s="36">
        <f t="shared" si="307"/>
        <v>667550.11828677997</v>
      </c>
      <c r="P1614" s="35">
        <f t="shared" si="310"/>
        <v>667550.11828677997</v>
      </c>
    </row>
    <row r="1615" spans="1:16" x14ac:dyDescent="0.4">
      <c r="A1615" s="1">
        <v>1614</v>
      </c>
      <c r="B1615" s="21">
        <v>41427</v>
      </c>
      <c r="C1615" s="43">
        <v>2</v>
      </c>
      <c r="D1615" s="23">
        <v>1964</v>
      </c>
      <c r="E1615" s="25">
        <f t="shared" si="311"/>
        <v>4104.25</v>
      </c>
      <c r="F1615" s="25">
        <f t="shared" si="312"/>
        <v>4113.75</v>
      </c>
      <c r="G1615" s="25">
        <f t="shared" si="301"/>
        <v>0.47742327560012154</v>
      </c>
      <c r="H1615" s="25">
        <f t="shared" si="308"/>
        <v>0.99527237982370798</v>
      </c>
      <c r="I1615" s="4">
        <f t="shared" si="302"/>
        <v>1973.3291507073493</v>
      </c>
      <c r="J1615" s="25">
        <f t="shared" si="309"/>
        <v>4104.0424504966513</v>
      </c>
      <c r="K1615" s="15">
        <f t="shared" si="303"/>
        <v>4084.6400966033243</v>
      </c>
      <c r="L1615" s="36">
        <f t="shared" si="304"/>
        <v>-2120.6400966033243</v>
      </c>
      <c r="M1615" s="36">
        <f t="shared" si="305"/>
        <v>2120.6400966033243</v>
      </c>
      <c r="N1615" s="36">
        <f t="shared" si="306"/>
        <v>1.0797556500016927</v>
      </c>
      <c r="O1615" s="36">
        <f t="shared" si="307"/>
        <v>4497114.4193217568</v>
      </c>
      <c r="P1615" s="35">
        <f t="shared" si="310"/>
        <v>4497114.4193217568</v>
      </c>
    </row>
    <row r="1616" spans="1:16" x14ac:dyDescent="0.4">
      <c r="A1616" s="1">
        <v>1615</v>
      </c>
      <c r="B1616" s="21">
        <v>41428</v>
      </c>
      <c r="C1616" s="43">
        <v>3</v>
      </c>
      <c r="D1616" s="23">
        <v>6125</v>
      </c>
      <c r="E1616" s="25">
        <f t="shared" si="311"/>
        <v>4123.25</v>
      </c>
      <c r="F1616" s="25">
        <f t="shared" si="312"/>
        <v>4031</v>
      </c>
      <c r="G1616" s="25">
        <f t="shared" si="301"/>
        <v>1.5194740759116845</v>
      </c>
      <c r="H1616" s="25">
        <f t="shared" si="308"/>
        <v>1.0036361732327763</v>
      </c>
      <c r="I1616" s="4">
        <f t="shared" si="302"/>
        <v>6102.8091288011101</v>
      </c>
      <c r="J1616" s="25">
        <f t="shared" si="309"/>
        <v>4103.9045877167673</v>
      </c>
      <c r="K1616" s="15">
        <f t="shared" si="303"/>
        <v>4118.8270957284913</v>
      </c>
      <c r="L1616" s="36">
        <f t="shared" si="304"/>
        <v>2006.1729042715087</v>
      </c>
      <c r="M1616" s="36">
        <f t="shared" si="305"/>
        <v>2006.1729042715087</v>
      </c>
      <c r="N1616" s="36">
        <f t="shared" si="306"/>
        <v>0.32753843335045041</v>
      </c>
      <c r="O1616" s="36">
        <f t="shared" si="307"/>
        <v>4024729.7218331802</v>
      </c>
      <c r="P1616" s="35">
        <f t="shared" si="310"/>
        <v>4024729.7218331802</v>
      </c>
    </row>
    <row r="1617" spans="1:16" x14ac:dyDescent="0.4">
      <c r="A1617" s="1">
        <v>1616</v>
      </c>
      <c r="B1617" s="21">
        <v>41429</v>
      </c>
      <c r="C1617" s="43">
        <v>4</v>
      </c>
      <c r="D1617" s="23">
        <v>5111</v>
      </c>
      <c r="E1617" s="25">
        <f t="shared" si="311"/>
        <v>3938.75</v>
      </c>
      <c r="F1617" s="25">
        <f t="shared" si="312"/>
        <v>4333.125</v>
      </c>
      <c r="G1617" s="25">
        <f t="shared" si="301"/>
        <v>1.1795182460695226</v>
      </c>
      <c r="H1617" s="25">
        <f t="shared" si="308"/>
        <v>0.99966434347522648</v>
      </c>
      <c r="I1617" s="4">
        <f t="shared" si="302"/>
        <v>5112.7161165238258</v>
      </c>
      <c r="J1617" s="25">
        <f t="shared" si="309"/>
        <v>4103.7667249368842</v>
      </c>
      <c r="K1617" s="15">
        <f t="shared" si="303"/>
        <v>4102.3892688595106</v>
      </c>
      <c r="L1617" s="36">
        <f t="shared" si="304"/>
        <v>1008.6107311404894</v>
      </c>
      <c r="M1617" s="36">
        <f t="shared" si="305"/>
        <v>1008.6107311404894</v>
      </c>
      <c r="N1617" s="36">
        <f t="shared" si="306"/>
        <v>0.19734117220514369</v>
      </c>
      <c r="O1617" s="36">
        <f t="shared" si="307"/>
        <v>1017295.6069717526</v>
      </c>
      <c r="P1617" s="35">
        <f t="shared" si="310"/>
        <v>1017295.6069717526</v>
      </c>
    </row>
    <row r="1618" spans="1:16" x14ac:dyDescent="0.4">
      <c r="A1618" s="1">
        <v>1617</v>
      </c>
      <c r="B1618" s="21">
        <v>41430</v>
      </c>
      <c r="C1618" s="43">
        <v>1</v>
      </c>
      <c r="D1618" s="23">
        <v>2555</v>
      </c>
      <c r="E1618" s="25">
        <f t="shared" si="311"/>
        <v>4727.5</v>
      </c>
      <c r="F1618" s="25">
        <f t="shared" si="312"/>
        <v>4596.25</v>
      </c>
      <c r="G1618" s="25">
        <f t="shared" si="301"/>
        <v>0.55588795213489262</v>
      </c>
      <c r="H1618" s="25">
        <f t="shared" si="308"/>
        <v>1.0014271034682889</v>
      </c>
      <c r="I1618" s="4">
        <f t="shared" si="302"/>
        <v>2551.3589467981742</v>
      </c>
      <c r="J1618" s="25">
        <f t="shared" si="309"/>
        <v>4103.6288621570011</v>
      </c>
      <c r="K1618" s="15">
        <f t="shared" si="303"/>
        <v>4109.4851651387562</v>
      </c>
      <c r="L1618" s="36">
        <f t="shared" si="304"/>
        <v>-1554.4851651387562</v>
      </c>
      <c r="M1618" s="36">
        <f t="shared" si="305"/>
        <v>1554.4851651387562</v>
      </c>
      <c r="N1618" s="36">
        <f t="shared" si="306"/>
        <v>0.60840906659051119</v>
      </c>
      <c r="O1618" s="36">
        <f t="shared" si="307"/>
        <v>2416424.1286364663</v>
      </c>
      <c r="P1618" s="35">
        <f t="shared" si="310"/>
        <v>2416424.1286364663</v>
      </c>
    </row>
    <row r="1619" spans="1:16" x14ac:dyDescent="0.4">
      <c r="A1619" s="1">
        <v>1618</v>
      </c>
      <c r="B1619" s="21">
        <v>41431</v>
      </c>
      <c r="C1619" s="43">
        <v>2</v>
      </c>
      <c r="D1619" s="23">
        <v>5119</v>
      </c>
      <c r="E1619" s="25">
        <f t="shared" si="311"/>
        <v>4465</v>
      </c>
      <c r="F1619" s="25">
        <f t="shared" si="312"/>
        <v>4421.25</v>
      </c>
      <c r="G1619" s="25">
        <f t="shared" si="301"/>
        <v>1.1578173593440768</v>
      </c>
      <c r="H1619" s="25">
        <f t="shared" si="308"/>
        <v>0.99527237982370798</v>
      </c>
      <c r="I1619" s="4">
        <f t="shared" si="302"/>
        <v>5143.3156428059683</v>
      </c>
      <c r="J1619" s="25">
        <f t="shared" si="309"/>
        <v>4103.4909993771171</v>
      </c>
      <c r="K1619" s="15">
        <f t="shared" si="303"/>
        <v>4084.0912525352292</v>
      </c>
      <c r="L1619" s="36">
        <f t="shared" si="304"/>
        <v>1034.9087474647708</v>
      </c>
      <c r="M1619" s="36">
        <f t="shared" si="305"/>
        <v>1034.9087474647708</v>
      </c>
      <c r="N1619" s="36">
        <f t="shared" si="306"/>
        <v>0.20217010108708164</v>
      </c>
      <c r="O1619" s="36">
        <f t="shared" si="307"/>
        <v>1071036.1155791008</v>
      </c>
      <c r="P1619" s="35">
        <f t="shared" si="310"/>
        <v>1071036.1155791008</v>
      </c>
    </row>
    <row r="1620" spans="1:16" x14ac:dyDescent="0.4">
      <c r="A1620" s="1">
        <v>1619</v>
      </c>
      <c r="B1620" s="21">
        <v>41432</v>
      </c>
      <c r="C1620" s="43">
        <v>3</v>
      </c>
      <c r="D1620" s="23">
        <v>5075</v>
      </c>
      <c r="E1620" s="25">
        <f t="shared" si="311"/>
        <v>4377.5</v>
      </c>
      <c r="F1620" s="25">
        <f t="shared" si="312"/>
        <v>4432.125</v>
      </c>
      <c r="G1620" s="25">
        <f t="shared" si="301"/>
        <v>1.1450489325098006</v>
      </c>
      <c r="H1620" s="25">
        <f t="shared" si="308"/>
        <v>1.0036361732327763</v>
      </c>
      <c r="I1620" s="4">
        <f t="shared" si="302"/>
        <v>5056.6132781494916</v>
      </c>
      <c r="J1620" s="25">
        <f t="shared" si="309"/>
        <v>4103.353136597234</v>
      </c>
      <c r="K1620" s="15">
        <f t="shared" si="303"/>
        <v>4118.2736394371577</v>
      </c>
      <c r="L1620" s="36">
        <f t="shared" si="304"/>
        <v>956.72636056284227</v>
      </c>
      <c r="M1620" s="36">
        <f t="shared" si="305"/>
        <v>956.72636056284227</v>
      </c>
      <c r="N1620" s="36">
        <f t="shared" si="306"/>
        <v>0.1885175094705108</v>
      </c>
      <c r="O1620" s="36">
        <f t="shared" si="307"/>
        <v>915325.32899582165</v>
      </c>
      <c r="P1620" s="35">
        <f t="shared" si="310"/>
        <v>915325.32899582165</v>
      </c>
    </row>
    <row r="1621" spans="1:16" x14ac:dyDescent="0.4">
      <c r="A1621" s="1">
        <v>1620</v>
      </c>
      <c r="B1621" s="21">
        <v>41433</v>
      </c>
      <c r="C1621" s="43">
        <v>4</v>
      </c>
      <c r="D1621" s="23">
        <v>4761</v>
      </c>
      <c r="E1621" s="25">
        <f t="shared" si="311"/>
        <v>4486.75</v>
      </c>
      <c r="F1621" s="25">
        <f t="shared" si="312"/>
        <v>4193.75</v>
      </c>
      <c r="G1621" s="25">
        <f t="shared" si="301"/>
        <v>1.1352608047690016</v>
      </c>
      <c r="H1621" s="25">
        <f t="shared" si="308"/>
        <v>0.99966434347522648</v>
      </c>
      <c r="I1621" s="4">
        <f t="shared" si="302"/>
        <v>4762.5985972940589</v>
      </c>
      <c r="J1621" s="25">
        <f t="shared" si="309"/>
        <v>4103.21527381735</v>
      </c>
      <c r="K1621" s="15">
        <f t="shared" si="303"/>
        <v>4101.8380028381425</v>
      </c>
      <c r="L1621" s="36">
        <f t="shared" si="304"/>
        <v>659.16199716185747</v>
      </c>
      <c r="M1621" s="36">
        <f t="shared" si="305"/>
        <v>659.16199716185747</v>
      </c>
      <c r="N1621" s="36">
        <f t="shared" si="306"/>
        <v>0.13845032496573356</v>
      </c>
      <c r="O1621" s="36">
        <f t="shared" si="307"/>
        <v>434494.5385024086</v>
      </c>
      <c r="P1621" s="35">
        <f t="shared" si="310"/>
        <v>434494.5385024086</v>
      </c>
    </row>
    <row r="1622" spans="1:16" x14ac:dyDescent="0.4">
      <c r="A1622" s="1">
        <v>1621</v>
      </c>
      <c r="B1622" s="21">
        <v>41434</v>
      </c>
      <c r="C1622" s="43">
        <v>1</v>
      </c>
      <c r="D1622" s="23">
        <v>2992</v>
      </c>
      <c r="E1622" s="25">
        <f t="shared" si="311"/>
        <v>3900.75</v>
      </c>
      <c r="F1622" s="25">
        <f t="shared" si="312"/>
        <v>3577</v>
      </c>
      <c r="G1622" s="25">
        <f t="shared" si="301"/>
        <v>0.83645512999720439</v>
      </c>
      <c r="H1622" s="25">
        <f t="shared" si="308"/>
        <v>1.0014271034682889</v>
      </c>
      <c r="I1622" s="4">
        <f t="shared" si="302"/>
        <v>2987.7361913190362</v>
      </c>
      <c r="J1622" s="25">
        <f t="shared" si="309"/>
        <v>4103.0774110374668</v>
      </c>
      <c r="K1622" s="15">
        <f t="shared" si="303"/>
        <v>4108.9329270414164</v>
      </c>
      <c r="L1622" s="36">
        <f t="shared" si="304"/>
        <v>-1116.9329270414164</v>
      </c>
      <c r="M1622" s="36">
        <f t="shared" si="305"/>
        <v>1116.9329270414164</v>
      </c>
      <c r="N1622" s="36">
        <f t="shared" si="306"/>
        <v>0.37330645957266589</v>
      </c>
      <c r="O1622" s="36">
        <f t="shared" si="307"/>
        <v>1247539.163509306</v>
      </c>
      <c r="P1622" s="35">
        <f t="shared" si="310"/>
        <v>1247539.163509306</v>
      </c>
    </row>
    <row r="1623" spans="1:16" x14ac:dyDescent="0.4">
      <c r="A1623" s="1">
        <v>1622</v>
      </c>
      <c r="B1623" s="21">
        <v>41435</v>
      </c>
      <c r="C1623" s="43">
        <v>2</v>
      </c>
      <c r="D1623" s="23">
        <v>2775</v>
      </c>
      <c r="E1623" s="25">
        <f t="shared" si="311"/>
        <v>3253.25</v>
      </c>
      <c r="F1623" s="25">
        <f t="shared" si="312"/>
        <v>3424.125</v>
      </c>
      <c r="G1623" s="25">
        <f t="shared" si="301"/>
        <v>0.81042602124630381</v>
      </c>
      <c r="H1623" s="25">
        <f t="shared" si="308"/>
        <v>0.99527237982370798</v>
      </c>
      <c r="I1623" s="4">
        <f t="shared" si="302"/>
        <v>2788.1814629393557</v>
      </c>
      <c r="J1623" s="25">
        <f t="shared" si="309"/>
        <v>4102.9395482575837</v>
      </c>
      <c r="K1623" s="15">
        <f t="shared" si="303"/>
        <v>4083.5424084671349</v>
      </c>
      <c r="L1623" s="36">
        <f t="shared" si="304"/>
        <v>-1308.5424084671349</v>
      </c>
      <c r="M1623" s="36">
        <f t="shared" si="305"/>
        <v>1308.5424084671349</v>
      </c>
      <c r="N1623" s="36">
        <f t="shared" si="306"/>
        <v>0.47154681386203062</v>
      </c>
      <c r="O1623" s="36">
        <f t="shared" si="307"/>
        <v>1712283.2347569701</v>
      </c>
      <c r="P1623" s="35">
        <f t="shared" si="310"/>
        <v>1712283.2347569701</v>
      </c>
    </row>
    <row r="1624" spans="1:16" x14ac:dyDescent="0.4">
      <c r="A1624" s="1">
        <v>1623</v>
      </c>
      <c r="B1624" s="21">
        <v>41436</v>
      </c>
      <c r="C1624" s="43">
        <v>3</v>
      </c>
      <c r="D1624" s="23">
        <v>2485</v>
      </c>
      <c r="E1624" s="25">
        <f t="shared" si="311"/>
        <v>3595</v>
      </c>
      <c r="F1624" s="25">
        <f t="shared" si="312"/>
        <v>3710.75</v>
      </c>
      <c r="G1624" s="25">
        <f t="shared" si="301"/>
        <v>0.66967594152125576</v>
      </c>
      <c r="H1624" s="25">
        <f t="shared" si="308"/>
        <v>1.0036361732327763</v>
      </c>
      <c r="I1624" s="4">
        <f t="shared" si="302"/>
        <v>2475.9968465421648</v>
      </c>
      <c r="J1624" s="25">
        <f t="shared" si="309"/>
        <v>4102.8016854776997</v>
      </c>
      <c r="K1624" s="15">
        <f t="shared" si="303"/>
        <v>4117.7201831458233</v>
      </c>
      <c r="L1624" s="36">
        <f t="shared" si="304"/>
        <v>-1632.7201831458233</v>
      </c>
      <c r="M1624" s="36">
        <f t="shared" si="305"/>
        <v>1632.7201831458233</v>
      </c>
      <c r="N1624" s="36">
        <f t="shared" si="306"/>
        <v>0.65703025478705157</v>
      </c>
      <c r="O1624" s="36">
        <f t="shared" si="307"/>
        <v>2665775.1964517306</v>
      </c>
      <c r="P1624" s="35">
        <f t="shared" si="310"/>
        <v>2665775.1964517306</v>
      </c>
    </row>
    <row r="1625" spans="1:16" x14ac:dyDescent="0.4">
      <c r="A1625" s="1">
        <v>1624</v>
      </c>
      <c r="B1625" s="21">
        <v>41437</v>
      </c>
      <c r="C1625" s="43">
        <v>4</v>
      </c>
      <c r="D1625" s="23">
        <v>6128</v>
      </c>
      <c r="E1625" s="25">
        <f t="shared" si="311"/>
        <v>3826.5</v>
      </c>
      <c r="F1625" s="25">
        <f t="shared" si="312"/>
        <v>3939.625</v>
      </c>
      <c r="G1625" s="25">
        <f t="shared" si="301"/>
        <v>1.5554779960021576</v>
      </c>
      <c r="H1625" s="25">
        <f t="shared" si="308"/>
        <v>0.99966434347522648</v>
      </c>
      <c r="I1625" s="4">
        <f t="shared" si="302"/>
        <v>6130.0575938286056</v>
      </c>
      <c r="J1625" s="25">
        <f t="shared" si="309"/>
        <v>4102.6638226978166</v>
      </c>
      <c r="K1625" s="15">
        <f t="shared" si="303"/>
        <v>4101.2867368167754</v>
      </c>
      <c r="L1625" s="36">
        <f t="shared" si="304"/>
        <v>2026.7132631832246</v>
      </c>
      <c r="M1625" s="36">
        <f t="shared" si="305"/>
        <v>2026.7132631832246</v>
      </c>
      <c r="N1625" s="36">
        <f t="shared" si="306"/>
        <v>0.33072997114608754</v>
      </c>
      <c r="O1625" s="36">
        <f t="shared" si="307"/>
        <v>4107566.6511627948</v>
      </c>
      <c r="P1625" s="35">
        <f t="shared" si="310"/>
        <v>4107566.6511627948</v>
      </c>
    </row>
    <row r="1626" spans="1:16" x14ac:dyDescent="0.4">
      <c r="A1626" s="1">
        <v>1625</v>
      </c>
      <c r="B1626" s="21">
        <v>41438</v>
      </c>
      <c r="C1626" s="43">
        <v>1</v>
      </c>
      <c r="D1626" s="23">
        <v>3918</v>
      </c>
      <c r="E1626" s="25">
        <f t="shared" si="311"/>
        <v>4052.75</v>
      </c>
      <c r="F1626" s="25">
        <f t="shared" si="312"/>
        <v>4011.375</v>
      </c>
      <c r="G1626" s="25">
        <f t="shared" si="301"/>
        <v>0.97672244554548004</v>
      </c>
      <c r="H1626" s="25">
        <f t="shared" si="308"/>
        <v>1.0014271034682889</v>
      </c>
      <c r="I1626" s="4">
        <f t="shared" si="302"/>
        <v>3912.4165767339518</v>
      </c>
      <c r="J1626" s="25">
        <f t="shared" si="309"/>
        <v>4102.5259599179335</v>
      </c>
      <c r="K1626" s="15">
        <f t="shared" si="303"/>
        <v>4108.3806889440775</v>
      </c>
      <c r="L1626" s="36">
        <f t="shared" si="304"/>
        <v>-190.38068894407752</v>
      </c>
      <c r="M1626" s="36">
        <f t="shared" si="305"/>
        <v>190.38068894407752</v>
      </c>
      <c r="N1626" s="36">
        <f t="shared" si="306"/>
        <v>4.8591293758059602E-2</v>
      </c>
      <c r="O1626" s="36">
        <f t="shared" si="307"/>
        <v>36244.806722821602</v>
      </c>
      <c r="P1626" s="35">
        <f t="shared" si="310"/>
        <v>36244.806722821602</v>
      </c>
    </row>
    <row r="1627" spans="1:16" x14ac:dyDescent="0.4">
      <c r="A1627" s="1">
        <v>1626</v>
      </c>
      <c r="B1627" s="21">
        <v>41439</v>
      </c>
      <c r="C1627" s="43">
        <v>2</v>
      </c>
      <c r="D1627" s="23">
        <v>3680</v>
      </c>
      <c r="E1627" s="25">
        <f t="shared" si="311"/>
        <v>3970</v>
      </c>
      <c r="F1627" s="25">
        <f t="shared" si="312"/>
        <v>3813.375</v>
      </c>
      <c r="G1627" s="25">
        <f t="shared" si="301"/>
        <v>0.96502442062477467</v>
      </c>
      <c r="H1627" s="25">
        <f t="shared" si="308"/>
        <v>0.99527237982370798</v>
      </c>
      <c r="I1627" s="4">
        <f t="shared" si="302"/>
        <v>3697.4802823844425</v>
      </c>
      <c r="J1627" s="25">
        <f t="shared" si="309"/>
        <v>4102.3880971380495</v>
      </c>
      <c r="K1627" s="15">
        <f t="shared" si="303"/>
        <v>4082.9935643990393</v>
      </c>
      <c r="L1627" s="36">
        <f t="shared" si="304"/>
        <v>-402.99356439903931</v>
      </c>
      <c r="M1627" s="36">
        <f t="shared" si="305"/>
        <v>402.99356439903931</v>
      </c>
      <c r="N1627" s="36">
        <f t="shared" si="306"/>
        <v>0.10950912076060851</v>
      </c>
      <c r="O1627" s="36">
        <f t="shared" si="307"/>
        <v>162403.81294704264</v>
      </c>
      <c r="P1627" s="35">
        <f t="shared" si="310"/>
        <v>162403.81294704264</v>
      </c>
    </row>
    <row r="1628" spans="1:16" x14ac:dyDescent="0.4">
      <c r="A1628" s="1">
        <v>1627</v>
      </c>
      <c r="B1628" s="21">
        <v>41440</v>
      </c>
      <c r="C1628" s="43">
        <v>3</v>
      </c>
      <c r="D1628" s="23">
        <v>2154</v>
      </c>
      <c r="E1628" s="25">
        <f t="shared" si="311"/>
        <v>3656.75</v>
      </c>
      <c r="F1628" s="25">
        <f t="shared" si="312"/>
        <v>3778.625</v>
      </c>
      <c r="G1628" s="25">
        <f t="shared" si="301"/>
        <v>0.57004862880015883</v>
      </c>
      <c r="H1628" s="25">
        <f t="shared" si="308"/>
        <v>1.0036361732327763</v>
      </c>
      <c r="I1628" s="4">
        <f t="shared" si="302"/>
        <v>2146.1960593367498</v>
      </c>
      <c r="J1628" s="25">
        <f t="shared" si="309"/>
        <v>4102.2502343581664</v>
      </c>
      <c r="K1628" s="15">
        <f t="shared" si="303"/>
        <v>4117.1667268544898</v>
      </c>
      <c r="L1628" s="36">
        <f t="shared" si="304"/>
        <v>-1963.1667268544898</v>
      </c>
      <c r="M1628" s="36">
        <f t="shared" si="305"/>
        <v>1963.1667268544898</v>
      </c>
      <c r="N1628" s="36">
        <f t="shared" si="306"/>
        <v>0.91140516567060803</v>
      </c>
      <c r="O1628" s="36">
        <f t="shared" si="307"/>
        <v>3854023.597428571</v>
      </c>
      <c r="P1628" s="35">
        <f t="shared" si="310"/>
        <v>3854023.597428571</v>
      </c>
    </row>
    <row r="1629" spans="1:16" x14ac:dyDescent="0.4">
      <c r="A1629" s="1">
        <v>1628</v>
      </c>
      <c r="B1629" s="21">
        <v>41441</v>
      </c>
      <c r="C1629" s="43">
        <v>4</v>
      </c>
      <c r="D1629" s="23">
        <v>4875</v>
      </c>
      <c r="E1629" s="25">
        <f t="shared" si="311"/>
        <v>3900.5</v>
      </c>
      <c r="F1629" s="25">
        <f t="shared" si="312"/>
        <v>4076.5</v>
      </c>
      <c r="G1629" s="25">
        <f t="shared" si="301"/>
        <v>1.1958788176131485</v>
      </c>
      <c r="H1629" s="25">
        <f t="shared" si="308"/>
        <v>0.99966434347522648</v>
      </c>
      <c r="I1629" s="4">
        <f t="shared" si="302"/>
        <v>4876.6368749860403</v>
      </c>
      <c r="J1629" s="25">
        <f t="shared" si="309"/>
        <v>4102.1123715782833</v>
      </c>
      <c r="K1629" s="15">
        <f t="shared" si="303"/>
        <v>4100.7354707954091</v>
      </c>
      <c r="L1629" s="36">
        <f t="shared" si="304"/>
        <v>774.26452920459087</v>
      </c>
      <c r="M1629" s="36">
        <f t="shared" si="305"/>
        <v>774.26452920459087</v>
      </c>
      <c r="N1629" s="36">
        <f t="shared" si="306"/>
        <v>0.1588234931701725</v>
      </c>
      <c r="O1629" s="36">
        <f t="shared" si="307"/>
        <v>599485.56118440675</v>
      </c>
      <c r="P1629" s="35">
        <f t="shared" si="310"/>
        <v>599485.56118440675</v>
      </c>
    </row>
    <row r="1630" spans="1:16" x14ac:dyDescent="0.4">
      <c r="A1630" s="1">
        <v>1629</v>
      </c>
      <c r="B1630" s="21">
        <v>41442</v>
      </c>
      <c r="C1630" s="43">
        <v>1</v>
      </c>
      <c r="D1630" s="23">
        <v>4893</v>
      </c>
      <c r="E1630" s="25">
        <f t="shared" si="311"/>
        <v>4252.5</v>
      </c>
      <c r="F1630" s="25">
        <f t="shared" si="312"/>
        <v>4634.5</v>
      </c>
      <c r="G1630" s="25">
        <f t="shared" si="301"/>
        <v>1.0557773222569857</v>
      </c>
      <c r="H1630" s="25">
        <f t="shared" si="308"/>
        <v>1.0014271034682889</v>
      </c>
      <c r="I1630" s="4">
        <f t="shared" si="302"/>
        <v>4886.0271337312988</v>
      </c>
      <c r="J1630" s="25">
        <f t="shared" si="309"/>
        <v>4101.9745087983993</v>
      </c>
      <c r="K1630" s="15">
        <f t="shared" si="303"/>
        <v>4107.8284508467377</v>
      </c>
      <c r="L1630" s="36">
        <f t="shared" si="304"/>
        <v>785.17154915326228</v>
      </c>
      <c r="M1630" s="36">
        <f t="shared" si="305"/>
        <v>785.17154915326228</v>
      </c>
      <c r="N1630" s="36">
        <f t="shared" si="306"/>
        <v>0.16046833213841452</v>
      </c>
      <c r="O1630" s="36">
        <f t="shared" si="307"/>
        <v>616494.3615997337</v>
      </c>
      <c r="P1630" s="35">
        <f t="shared" si="310"/>
        <v>616494.3615997337</v>
      </c>
    </row>
    <row r="1631" spans="1:16" x14ac:dyDescent="0.4">
      <c r="A1631" s="1">
        <v>1630</v>
      </c>
      <c r="B1631" s="21">
        <v>41443</v>
      </c>
      <c r="C1631" s="43">
        <v>2</v>
      </c>
      <c r="D1631" s="23">
        <v>5088</v>
      </c>
      <c r="E1631" s="25">
        <f t="shared" si="311"/>
        <v>5016.5</v>
      </c>
      <c r="F1631" s="25">
        <f t="shared" si="312"/>
        <v>4938.875</v>
      </c>
      <c r="G1631" s="25">
        <f t="shared" si="301"/>
        <v>1.0301941231555769</v>
      </c>
      <c r="H1631" s="25">
        <f t="shared" si="308"/>
        <v>0.99527237982370798</v>
      </c>
      <c r="I1631" s="4">
        <f t="shared" si="302"/>
        <v>5112.1683904271858</v>
      </c>
      <c r="J1631" s="25">
        <f t="shared" si="309"/>
        <v>4101.8366460185161</v>
      </c>
      <c r="K1631" s="15">
        <f t="shared" si="303"/>
        <v>4082.4447203309451</v>
      </c>
      <c r="L1631" s="36">
        <f t="shared" si="304"/>
        <v>1005.5552796690549</v>
      </c>
      <c r="M1631" s="36">
        <f t="shared" si="305"/>
        <v>1005.5552796690549</v>
      </c>
      <c r="N1631" s="36">
        <f t="shared" si="306"/>
        <v>0.19763272006074192</v>
      </c>
      <c r="O1631" s="36">
        <f t="shared" si="307"/>
        <v>1011141.4204703113</v>
      </c>
      <c r="P1631" s="35">
        <f t="shared" si="310"/>
        <v>1011141.4204703113</v>
      </c>
    </row>
    <row r="1632" spans="1:16" x14ac:dyDescent="0.4">
      <c r="A1632" s="1">
        <v>1631</v>
      </c>
      <c r="B1632" s="21">
        <v>41444</v>
      </c>
      <c r="C1632" s="43">
        <v>3</v>
      </c>
      <c r="D1632" s="23">
        <v>5210</v>
      </c>
      <c r="E1632" s="25">
        <f t="shared" si="311"/>
        <v>4861.25</v>
      </c>
      <c r="F1632" s="25">
        <f t="shared" si="312"/>
        <v>4916.875</v>
      </c>
      <c r="G1632" s="25">
        <f t="shared" si="301"/>
        <v>1.0596161179611034</v>
      </c>
      <c r="H1632" s="25">
        <f t="shared" si="308"/>
        <v>1.0036361732327763</v>
      </c>
      <c r="I1632" s="4">
        <f t="shared" si="302"/>
        <v>5191.124173233271</v>
      </c>
      <c r="J1632" s="25">
        <f t="shared" si="309"/>
        <v>4101.6987832386321</v>
      </c>
      <c r="K1632" s="15">
        <f t="shared" si="303"/>
        <v>4116.6132705631553</v>
      </c>
      <c r="L1632" s="36">
        <f t="shared" si="304"/>
        <v>1093.3867294368447</v>
      </c>
      <c r="M1632" s="36">
        <f t="shared" si="305"/>
        <v>1093.3867294368447</v>
      </c>
      <c r="N1632" s="36">
        <f t="shared" si="306"/>
        <v>0.20986309586119858</v>
      </c>
      <c r="O1632" s="36">
        <f t="shared" si="307"/>
        <v>1195494.5401085997</v>
      </c>
      <c r="P1632" s="35">
        <f t="shared" si="310"/>
        <v>1195494.5401085997</v>
      </c>
    </row>
    <row r="1633" spans="1:16" x14ac:dyDescent="0.4">
      <c r="A1633" s="1">
        <v>1632</v>
      </c>
      <c r="B1633" s="21">
        <v>41445</v>
      </c>
      <c r="C1633" s="43">
        <v>4</v>
      </c>
      <c r="D1633" s="23">
        <v>4254</v>
      </c>
      <c r="E1633" s="25">
        <f t="shared" si="311"/>
        <v>4972.5</v>
      </c>
      <c r="F1633" s="25">
        <f t="shared" si="312"/>
        <v>4927.875</v>
      </c>
      <c r="G1633" s="25">
        <f t="shared" si="301"/>
        <v>0.86325241610227532</v>
      </c>
      <c r="H1633" s="25">
        <f t="shared" si="308"/>
        <v>0.99966434347522648</v>
      </c>
      <c r="I1633" s="4">
        <f t="shared" si="302"/>
        <v>4255.4283622955109</v>
      </c>
      <c r="J1633" s="25">
        <f t="shared" si="309"/>
        <v>4101.560920458749</v>
      </c>
      <c r="K1633" s="15">
        <f t="shared" si="303"/>
        <v>4100.1842047740411</v>
      </c>
      <c r="L1633" s="36">
        <f t="shared" si="304"/>
        <v>153.81579522595894</v>
      </c>
      <c r="M1633" s="36">
        <f t="shared" si="305"/>
        <v>153.81579522595894</v>
      </c>
      <c r="N1633" s="36">
        <f t="shared" si="306"/>
        <v>3.6157920833558753E-2</v>
      </c>
      <c r="O1633" s="36">
        <f t="shared" si="307"/>
        <v>23659.298860994131</v>
      </c>
      <c r="P1633" s="35">
        <f t="shared" si="310"/>
        <v>23659.298860994131</v>
      </c>
    </row>
    <row r="1634" spans="1:16" x14ac:dyDescent="0.4">
      <c r="A1634" s="1">
        <v>1633</v>
      </c>
      <c r="B1634" s="21">
        <v>41446</v>
      </c>
      <c r="C1634" s="43">
        <v>1</v>
      </c>
      <c r="D1634" s="23">
        <v>5338</v>
      </c>
      <c r="E1634" s="25">
        <f t="shared" si="311"/>
        <v>4883.25</v>
      </c>
      <c r="F1634" s="25">
        <f t="shared" si="312"/>
        <v>4767.625</v>
      </c>
      <c r="G1634" s="25">
        <f t="shared" si="301"/>
        <v>1.1196350384101099</v>
      </c>
      <c r="H1634" s="25">
        <f t="shared" si="308"/>
        <v>1.0014271034682889</v>
      </c>
      <c r="I1634" s="4">
        <f t="shared" si="302"/>
        <v>5330.3929776941895</v>
      </c>
      <c r="J1634" s="25">
        <f t="shared" si="309"/>
        <v>4101.4230576788659</v>
      </c>
      <c r="K1634" s="15">
        <f t="shared" si="303"/>
        <v>4107.2762127493997</v>
      </c>
      <c r="L1634" s="36">
        <f t="shared" si="304"/>
        <v>1230.7237872506003</v>
      </c>
      <c r="M1634" s="36">
        <f t="shared" si="305"/>
        <v>1230.7237872506003</v>
      </c>
      <c r="N1634" s="36">
        <f t="shared" si="306"/>
        <v>0.23055897100985392</v>
      </c>
      <c r="O1634" s="36">
        <f t="shared" si="307"/>
        <v>1514681.0405044607</v>
      </c>
      <c r="P1634" s="35">
        <f t="shared" si="310"/>
        <v>1514681.0405044607</v>
      </c>
    </row>
    <row r="1635" spans="1:16" x14ac:dyDescent="0.4">
      <c r="A1635" s="1">
        <v>1634</v>
      </c>
      <c r="B1635" s="21">
        <v>41447</v>
      </c>
      <c r="C1635" s="43">
        <v>2</v>
      </c>
      <c r="D1635" s="23">
        <v>4731</v>
      </c>
      <c r="E1635" s="25">
        <f t="shared" si="311"/>
        <v>4652</v>
      </c>
      <c r="F1635" s="25">
        <f t="shared" si="312"/>
        <v>4769.75</v>
      </c>
      <c r="G1635" s="25">
        <f t="shared" si="301"/>
        <v>0.99187588448031871</v>
      </c>
      <c r="H1635" s="25">
        <f t="shared" si="308"/>
        <v>0.99527237982370798</v>
      </c>
      <c r="I1635" s="4">
        <f t="shared" si="302"/>
        <v>4753.4726130328254</v>
      </c>
      <c r="J1635" s="25">
        <f t="shared" si="309"/>
        <v>4101.2851948989819</v>
      </c>
      <c r="K1635" s="15">
        <f t="shared" si="303"/>
        <v>4081.8958762628499</v>
      </c>
      <c r="L1635" s="36">
        <f t="shared" si="304"/>
        <v>649.10412373715008</v>
      </c>
      <c r="M1635" s="36">
        <f t="shared" si="305"/>
        <v>649.10412373715008</v>
      </c>
      <c r="N1635" s="36">
        <f t="shared" si="306"/>
        <v>0.13720230897001692</v>
      </c>
      <c r="O1635" s="36">
        <f t="shared" si="307"/>
        <v>421336.16345257341</v>
      </c>
      <c r="P1635" s="35">
        <f t="shared" si="310"/>
        <v>421336.16345257341</v>
      </c>
    </row>
    <row r="1636" spans="1:16" x14ac:dyDescent="0.4">
      <c r="A1636" s="1">
        <v>1635</v>
      </c>
      <c r="B1636" s="21">
        <v>41448</v>
      </c>
      <c r="C1636" s="43">
        <v>3</v>
      </c>
      <c r="D1636" s="23">
        <v>4285</v>
      </c>
      <c r="E1636" s="25">
        <f t="shared" si="311"/>
        <v>4887.5</v>
      </c>
      <c r="F1636" s="25">
        <f t="shared" si="312"/>
        <v>4862.5</v>
      </c>
      <c r="G1636" s="25">
        <f t="shared" si="301"/>
        <v>0.88123393316195375</v>
      </c>
      <c r="H1636" s="25">
        <f t="shared" si="308"/>
        <v>1.0036361732327763</v>
      </c>
      <c r="I1636" s="4">
        <f t="shared" si="302"/>
        <v>4269.4754476592261</v>
      </c>
      <c r="J1636" s="25">
        <f t="shared" si="309"/>
        <v>4101.1473321190988</v>
      </c>
      <c r="K1636" s="15">
        <f t="shared" si="303"/>
        <v>4116.0598142718227</v>
      </c>
      <c r="L1636" s="36">
        <f t="shared" si="304"/>
        <v>168.94018572817731</v>
      </c>
      <c r="M1636" s="36">
        <f t="shared" si="305"/>
        <v>168.94018572817731</v>
      </c>
      <c r="N1636" s="36">
        <f t="shared" si="306"/>
        <v>3.9425947661184901E-2</v>
      </c>
      <c r="O1636" s="36">
        <f t="shared" si="307"/>
        <v>28540.786353871044</v>
      </c>
      <c r="P1636" s="35">
        <f t="shared" si="310"/>
        <v>28540.786353871044</v>
      </c>
    </row>
    <row r="1637" spans="1:16" x14ac:dyDescent="0.4">
      <c r="A1637" s="1">
        <v>1636</v>
      </c>
      <c r="B1637" s="21">
        <v>41449</v>
      </c>
      <c r="C1637" s="43">
        <v>4</v>
      </c>
      <c r="D1637" s="23">
        <v>5196</v>
      </c>
      <c r="E1637" s="25">
        <f t="shared" si="311"/>
        <v>4837.5</v>
      </c>
      <c r="F1637" s="25">
        <f t="shared" si="312"/>
        <v>4943.125</v>
      </c>
      <c r="G1637" s="25">
        <f t="shared" si="301"/>
        <v>1.0511569098495386</v>
      </c>
      <c r="H1637" s="25">
        <f t="shared" si="308"/>
        <v>0.99966434347522648</v>
      </c>
      <c r="I1637" s="4">
        <f t="shared" si="302"/>
        <v>5197.7446569081976</v>
      </c>
      <c r="J1637" s="25">
        <f t="shared" si="309"/>
        <v>4101.0094693392157</v>
      </c>
      <c r="K1637" s="15">
        <f t="shared" si="303"/>
        <v>4099.6329387526739</v>
      </c>
      <c r="L1637" s="36">
        <f t="shared" si="304"/>
        <v>1096.3670612473261</v>
      </c>
      <c r="M1637" s="36">
        <f t="shared" si="305"/>
        <v>1096.3670612473261</v>
      </c>
      <c r="N1637" s="36">
        <f t="shared" si="306"/>
        <v>0.21100212880048616</v>
      </c>
      <c r="O1637" s="36">
        <f t="shared" si="307"/>
        <v>1202020.7329880982</v>
      </c>
      <c r="P1637" s="35">
        <f t="shared" si="310"/>
        <v>1202020.7329880982</v>
      </c>
    </row>
    <row r="1638" spans="1:16" x14ac:dyDescent="0.4">
      <c r="A1638" s="1">
        <v>1637</v>
      </c>
      <c r="B1638" s="21">
        <v>41450</v>
      </c>
      <c r="C1638" s="43">
        <v>1</v>
      </c>
      <c r="D1638" s="23">
        <v>5138</v>
      </c>
      <c r="E1638" s="25">
        <f t="shared" si="311"/>
        <v>5048.75</v>
      </c>
      <c r="F1638" s="25">
        <f t="shared" si="312"/>
        <v>5082.25</v>
      </c>
      <c r="G1638" s="25">
        <f t="shared" si="301"/>
        <v>1.0109695508878942</v>
      </c>
      <c r="H1638" s="25">
        <f t="shared" si="308"/>
        <v>1.0014271034682889</v>
      </c>
      <c r="I1638" s="4">
        <f t="shared" si="302"/>
        <v>5130.6779916434525</v>
      </c>
      <c r="J1638" s="25">
        <f t="shared" si="309"/>
        <v>4100.8716065593317</v>
      </c>
      <c r="K1638" s="15">
        <f t="shared" si="303"/>
        <v>4106.72397465206</v>
      </c>
      <c r="L1638" s="36">
        <f t="shared" si="304"/>
        <v>1031.27602534794</v>
      </c>
      <c r="M1638" s="36">
        <f t="shared" si="305"/>
        <v>1031.27602534794</v>
      </c>
      <c r="N1638" s="36">
        <f t="shared" si="306"/>
        <v>0.20071545841727131</v>
      </c>
      <c r="O1638" s="36">
        <f t="shared" si="307"/>
        <v>1063530.2404574452</v>
      </c>
      <c r="P1638" s="35">
        <f t="shared" si="310"/>
        <v>1063530.2404574452</v>
      </c>
    </row>
    <row r="1639" spans="1:16" x14ac:dyDescent="0.4">
      <c r="A1639" s="1">
        <v>1638</v>
      </c>
      <c r="B1639" s="21">
        <v>41451</v>
      </c>
      <c r="C1639" s="43">
        <v>2</v>
      </c>
      <c r="D1639" s="23">
        <v>5576</v>
      </c>
      <c r="E1639" s="25">
        <f t="shared" si="311"/>
        <v>5115.75</v>
      </c>
      <c r="F1639" s="25">
        <f t="shared" si="312"/>
        <v>4948.625</v>
      </c>
      <c r="G1639" s="25">
        <f t="shared" si="301"/>
        <v>1.1267776402536058</v>
      </c>
      <c r="H1639" s="25">
        <f t="shared" si="308"/>
        <v>0.99527237982370798</v>
      </c>
      <c r="I1639" s="4">
        <f t="shared" si="302"/>
        <v>5602.4864278738187</v>
      </c>
      <c r="J1639" s="25">
        <f t="shared" si="309"/>
        <v>4100.7337437794486</v>
      </c>
      <c r="K1639" s="15">
        <f t="shared" si="303"/>
        <v>4081.3470321947552</v>
      </c>
      <c r="L1639" s="36">
        <f t="shared" si="304"/>
        <v>1494.6529678052448</v>
      </c>
      <c r="M1639" s="36">
        <f t="shared" si="305"/>
        <v>1494.6529678052448</v>
      </c>
      <c r="N1639" s="36">
        <f t="shared" si="306"/>
        <v>0.26805110613436955</v>
      </c>
      <c r="O1639" s="36">
        <f t="shared" si="307"/>
        <v>2233987.4941690261</v>
      </c>
      <c r="P1639" s="35">
        <f t="shared" si="310"/>
        <v>2233987.4941690261</v>
      </c>
    </row>
    <row r="1640" spans="1:16" x14ac:dyDescent="0.4">
      <c r="A1640" s="1">
        <v>1639</v>
      </c>
      <c r="B1640" s="21">
        <v>41452</v>
      </c>
      <c r="C1640" s="43">
        <v>3</v>
      </c>
      <c r="D1640" s="23">
        <v>4553</v>
      </c>
      <c r="E1640" s="25">
        <f t="shared" si="311"/>
        <v>4781.5</v>
      </c>
      <c r="F1640" s="25">
        <f t="shared" si="312"/>
        <v>4768.5</v>
      </c>
      <c r="G1640" s="25">
        <f t="shared" si="301"/>
        <v>0.9548075914857922</v>
      </c>
      <c r="H1640" s="25">
        <f t="shared" si="308"/>
        <v>1.0036361732327763</v>
      </c>
      <c r="I1640" s="4">
        <f t="shared" si="302"/>
        <v>4536.5044838255435</v>
      </c>
      <c r="J1640" s="25">
        <f t="shared" si="309"/>
        <v>4100.5958809995645</v>
      </c>
      <c r="K1640" s="15">
        <f t="shared" si="303"/>
        <v>4115.5063579804882</v>
      </c>
      <c r="L1640" s="36">
        <f t="shared" si="304"/>
        <v>437.49364201951175</v>
      </c>
      <c r="M1640" s="36">
        <f t="shared" si="305"/>
        <v>437.49364201951175</v>
      </c>
      <c r="N1640" s="36">
        <f t="shared" si="306"/>
        <v>9.6089093349332688E-2</v>
      </c>
      <c r="O1640" s="36">
        <f t="shared" si="307"/>
        <v>191400.68680749671</v>
      </c>
      <c r="P1640" s="35">
        <f t="shared" si="310"/>
        <v>191400.68680749671</v>
      </c>
    </row>
    <row r="1641" spans="1:16" x14ac:dyDescent="0.4">
      <c r="A1641" s="1">
        <v>1640</v>
      </c>
      <c r="B1641" s="21">
        <v>41453</v>
      </c>
      <c r="C1641" s="43">
        <v>4</v>
      </c>
      <c r="D1641" s="23">
        <v>3859</v>
      </c>
      <c r="E1641" s="25">
        <f t="shared" si="311"/>
        <v>4755.5</v>
      </c>
      <c r="F1641" s="25">
        <f t="shared" si="312"/>
        <v>4628.625</v>
      </c>
      <c r="G1641" s="25">
        <f t="shared" si="301"/>
        <v>0.83372491830727269</v>
      </c>
      <c r="H1641" s="25">
        <f t="shared" si="308"/>
        <v>0.99966434347522648</v>
      </c>
      <c r="I1641" s="4">
        <f t="shared" si="302"/>
        <v>3860.2957334504881</v>
      </c>
      <c r="J1641" s="25">
        <f t="shared" si="309"/>
        <v>4100.4580182196814</v>
      </c>
      <c r="K1641" s="15">
        <f t="shared" si="303"/>
        <v>4099.0816727313058</v>
      </c>
      <c r="L1641" s="36">
        <f t="shared" si="304"/>
        <v>-240.08167273130584</v>
      </c>
      <c r="M1641" s="36">
        <f t="shared" si="305"/>
        <v>240.08167273130584</v>
      </c>
      <c r="N1641" s="36">
        <f t="shared" si="306"/>
        <v>6.2213442013813382E-2</v>
      </c>
      <c r="O1641" s="36">
        <f t="shared" si="307"/>
        <v>57639.209581461844</v>
      </c>
      <c r="P1641" s="35">
        <f t="shared" si="310"/>
        <v>57639.209581461844</v>
      </c>
    </row>
    <row r="1642" spans="1:16" x14ac:dyDescent="0.4">
      <c r="A1642" s="1">
        <v>1641</v>
      </c>
      <c r="B1642" s="21">
        <v>41454</v>
      </c>
      <c r="C1642" s="43">
        <v>1</v>
      </c>
      <c r="D1642" s="23">
        <v>5034</v>
      </c>
      <c r="E1642" s="25">
        <f t="shared" si="311"/>
        <v>4501.75</v>
      </c>
      <c r="F1642" s="25">
        <f t="shared" si="312"/>
        <v>4637.875</v>
      </c>
      <c r="G1642" s="25">
        <f t="shared" si="301"/>
        <v>1.0854108832169906</v>
      </c>
      <c r="H1642" s="25">
        <f t="shared" si="308"/>
        <v>1.0014271034682889</v>
      </c>
      <c r="I1642" s="4">
        <f t="shared" si="302"/>
        <v>5026.8261988970689</v>
      </c>
      <c r="J1642" s="25">
        <f t="shared" si="309"/>
        <v>4100.3201554397983</v>
      </c>
      <c r="K1642" s="15">
        <f t="shared" si="303"/>
        <v>4106.1717365547211</v>
      </c>
      <c r="L1642" s="36">
        <f t="shared" si="304"/>
        <v>927.82826344527894</v>
      </c>
      <c r="M1642" s="36">
        <f t="shared" si="305"/>
        <v>927.82826344527894</v>
      </c>
      <c r="N1642" s="36">
        <f t="shared" si="306"/>
        <v>0.18431232885285637</v>
      </c>
      <c r="O1642" s="36">
        <f t="shared" si="307"/>
        <v>860865.28644788195</v>
      </c>
      <c r="P1642" s="35">
        <f t="shared" si="310"/>
        <v>860865.28644788195</v>
      </c>
    </row>
    <row r="1643" spans="1:16" x14ac:dyDescent="0.4">
      <c r="A1643" s="1">
        <v>1642</v>
      </c>
      <c r="B1643" s="21">
        <v>41455</v>
      </c>
      <c r="C1643" s="43">
        <v>2</v>
      </c>
      <c r="D1643" s="23">
        <v>4561</v>
      </c>
      <c r="E1643" s="25">
        <f t="shared" si="311"/>
        <v>4774</v>
      </c>
      <c r="F1643" s="25">
        <f t="shared" si="312"/>
        <v>5013.5</v>
      </c>
      <c r="G1643" s="25">
        <f t="shared" si="301"/>
        <v>0.90974369203151495</v>
      </c>
      <c r="H1643" s="25">
        <f t="shared" si="308"/>
        <v>0.99527237982370798</v>
      </c>
      <c r="I1643" s="4">
        <f t="shared" si="302"/>
        <v>4582.6650999878921</v>
      </c>
      <c r="J1643" s="25">
        <f t="shared" si="309"/>
        <v>4100.1822926599143</v>
      </c>
      <c r="K1643" s="15">
        <f t="shared" si="303"/>
        <v>4080.7981881266601</v>
      </c>
      <c r="L1643" s="36">
        <f t="shared" si="304"/>
        <v>480.20181187333992</v>
      </c>
      <c r="M1643" s="36">
        <f t="shared" si="305"/>
        <v>480.20181187333992</v>
      </c>
      <c r="N1643" s="36">
        <f t="shared" si="306"/>
        <v>0.10528432621647443</v>
      </c>
      <c r="O1643" s="36">
        <f t="shared" si="307"/>
        <v>230593.78012643853</v>
      </c>
      <c r="P1643" s="35">
        <f t="shared" si="310"/>
        <v>230593.78012643853</v>
      </c>
    </row>
    <row r="1644" spans="1:16" x14ac:dyDescent="0.4">
      <c r="A1644" s="1">
        <v>1643</v>
      </c>
      <c r="B1644" s="21">
        <v>41456</v>
      </c>
      <c r="C1644" s="43">
        <v>3</v>
      </c>
      <c r="D1644" s="23">
        <v>5642</v>
      </c>
      <c r="E1644" s="25">
        <f t="shared" si="311"/>
        <v>5253</v>
      </c>
      <c r="F1644" s="25">
        <f t="shared" si="312"/>
        <v>5342.75</v>
      </c>
      <c r="G1644" s="25">
        <f t="shared" si="301"/>
        <v>1.0560104814936129</v>
      </c>
      <c r="H1644" s="25">
        <f t="shared" si="308"/>
        <v>1.0036361732327763</v>
      </c>
      <c r="I1644" s="4">
        <f t="shared" si="302"/>
        <v>5621.5590375013653</v>
      </c>
      <c r="J1644" s="25">
        <f t="shared" si="309"/>
        <v>4100.0444298800312</v>
      </c>
      <c r="K1644" s="15">
        <f t="shared" si="303"/>
        <v>4114.9529016891547</v>
      </c>
      <c r="L1644" s="36">
        <f t="shared" si="304"/>
        <v>1527.0470983108453</v>
      </c>
      <c r="M1644" s="36">
        <f t="shared" si="305"/>
        <v>1527.0470983108453</v>
      </c>
      <c r="N1644" s="36">
        <f t="shared" si="306"/>
        <v>0.27065705393669715</v>
      </c>
      <c r="O1644" s="36">
        <f t="shared" si="307"/>
        <v>2331872.8404595726</v>
      </c>
      <c r="P1644" s="35">
        <f t="shared" si="310"/>
        <v>2331872.8404595726</v>
      </c>
    </row>
    <row r="1645" spans="1:16" x14ac:dyDescent="0.4">
      <c r="A1645" s="1">
        <v>1644</v>
      </c>
      <c r="B1645" s="21">
        <v>41457</v>
      </c>
      <c r="C1645" s="43">
        <v>4</v>
      </c>
      <c r="D1645" s="23">
        <v>5775</v>
      </c>
      <c r="E1645" s="25">
        <f t="shared" si="311"/>
        <v>5432.5</v>
      </c>
      <c r="F1645" s="25">
        <f t="shared" si="312"/>
        <v>5414.75</v>
      </c>
      <c r="G1645" s="25">
        <f t="shared" ref="G1645:G1708" si="313">D1645/F1645</f>
        <v>1.0665312341289994</v>
      </c>
      <c r="H1645" s="25">
        <f t="shared" si="308"/>
        <v>0.99966434347522648</v>
      </c>
      <c r="I1645" s="4">
        <f t="shared" ref="I1645:I1708" si="314">D1645/H1645</f>
        <v>5776.939067291155</v>
      </c>
      <c r="J1645" s="25">
        <f t="shared" si="309"/>
        <v>4099.9065671001481</v>
      </c>
      <c r="K1645" s="15">
        <f t="shared" ref="K1645:K1708" si="315">H1645*J1645</f>
        <v>4098.5304067099387</v>
      </c>
      <c r="L1645" s="36">
        <f t="shared" ref="L1645:L1708" si="316">D1645-K1645</f>
        <v>1676.4695932900613</v>
      </c>
      <c r="M1645" s="36">
        <f t="shared" ref="M1645:M1708" si="317">ABS(L1645)</f>
        <v>1676.4695932900613</v>
      </c>
      <c r="N1645" s="36">
        <f t="shared" ref="N1645:N1708" si="318">M1645/D1645</f>
        <v>0.2902977650718721</v>
      </c>
      <c r="O1645" s="36">
        <f t="shared" ref="O1645:O1708" si="319">L1645^2</f>
        <v>2810550.2972261435</v>
      </c>
      <c r="P1645" s="35">
        <f t="shared" si="310"/>
        <v>2810550.2972261435</v>
      </c>
    </row>
    <row r="1646" spans="1:16" x14ac:dyDescent="0.4">
      <c r="A1646" s="1">
        <v>1645</v>
      </c>
      <c r="B1646" s="21">
        <v>41458</v>
      </c>
      <c r="C1646" s="43">
        <v>1</v>
      </c>
      <c r="D1646" s="23">
        <v>5752</v>
      </c>
      <c r="E1646" s="25">
        <f t="shared" si="311"/>
        <v>5397</v>
      </c>
      <c r="F1646" s="25">
        <f t="shared" si="312"/>
        <v>5381</v>
      </c>
      <c r="G1646" s="25">
        <f t="shared" si="313"/>
        <v>1.0689462925106858</v>
      </c>
      <c r="H1646" s="25">
        <f t="shared" si="308"/>
        <v>1.0014271034682889</v>
      </c>
      <c r="I1646" s="4">
        <f t="shared" si="314"/>
        <v>5743.8029988192166</v>
      </c>
      <c r="J1646" s="25">
        <f t="shared" si="309"/>
        <v>4099.7687043202641</v>
      </c>
      <c r="K1646" s="15">
        <f t="shared" si="315"/>
        <v>4105.6194984573822</v>
      </c>
      <c r="L1646" s="36">
        <f t="shared" si="316"/>
        <v>1646.3805015426178</v>
      </c>
      <c r="M1646" s="36">
        <f t="shared" si="317"/>
        <v>1646.3805015426178</v>
      </c>
      <c r="N1646" s="36">
        <f t="shared" si="318"/>
        <v>0.28622748635998224</v>
      </c>
      <c r="O1646" s="36">
        <f t="shared" si="319"/>
        <v>2710568.7558597219</v>
      </c>
      <c r="P1646" s="35">
        <f t="shared" si="310"/>
        <v>2710568.7558597219</v>
      </c>
    </row>
    <row r="1647" spans="1:16" x14ac:dyDescent="0.4">
      <c r="A1647" s="1">
        <v>1646</v>
      </c>
      <c r="B1647" s="21">
        <v>41459</v>
      </c>
      <c r="C1647" s="43">
        <v>2</v>
      </c>
      <c r="D1647" s="23">
        <v>4419</v>
      </c>
      <c r="E1647" s="25">
        <f t="shared" si="311"/>
        <v>5365</v>
      </c>
      <c r="F1647" s="25">
        <f t="shared" si="312"/>
        <v>5264.875</v>
      </c>
      <c r="G1647" s="25">
        <f t="shared" si="313"/>
        <v>0.83933616657565469</v>
      </c>
      <c r="H1647" s="25">
        <f t="shared" si="308"/>
        <v>0.99527237982370798</v>
      </c>
      <c r="I1647" s="4">
        <f t="shared" si="314"/>
        <v>4439.9905890915361</v>
      </c>
      <c r="J1647" s="25">
        <f t="shared" si="309"/>
        <v>4099.630841540381</v>
      </c>
      <c r="K1647" s="15">
        <f t="shared" si="315"/>
        <v>4080.2493440585658</v>
      </c>
      <c r="L1647" s="36">
        <f t="shared" si="316"/>
        <v>338.75065594143416</v>
      </c>
      <c r="M1647" s="36">
        <f t="shared" si="317"/>
        <v>338.75065594143416</v>
      </c>
      <c r="N1647" s="36">
        <f t="shared" si="318"/>
        <v>7.6657763281609906E-2</v>
      </c>
      <c r="O1647" s="36">
        <f t="shared" si="319"/>
        <v>114752.00690075191</v>
      </c>
      <c r="P1647" s="35">
        <f t="shared" si="310"/>
        <v>114752.00690075191</v>
      </c>
    </row>
    <row r="1648" spans="1:16" x14ac:dyDescent="0.4">
      <c r="A1648" s="1">
        <v>1647</v>
      </c>
      <c r="B1648" s="21">
        <v>41460</v>
      </c>
      <c r="C1648" s="43">
        <v>3</v>
      </c>
      <c r="D1648" s="23">
        <v>5514</v>
      </c>
      <c r="E1648" s="25">
        <f t="shared" si="311"/>
        <v>5164.75</v>
      </c>
      <c r="F1648" s="25">
        <f t="shared" si="312"/>
        <v>4996.5</v>
      </c>
      <c r="G1648" s="25">
        <f t="shared" si="313"/>
        <v>1.1035725007505253</v>
      </c>
      <c r="H1648" s="25">
        <f t="shared" si="308"/>
        <v>1.0036361732327763</v>
      </c>
      <c r="I1648" s="4">
        <f t="shared" si="314"/>
        <v>5494.0227814219306</v>
      </c>
      <c r="J1648" s="25">
        <f t="shared" si="309"/>
        <v>4099.492978760497</v>
      </c>
      <c r="K1648" s="15">
        <f t="shared" si="315"/>
        <v>4114.3994453978203</v>
      </c>
      <c r="L1648" s="36">
        <f t="shared" si="316"/>
        <v>1399.6005546021797</v>
      </c>
      <c r="M1648" s="36">
        <f t="shared" si="317"/>
        <v>1399.6005546021797</v>
      </c>
      <c r="N1648" s="36">
        <f t="shared" si="318"/>
        <v>0.25382672372183163</v>
      </c>
      <c r="O1648" s="36">
        <f t="shared" si="319"/>
        <v>1958881.7124427292</v>
      </c>
      <c r="P1648" s="35">
        <f t="shared" si="310"/>
        <v>1958881.7124427292</v>
      </c>
    </row>
    <row r="1649" spans="1:16" x14ac:dyDescent="0.4">
      <c r="A1649" s="1">
        <v>1648</v>
      </c>
      <c r="B1649" s="21">
        <v>41461</v>
      </c>
      <c r="C1649" s="43">
        <v>4</v>
      </c>
      <c r="D1649" s="23">
        <v>4974</v>
      </c>
      <c r="E1649" s="25">
        <f t="shared" si="311"/>
        <v>4828.25</v>
      </c>
      <c r="F1649" s="25">
        <f t="shared" si="312"/>
        <v>4939</v>
      </c>
      <c r="G1649" s="25">
        <f t="shared" si="313"/>
        <v>1.0070864547479246</v>
      </c>
      <c r="H1649" s="25">
        <f t="shared" si="308"/>
        <v>0.99966434347522648</v>
      </c>
      <c r="I1649" s="4">
        <f t="shared" si="314"/>
        <v>4975.6701161396031</v>
      </c>
      <c r="J1649" s="25">
        <f t="shared" si="309"/>
        <v>4099.3551159806138</v>
      </c>
      <c r="K1649" s="15">
        <f t="shared" si="315"/>
        <v>4097.9791406885715</v>
      </c>
      <c r="L1649" s="36">
        <f t="shared" si="316"/>
        <v>876.02085931142847</v>
      </c>
      <c r="M1649" s="36">
        <f t="shared" si="317"/>
        <v>876.02085931142847</v>
      </c>
      <c r="N1649" s="36">
        <f t="shared" si="318"/>
        <v>0.1761199958406571</v>
      </c>
      <c r="O1649" s="36">
        <f t="shared" si="319"/>
        <v>767412.54594873358</v>
      </c>
      <c r="P1649" s="35">
        <f t="shared" si="310"/>
        <v>767412.54594873358</v>
      </c>
    </row>
    <row r="1650" spans="1:16" x14ac:dyDescent="0.4">
      <c r="A1650" s="1">
        <v>1649</v>
      </c>
      <c r="B1650" s="21">
        <v>41462</v>
      </c>
      <c r="C1650" s="43">
        <v>1</v>
      </c>
      <c r="D1650" s="23">
        <v>4406</v>
      </c>
      <c r="E1650" s="25">
        <f t="shared" si="311"/>
        <v>5049.75</v>
      </c>
      <c r="F1650" s="25">
        <f t="shared" si="312"/>
        <v>5047.125</v>
      </c>
      <c r="G1650" s="25">
        <f t="shared" si="313"/>
        <v>0.87297223666939094</v>
      </c>
      <c r="H1650" s="25">
        <f t="shared" si="308"/>
        <v>1.0014271034682889</v>
      </c>
      <c r="I1650" s="4">
        <f t="shared" si="314"/>
        <v>4399.7211426977519</v>
      </c>
      <c r="J1650" s="25">
        <f t="shared" si="309"/>
        <v>4099.2172532007307</v>
      </c>
      <c r="K1650" s="15">
        <f t="shared" si="315"/>
        <v>4105.0672603600433</v>
      </c>
      <c r="L1650" s="36">
        <f t="shared" si="316"/>
        <v>300.93273963995671</v>
      </c>
      <c r="M1650" s="36">
        <f t="shared" si="317"/>
        <v>300.93273963995671</v>
      </c>
      <c r="N1650" s="36">
        <f t="shared" si="318"/>
        <v>6.8300667190185363E-2</v>
      </c>
      <c r="O1650" s="36">
        <f t="shared" si="319"/>
        <v>90560.513787209973</v>
      </c>
      <c r="P1650" s="35">
        <f t="shared" si="310"/>
        <v>90560.513787209973</v>
      </c>
    </row>
    <row r="1651" spans="1:16" x14ac:dyDescent="0.4">
      <c r="A1651" s="1">
        <v>1650</v>
      </c>
      <c r="B1651" s="21">
        <v>41463</v>
      </c>
      <c r="C1651" s="43">
        <v>2</v>
      </c>
      <c r="D1651" s="23">
        <v>5305</v>
      </c>
      <c r="E1651" s="25">
        <f t="shared" si="311"/>
        <v>5044.5</v>
      </c>
      <c r="F1651" s="25">
        <f t="shared" si="312"/>
        <v>5123.25</v>
      </c>
      <c r="G1651" s="25">
        <f t="shared" si="313"/>
        <v>1.0354755282291515</v>
      </c>
      <c r="H1651" s="25">
        <f t="shared" si="308"/>
        <v>0.99527237982370798</v>
      </c>
      <c r="I1651" s="4">
        <f t="shared" si="314"/>
        <v>5330.1991570786595</v>
      </c>
      <c r="J1651" s="25">
        <f t="shared" si="309"/>
        <v>4099.0793904208467</v>
      </c>
      <c r="K1651" s="15">
        <f t="shared" si="315"/>
        <v>4079.7004999904702</v>
      </c>
      <c r="L1651" s="36">
        <f t="shared" si="316"/>
        <v>1225.2995000095298</v>
      </c>
      <c r="M1651" s="36">
        <f t="shared" si="317"/>
        <v>1225.2995000095298</v>
      </c>
      <c r="N1651" s="36">
        <f t="shared" si="318"/>
        <v>0.23097068803195661</v>
      </c>
      <c r="O1651" s="36">
        <f t="shared" si="319"/>
        <v>1501358.8647236037</v>
      </c>
      <c r="P1651" s="35">
        <f t="shared" si="310"/>
        <v>1501358.8647236037</v>
      </c>
    </row>
    <row r="1652" spans="1:16" x14ac:dyDescent="0.4">
      <c r="A1652" s="1">
        <v>1651</v>
      </c>
      <c r="B1652" s="21">
        <v>41464</v>
      </c>
      <c r="C1652" s="43">
        <v>3</v>
      </c>
      <c r="D1652" s="23">
        <v>5493</v>
      </c>
      <c r="E1652" s="25">
        <f t="shared" si="311"/>
        <v>5202</v>
      </c>
      <c r="F1652" s="25">
        <f t="shared" si="312"/>
        <v>5217.125</v>
      </c>
      <c r="G1652" s="25">
        <f t="shared" si="313"/>
        <v>1.0528787406857225</v>
      </c>
      <c r="H1652" s="25">
        <f t="shared" si="308"/>
        <v>1.0036361732327763</v>
      </c>
      <c r="I1652" s="4">
        <f t="shared" si="314"/>
        <v>5473.0988644088975</v>
      </c>
      <c r="J1652" s="25">
        <f t="shared" si="309"/>
        <v>4098.9415276409636</v>
      </c>
      <c r="K1652" s="15">
        <f t="shared" si="315"/>
        <v>4113.8459891064867</v>
      </c>
      <c r="L1652" s="36">
        <f t="shared" si="316"/>
        <v>1379.1540108935133</v>
      </c>
      <c r="M1652" s="36">
        <f t="shared" si="317"/>
        <v>1379.1540108935133</v>
      </c>
      <c r="N1652" s="36">
        <f t="shared" si="318"/>
        <v>0.25107482448452817</v>
      </c>
      <c r="O1652" s="36">
        <f t="shared" si="319"/>
        <v>1902065.7857636649</v>
      </c>
      <c r="P1652" s="35">
        <f t="shared" si="310"/>
        <v>1902065.7857636649</v>
      </c>
    </row>
    <row r="1653" spans="1:16" x14ac:dyDescent="0.4">
      <c r="A1653" s="1">
        <v>1652</v>
      </c>
      <c r="B1653" s="21">
        <v>41465</v>
      </c>
      <c r="C1653" s="43">
        <v>4</v>
      </c>
      <c r="D1653" s="23">
        <v>5604</v>
      </c>
      <c r="E1653" s="25">
        <f t="shared" si="311"/>
        <v>5232.25</v>
      </c>
      <c r="F1653" s="25">
        <f t="shared" si="312"/>
        <v>5270.625</v>
      </c>
      <c r="G1653" s="25">
        <f t="shared" si="313"/>
        <v>1.063251511917467</v>
      </c>
      <c r="H1653" s="25">
        <f t="shared" si="308"/>
        <v>0.99966434347522648</v>
      </c>
      <c r="I1653" s="4">
        <f t="shared" si="314"/>
        <v>5605.8816507531837</v>
      </c>
      <c r="J1653" s="25">
        <f t="shared" si="309"/>
        <v>4098.8036648610805</v>
      </c>
      <c r="K1653" s="15">
        <f t="shared" si="315"/>
        <v>4097.4278746672044</v>
      </c>
      <c r="L1653" s="36">
        <f t="shared" si="316"/>
        <v>1506.5721253327956</v>
      </c>
      <c r="M1653" s="36">
        <f t="shared" si="317"/>
        <v>1506.5721253327956</v>
      </c>
      <c r="N1653" s="36">
        <f t="shared" si="318"/>
        <v>0.26883870901727258</v>
      </c>
      <c r="O1653" s="36">
        <f t="shared" si="319"/>
        <v>2269759.5688297767</v>
      </c>
      <c r="P1653" s="35">
        <f t="shared" si="310"/>
        <v>2269759.5688297767</v>
      </c>
    </row>
    <row r="1654" spans="1:16" x14ac:dyDescent="0.4">
      <c r="A1654" s="1">
        <v>1653</v>
      </c>
      <c r="B1654" s="21">
        <v>41466</v>
      </c>
      <c r="C1654" s="43">
        <v>1</v>
      </c>
      <c r="D1654" s="23">
        <v>4527</v>
      </c>
      <c r="E1654" s="25">
        <f t="shared" si="311"/>
        <v>5309</v>
      </c>
      <c r="F1654" s="25">
        <f t="shared" si="312"/>
        <v>5217.375</v>
      </c>
      <c r="G1654" s="25">
        <f t="shared" si="313"/>
        <v>0.86767771149284845</v>
      </c>
      <c r="H1654" s="25">
        <f t="shared" si="308"/>
        <v>1.0014271034682889</v>
      </c>
      <c r="I1654" s="4">
        <f t="shared" si="314"/>
        <v>4520.5487092584481</v>
      </c>
      <c r="J1654" s="25">
        <f t="shared" si="309"/>
        <v>4098.6658020811965</v>
      </c>
      <c r="K1654" s="15">
        <f t="shared" si="315"/>
        <v>4104.5150222627035</v>
      </c>
      <c r="L1654" s="36">
        <f t="shared" si="316"/>
        <v>422.4849777372965</v>
      </c>
      <c r="M1654" s="36">
        <f t="shared" si="317"/>
        <v>422.4849777372965</v>
      </c>
      <c r="N1654" s="36">
        <f t="shared" si="318"/>
        <v>9.3325597026131329E-2</v>
      </c>
      <c r="O1654" s="36">
        <f t="shared" si="319"/>
        <v>178493.55641368392</v>
      </c>
      <c r="P1654" s="35">
        <f t="shared" si="310"/>
        <v>178493.55641368392</v>
      </c>
    </row>
    <row r="1655" spans="1:16" x14ac:dyDescent="0.4">
      <c r="A1655" s="1">
        <v>1654</v>
      </c>
      <c r="B1655" s="21">
        <v>41467</v>
      </c>
      <c r="C1655" s="43">
        <v>2</v>
      </c>
      <c r="D1655" s="23">
        <v>5612</v>
      </c>
      <c r="E1655" s="25">
        <f t="shared" si="311"/>
        <v>5125.75</v>
      </c>
      <c r="F1655" s="25">
        <f t="shared" si="312"/>
        <v>4938.5</v>
      </c>
      <c r="G1655" s="25">
        <f t="shared" si="313"/>
        <v>1.1363774425432824</v>
      </c>
      <c r="H1655" s="25">
        <f t="shared" si="308"/>
        <v>0.99527237982370798</v>
      </c>
      <c r="I1655" s="4">
        <f t="shared" si="314"/>
        <v>5638.6574306362754</v>
      </c>
      <c r="J1655" s="25">
        <f t="shared" si="309"/>
        <v>4098.5279393013134</v>
      </c>
      <c r="K1655" s="15">
        <f t="shared" si="315"/>
        <v>4079.151655922376</v>
      </c>
      <c r="L1655" s="36">
        <f t="shared" si="316"/>
        <v>1532.848344077624</v>
      </c>
      <c r="M1655" s="36">
        <f t="shared" si="317"/>
        <v>1532.848344077624</v>
      </c>
      <c r="N1655" s="36">
        <f t="shared" si="318"/>
        <v>0.27313762367740985</v>
      </c>
      <c r="O1655" s="36">
        <f t="shared" si="319"/>
        <v>2349624.045941514</v>
      </c>
      <c r="P1655" s="35">
        <f t="shared" si="310"/>
        <v>2349624.045941514</v>
      </c>
    </row>
    <row r="1656" spans="1:16" x14ac:dyDescent="0.4">
      <c r="A1656" s="1">
        <v>1655</v>
      </c>
      <c r="B1656" s="21">
        <v>41468</v>
      </c>
      <c r="C1656" s="43">
        <v>3</v>
      </c>
      <c r="D1656" s="23">
        <v>4760</v>
      </c>
      <c r="E1656" s="25">
        <f t="shared" si="311"/>
        <v>4751.25</v>
      </c>
      <c r="F1656" s="25">
        <f t="shared" si="312"/>
        <v>4832.375</v>
      </c>
      <c r="G1656" s="25">
        <f t="shared" si="313"/>
        <v>0.9850228924700587</v>
      </c>
      <c r="H1656" s="25">
        <f t="shared" si="308"/>
        <v>1.0036361732327763</v>
      </c>
      <c r="I1656" s="4">
        <f t="shared" si="314"/>
        <v>4742.7545229540056</v>
      </c>
      <c r="J1656" s="25">
        <f t="shared" si="309"/>
        <v>4098.3900765214294</v>
      </c>
      <c r="K1656" s="15">
        <f t="shared" si="315"/>
        <v>4113.2925328151523</v>
      </c>
      <c r="L1656" s="36">
        <f t="shared" si="316"/>
        <v>646.7074671848477</v>
      </c>
      <c r="M1656" s="36">
        <f t="shared" si="317"/>
        <v>646.7074671848477</v>
      </c>
      <c r="N1656" s="36">
        <f t="shared" si="318"/>
        <v>0.13586291327412767</v>
      </c>
      <c r="O1656" s="36">
        <f t="shared" si="319"/>
        <v>418230.54811264086</v>
      </c>
      <c r="P1656" s="35">
        <f t="shared" si="310"/>
        <v>418230.54811264086</v>
      </c>
    </row>
    <row r="1657" spans="1:16" x14ac:dyDescent="0.4">
      <c r="A1657" s="1">
        <v>1656</v>
      </c>
      <c r="B1657" s="21">
        <v>41469</v>
      </c>
      <c r="C1657" s="43">
        <v>4</v>
      </c>
      <c r="D1657" s="23">
        <v>4106</v>
      </c>
      <c r="E1657" s="25">
        <f t="shared" si="311"/>
        <v>4913.5</v>
      </c>
      <c r="F1657" s="25">
        <f t="shared" si="312"/>
        <v>4880.875</v>
      </c>
      <c r="G1657" s="25">
        <f t="shared" si="313"/>
        <v>0.84124260506569004</v>
      </c>
      <c r="H1657" s="25">
        <f t="shared" si="308"/>
        <v>0.99966434347522648</v>
      </c>
      <c r="I1657" s="4">
        <f t="shared" si="314"/>
        <v>4107.3786684497809</v>
      </c>
      <c r="J1657" s="25">
        <f t="shared" si="309"/>
        <v>4098.2522137415463</v>
      </c>
      <c r="K1657" s="15">
        <f t="shared" si="315"/>
        <v>4096.8766086458363</v>
      </c>
      <c r="L1657" s="36">
        <f t="shared" si="316"/>
        <v>9.1233913541636866</v>
      </c>
      <c r="M1657" s="36">
        <f t="shared" si="317"/>
        <v>9.1233913541636866</v>
      </c>
      <c r="N1657" s="36">
        <f t="shared" si="318"/>
        <v>2.2219657462649017E-3</v>
      </c>
      <c r="O1657" s="36">
        <f t="shared" si="319"/>
        <v>83.236269801228701</v>
      </c>
      <c r="P1657" s="35">
        <f t="shared" si="310"/>
        <v>83.236269801228701</v>
      </c>
    </row>
    <row r="1658" spans="1:16" x14ac:dyDescent="0.4">
      <c r="A1658" s="1">
        <v>1657</v>
      </c>
      <c r="B1658" s="21">
        <v>41470</v>
      </c>
      <c r="C1658" s="43">
        <v>1</v>
      </c>
      <c r="D1658" s="23">
        <v>5176</v>
      </c>
      <c r="E1658" s="25">
        <f t="shared" si="311"/>
        <v>4848.25</v>
      </c>
      <c r="F1658" s="25">
        <f t="shared" si="312"/>
        <v>4919.5</v>
      </c>
      <c r="G1658" s="25">
        <f t="shared" si="313"/>
        <v>1.0521394450655555</v>
      </c>
      <c r="H1658" s="25">
        <f t="shared" si="308"/>
        <v>1.0014271034682889</v>
      </c>
      <c r="I1658" s="4">
        <f t="shared" si="314"/>
        <v>5168.6238389930922</v>
      </c>
      <c r="J1658" s="25">
        <f t="shared" si="309"/>
        <v>4098.1143509616631</v>
      </c>
      <c r="K1658" s="15">
        <f t="shared" si="315"/>
        <v>4103.9627841653646</v>
      </c>
      <c r="L1658" s="36">
        <f t="shared" si="316"/>
        <v>1072.0372158346354</v>
      </c>
      <c r="M1658" s="36">
        <f t="shared" si="317"/>
        <v>1072.0372158346354</v>
      </c>
      <c r="N1658" s="36">
        <f t="shared" si="318"/>
        <v>0.2071169273250841</v>
      </c>
      <c r="O1658" s="36">
        <f t="shared" si="319"/>
        <v>1149263.7921344766</v>
      </c>
      <c r="P1658" s="35">
        <f t="shared" si="310"/>
        <v>1149263.7921344766</v>
      </c>
    </row>
    <row r="1659" spans="1:16" x14ac:dyDescent="0.4">
      <c r="A1659" s="1">
        <v>1658</v>
      </c>
      <c r="B1659" s="21">
        <v>41471</v>
      </c>
      <c r="C1659" s="43">
        <v>2</v>
      </c>
      <c r="D1659" s="23">
        <v>5351</v>
      </c>
      <c r="E1659" s="25">
        <f t="shared" si="311"/>
        <v>4990.75</v>
      </c>
      <c r="F1659" s="25">
        <f t="shared" si="312"/>
        <v>5018.5</v>
      </c>
      <c r="G1659" s="25">
        <f t="shared" si="313"/>
        <v>1.0662548570289927</v>
      </c>
      <c r="H1659" s="25">
        <f t="shared" si="308"/>
        <v>0.99527237982370798</v>
      </c>
      <c r="I1659" s="4">
        <f t="shared" si="314"/>
        <v>5376.4176606084657</v>
      </c>
      <c r="J1659" s="25">
        <f t="shared" si="309"/>
        <v>4097.9764881817791</v>
      </c>
      <c r="K1659" s="15">
        <f t="shared" si="315"/>
        <v>4078.6028118542808</v>
      </c>
      <c r="L1659" s="36">
        <f t="shared" si="316"/>
        <v>1272.3971881457192</v>
      </c>
      <c r="M1659" s="36">
        <f t="shared" si="317"/>
        <v>1272.3971881457192</v>
      </c>
      <c r="N1659" s="36">
        <f t="shared" si="318"/>
        <v>0.23778680398910843</v>
      </c>
      <c r="O1659" s="36">
        <f t="shared" si="319"/>
        <v>1618994.6044011326</v>
      </c>
      <c r="P1659" s="35">
        <f t="shared" si="310"/>
        <v>1618994.6044011326</v>
      </c>
    </row>
    <row r="1660" spans="1:16" x14ac:dyDescent="0.4">
      <c r="A1660" s="1">
        <v>1659</v>
      </c>
      <c r="B1660" s="21">
        <v>41472</v>
      </c>
      <c r="C1660" s="43">
        <v>3</v>
      </c>
      <c r="D1660" s="23">
        <v>5330</v>
      </c>
      <c r="E1660" s="25">
        <f t="shared" si="311"/>
        <v>5046.25</v>
      </c>
      <c r="F1660" s="25">
        <f t="shared" si="312"/>
        <v>5085.875</v>
      </c>
      <c r="G1660" s="25">
        <f t="shared" si="313"/>
        <v>1.0480005898689999</v>
      </c>
      <c r="H1660" s="25">
        <f t="shared" si="308"/>
        <v>1.0036361732327763</v>
      </c>
      <c r="I1660" s="4">
        <f t="shared" si="314"/>
        <v>5310.6894133077421</v>
      </c>
      <c r="J1660" s="25">
        <f t="shared" si="309"/>
        <v>4097.838625401896</v>
      </c>
      <c r="K1660" s="15">
        <f t="shared" si="315"/>
        <v>4112.7390765238197</v>
      </c>
      <c r="L1660" s="36">
        <f t="shared" si="316"/>
        <v>1217.2609234761803</v>
      </c>
      <c r="M1660" s="36">
        <f t="shared" si="317"/>
        <v>1217.2609234761803</v>
      </c>
      <c r="N1660" s="36">
        <f t="shared" si="318"/>
        <v>0.2283791601268631</v>
      </c>
      <c r="O1660" s="36">
        <f t="shared" si="319"/>
        <v>1481724.1558220834</v>
      </c>
      <c r="P1660" s="35">
        <f t="shared" si="310"/>
        <v>1481724.1558220834</v>
      </c>
    </row>
    <row r="1661" spans="1:16" x14ac:dyDescent="0.4">
      <c r="A1661" s="1">
        <v>1660</v>
      </c>
      <c r="B1661" s="21">
        <v>41473</v>
      </c>
      <c r="C1661" s="43">
        <v>4</v>
      </c>
      <c r="D1661" s="23">
        <v>4328</v>
      </c>
      <c r="E1661" s="25">
        <f t="shared" si="311"/>
        <v>5125.5</v>
      </c>
      <c r="F1661" s="25">
        <f t="shared" si="312"/>
        <v>5068</v>
      </c>
      <c r="G1661" s="25">
        <f t="shared" si="313"/>
        <v>0.85398579321231249</v>
      </c>
      <c r="H1661" s="25">
        <f t="shared" si="308"/>
        <v>0.99966434347522648</v>
      </c>
      <c r="I1661" s="4">
        <f t="shared" si="314"/>
        <v>4329.4532092183754</v>
      </c>
      <c r="J1661" s="25">
        <f t="shared" si="309"/>
        <v>4097.7007626220129</v>
      </c>
      <c r="K1661" s="15">
        <f t="shared" si="315"/>
        <v>4096.3253426244692</v>
      </c>
      <c r="L1661" s="36">
        <f t="shared" si="316"/>
        <v>231.67465737553084</v>
      </c>
      <c r="M1661" s="36">
        <f t="shared" si="317"/>
        <v>231.67465737553084</v>
      </c>
      <c r="N1661" s="36">
        <f t="shared" si="318"/>
        <v>5.3529264643144836E-2</v>
      </c>
      <c r="O1661" s="36">
        <f t="shared" si="319"/>
        <v>53673.146870069606</v>
      </c>
      <c r="P1661" s="35">
        <f t="shared" si="310"/>
        <v>53673.146870069606</v>
      </c>
    </row>
    <row r="1662" spans="1:16" x14ac:dyDescent="0.4">
      <c r="A1662" s="1">
        <v>1661</v>
      </c>
      <c r="B1662" s="21">
        <v>41474</v>
      </c>
      <c r="C1662" s="43">
        <v>1</v>
      </c>
      <c r="D1662" s="23">
        <v>5493</v>
      </c>
      <c r="E1662" s="25">
        <f t="shared" si="311"/>
        <v>5010.5</v>
      </c>
      <c r="F1662" s="25">
        <f t="shared" si="312"/>
        <v>4890.75</v>
      </c>
      <c r="G1662" s="25">
        <f t="shared" si="313"/>
        <v>1.1231406226038951</v>
      </c>
      <c r="H1662" s="25">
        <f t="shared" si="308"/>
        <v>1.0014271034682889</v>
      </c>
      <c r="I1662" s="4">
        <f t="shared" si="314"/>
        <v>5485.1720918835117</v>
      </c>
      <c r="J1662" s="25">
        <f t="shared" si="309"/>
        <v>4097.5628998421289</v>
      </c>
      <c r="K1662" s="15">
        <f t="shared" si="315"/>
        <v>4103.4105460680257</v>
      </c>
      <c r="L1662" s="36">
        <f t="shared" si="316"/>
        <v>1389.5894539319743</v>
      </c>
      <c r="M1662" s="36">
        <f t="shared" si="317"/>
        <v>1389.5894539319743</v>
      </c>
      <c r="N1662" s="36">
        <f t="shared" si="318"/>
        <v>0.25297459565482872</v>
      </c>
      <c r="O1662" s="36">
        <f t="shared" si="319"/>
        <v>1930958.8504789625</v>
      </c>
      <c r="P1662" s="35">
        <f t="shared" si="310"/>
        <v>1930958.8504789625</v>
      </c>
    </row>
    <row r="1663" spans="1:16" x14ac:dyDescent="0.4">
      <c r="A1663" s="1">
        <v>1662</v>
      </c>
      <c r="B1663" s="21">
        <v>41475</v>
      </c>
      <c r="C1663" s="43">
        <v>2</v>
      </c>
      <c r="D1663" s="23">
        <v>4891</v>
      </c>
      <c r="E1663" s="25">
        <f t="shared" si="311"/>
        <v>4771</v>
      </c>
      <c r="F1663" s="25">
        <f t="shared" si="312"/>
        <v>4912.25</v>
      </c>
      <c r="G1663" s="25">
        <f t="shared" si="313"/>
        <v>0.99567408010585778</v>
      </c>
      <c r="H1663" s="25">
        <f t="shared" si="308"/>
        <v>0.99527237982370798</v>
      </c>
      <c r="I1663" s="4">
        <f t="shared" si="314"/>
        <v>4914.2326253104102</v>
      </c>
      <c r="J1663" s="25">
        <f t="shared" si="309"/>
        <v>4097.4250370622458</v>
      </c>
      <c r="K1663" s="15">
        <f t="shared" si="315"/>
        <v>4078.0539677861861</v>
      </c>
      <c r="L1663" s="36">
        <f t="shared" si="316"/>
        <v>812.94603221381385</v>
      </c>
      <c r="M1663" s="36">
        <f t="shared" si="317"/>
        <v>812.94603221381385</v>
      </c>
      <c r="N1663" s="36">
        <f t="shared" si="318"/>
        <v>0.16621264203921771</v>
      </c>
      <c r="O1663" s="36">
        <f t="shared" si="319"/>
        <v>660881.2512921833</v>
      </c>
      <c r="P1663" s="35">
        <f t="shared" si="310"/>
        <v>660881.2512921833</v>
      </c>
    </row>
    <row r="1664" spans="1:16" x14ac:dyDescent="0.4">
      <c r="A1664" s="1">
        <v>1663</v>
      </c>
      <c r="B1664" s="21">
        <v>41476</v>
      </c>
      <c r="C1664" s="43">
        <v>3</v>
      </c>
      <c r="D1664" s="23">
        <v>4372</v>
      </c>
      <c r="E1664" s="25">
        <f t="shared" si="311"/>
        <v>5053.5</v>
      </c>
      <c r="F1664" s="25">
        <f t="shared" si="312"/>
        <v>4849.25</v>
      </c>
      <c r="G1664" s="25">
        <f t="shared" si="313"/>
        <v>0.90158271897716147</v>
      </c>
      <c r="H1664" s="25">
        <f t="shared" si="308"/>
        <v>1.0036361732327763</v>
      </c>
      <c r="I1664" s="4">
        <f t="shared" si="314"/>
        <v>4356.160246713217</v>
      </c>
      <c r="J1664" s="25">
        <f t="shared" si="309"/>
        <v>4097.2871742823627</v>
      </c>
      <c r="K1664" s="15">
        <f t="shared" si="315"/>
        <v>4112.1856202324861</v>
      </c>
      <c r="L1664" s="36">
        <f t="shared" si="316"/>
        <v>259.81437976751386</v>
      </c>
      <c r="M1664" s="36">
        <f t="shared" si="317"/>
        <v>259.81437976751386</v>
      </c>
      <c r="N1664" s="36">
        <f t="shared" si="318"/>
        <v>5.942689381690619E-2</v>
      </c>
      <c r="O1664" s="36">
        <f t="shared" si="319"/>
        <v>67503.511933977919</v>
      </c>
      <c r="P1664" s="35">
        <f t="shared" si="310"/>
        <v>67503.511933977919</v>
      </c>
    </row>
    <row r="1665" spans="1:16" x14ac:dyDescent="0.4">
      <c r="A1665" s="1">
        <v>1664</v>
      </c>
      <c r="B1665" s="21">
        <v>41477</v>
      </c>
      <c r="C1665" s="43">
        <v>4</v>
      </c>
      <c r="D1665" s="23">
        <v>5458</v>
      </c>
      <c r="E1665" s="25">
        <f t="shared" si="311"/>
        <v>4645</v>
      </c>
      <c r="F1665" s="25">
        <f t="shared" si="312"/>
        <v>4738.875</v>
      </c>
      <c r="G1665" s="25">
        <f t="shared" si="313"/>
        <v>1.1517501516710189</v>
      </c>
      <c r="H1665" s="25">
        <f t="shared" si="308"/>
        <v>0.99966434347522648</v>
      </c>
      <c r="I1665" s="4">
        <f t="shared" si="314"/>
        <v>5459.832628445909</v>
      </c>
      <c r="J1665" s="25">
        <f t="shared" si="309"/>
        <v>4097.1493115024787</v>
      </c>
      <c r="K1665" s="15">
        <f t="shared" si="315"/>
        <v>4095.7740766031015</v>
      </c>
      <c r="L1665" s="36">
        <f t="shared" si="316"/>
        <v>1362.2259233968985</v>
      </c>
      <c r="M1665" s="36">
        <f t="shared" si="317"/>
        <v>1362.2259233968985</v>
      </c>
      <c r="N1665" s="36">
        <f t="shared" si="318"/>
        <v>0.24958334983453617</v>
      </c>
      <c r="O1665" s="36">
        <f t="shared" si="319"/>
        <v>1855659.4663745326</v>
      </c>
      <c r="P1665" s="35">
        <f t="shared" si="310"/>
        <v>1855659.4663745326</v>
      </c>
    </row>
    <row r="1666" spans="1:16" x14ac:dyDescent="0.4">
      <c r="A1666" s="1">
        <v>1665</v>
      </c>
      <c r="B1666" s="21">
        <v>41478</v>
      </c>
      <c r="C1666" s="43">
        <v>1</v>
      </c>
      <c r="D1666" s="23">
        <v>3859</v>
      </c>
      <c r="E1666" s="25">
        <f t="shared" si="311"/>
        <v>4832.75</v>
      </c>
      <c r="F1666" s="25">
        <f t="shared" si="312"/>
        <v>4841.625</v>
      </c>
      <c r="G1666" s="25">
        <f t="shared" si="313"/>
        <v>0.79704644618284148</v>
      </c>
      <c r="H1666" s="25">
        <f t="shared" ref="H1666:H1729" si="320">VLOOKUP(C1666,$Q$38:$S$42,3,FALSE)</f>
        <v>1.0014271034682889</v>
      </c>
      <c r="I1666" s="4">
        <f t="shared" si="314"/>
        <v>3853.5006558489845</v>
      </c>
      <c r="J1666" s="25">
        <f t="shared" si="309"/>
        <v>4097.0114487225956</v>
      </c>
      <c r="K1666" s="15">
        <f t="shared" si="315"/>
        <v>4102.8583079706868</v>
      </c>
      <c r="L1666" s="36">
        <f t="shared" si="316"/>
        <v>-243.85830797068684</v>
      </c>
      <c r="M1666" s="36">
        <f t="shared" si="317"/>
        <v>243.85830797068684</v>
      </c>
      <c r="N1666" s="36">
        <f t="shared" si="318"/>
        <v>6.3192098463510454E-2</v>
      </c>
      <c r="O1666" s="36">
        <f t="shared" si="319"/>
        <v>59466.874366326345</v>
      </c>
      <c r="P1666" s="35">
        <f t="shared" si="310"/>
        <v>59466.874366326345</v>
      </c>
    </row>
    <row r="1667" spans="1:16" x14ac:dyDescent="0.4">
      <c r="A1667" s="1">
        <v>1666</v>
      </c>
      <c r="B1667" s="21">
        <v>41479</v>
      </c>
      <c r="C1667" s="43">
        <v>2</v>
      </c>
      <c r="D1667" s="23">
        <v>5642</v>
      </c>
      <c r="E1667" s="25">
        <f t="shared" si="311"/>
        <v>4850.5</v>
      </c>
      <c r="F1667" s="25">
        <f t="shared" si="312"/>
        <v>4807.125</v>
      </c>
      <c r="G1667" s="25">
        <f t="shared" si="313"/>
        <v>1.1736744935902437</v>
      </c>
      <c r="H1667" s="25">
        <f t="shared" si="320"/>
        <v>0.99527237982370798</v>
      </c>
      <c r="I1667" s="4">
        <f t="shared" si="314"/>
        <v>5668.7999329383219</v>
      </c>
      <c r="J1667" s="25">
        <f t="shared" ref="J1667:J1730" si="321">INTERCEPT($I$2:$I$3896,$A$2:$A$3896)+SLOPE($I$2:$I$3896,$A$2:$A$3896)*A1667</f>
        <v>4096.8735859427115</v>
      </c>
      <c r="K1667" s="15">
        <f t="shared" si="315"/>
        <v>4077.505123718091</v>
      </c>
      <c r="L1667" s="36">
        <f t="shared" si="316"/>
        <v>1564.494876281909</v>
      </c>
      <c r="M1667" s="36">
        <f t="shared" si="317"/>
        <v>1564.494876281909</v>
      </c>
      <c r="N1667" s="36">
        <f t="shared" si="318"/>
        <v>0.27729437722118205</v>
      </c>
      <c r="O1667" s="36">
        <f t="shared" si="319"/>
        <v>2447644.2179123457</v>
      </c>
      <c r="P1667" s="35">
        <f t="shared" ref="P1667:P1730" si="322">(D1667-K1667)^2</f>
        <v>2447644.2179123457</v>
      </c>
    </row>
    <row r="1668" spans="1:16" x14ac:dyDescent="0.4">
      <c r="A1668" s="1">
        <v>1667</v>
      </c>
      <c r="B1668" s="21">
        <v>41480</v>
      </c>
      <c r="C1668" s="43">
        <v>3</v>
      </c>
      <c r="D1668" s="23">
        <v>4443</v>
      </c>
      <c r="E1668" s="25">
        <f t="shared" si="311"/>
        <v>4763.75</v>
      </c>
      <c r="F1668" s="25">
        <f t="shared" si="312"/>
        <v>4884.125</v>
      </c>
      <c r="G1668" s="25">
        <f t="shared" si="313"/>
        <v>0.90968187751132501</v>
      </c>
      <c r="H1668" s="25">
        <f t="shared" si="320"/>
        <v>1.0036361732327763</v>
      </c>
      <c r="I1668" s="4">
        <f t="shared" si="314"/>
        <v>4426.903013757279</v>
      </c>
      <c r="J1668" s="25">
        <f t="shared" si="321"/>
        <v>4096.7357231628284</v>
      </c>
      <c r="K1668" s="15">
        <f t="shared" si="315"/>
        <v>4111.6321639411517</v>
      </c>
      <c r="L1668" s="36">
        <f t="shared" si="316"/>
        <v>331.3678360588483</v>
      </c>
      <c r="M1668" s="36">
        <f t="shared" si="317"/>
        <v>331.3678360588483</v>
      </c>
      <c r="N1668" s="36">
        <f t="shared" si="318"/>
        <v>7.4582002263976654E-2</v>
      </c>
      <c r="O1668" s="36">
        <f t="shared" si="319"/>
        <v>109804.64277432376</v>
      </c>
      <c r="P1668" s="35">
        <f t="shared" si="322"/>
        <v>109804.64277432376</v>
      </c>
    </row>
    <row r="1669" spans="1:16" x14ac:dyDescent="0.4">
      <c r="A1669" s="1">
        <v>1668</v>
      </c>
      <c r="B1669" s="21">
        <v>41481</v>
      </c>
      <c r="C1669" s="43">
        <v>4</v>
      </c>
      <c r="D1669" s="23">
        <v>5111</v>
      </c>
      <c r="E1669" s="25">
        <f t="shared" ref="E1669:E1732" si="323">AVERAGE(D1667:D1670)</f>
        <v>5004.5</v>
      </c>
      <c r="F1669" s="25">
        <f t="shared" ref="F1669:F1732" si="324">AVERAGE(E1669:E1670)</f>
        <v>4846.625</v>
      </c>
      <c r="G1669" s="25">
        <f t="shared" si="313"/>
        <v>1.054548268124726</v>
      </c>
      <c r="H1669" s="25">
        <f t="shared" si="320"/>
        <v>0.99966434347522648</v>
      </c>
      <c r="I1669" s="4">
        <f t="shared" si="314"/>
        <v>5112.7161165238258</v>
      </c>
      <c r="J1669" s="25">
        <f t="shared" si="321"/>
        <v>4096.5978603829453</v>
      </c>
      <c r="K1669" s="15">
        <f t="shared" si="315"/>
        <v>4095.2228105817344</v>
      </c>
      <c r="L1669" s="36">
        <f t="shared" si="316"/>
        <v>1015.7771894182656</v>
      </c>
      <c r="M1669" s="36">
        <f t="shared" si="317"/>
        <v>1015.7771894182656</v>
      </c>
      <c r="N1669" s="36">
        <f t="shared" si="318"/>
        <v>0.19874333582826562</v>
      </c>
      <c r="O1669" s="36">
        <f t="shared" si="319"/>
        <v>1031803.298542471</v>
      </c>
      <c r="P1669" s="35">
        <f t="shared" si="322"/>
        <v>1031803.298542471</v>
      </c>
    </row>
    <row r="1670" spans="1:16" x14ac:dyDescent="0.4">
      <c r="A1670" s="1">
        <v>1669</v>
      </c>
      <c r="B1670" s="21">
        <v>41482</v>
      </c>
      <c r="C1670" s="43">
        <v>1</v>
      </c>
      <c r="D1670" s="23">
        <v>4822</v>
      </c>
      <c r="E1670" s="25">
        <f t="shared" si="323"/>
        <v>4688.75</v>
      </c>
      <c r="F1670" s="25">
        <f t="shared" si="324"/>
        <v>4819.5</v>
      </c>
      <c r="G1670" s="25">
        <f t="shared" si="313"/>
        <v>1.0005187260089221</v>
      </c>
      <c r="H1670" s="25">
        <f t="shared" si="320"/>
        <v>1.0014271034682889</v>
      </c>
      <c r="I1670" s="4">
        <f t="shared" si="314"/>
        <v>4815.1283136832863</v>
      </c>
      <c r="J1670" s="25">
        <f t="shared" si="321"/>
        <v>4096.4599976030613</v>
      </c>
      <c r="K1670" s="15">
        <f t="shared" si="315"/>
        <v>4102.306069873347</v>
      </c>
      <c r="L1670" s="36">
        <f t="shared" si="316"/>
        <v>719.69393012665296</v>
      </c>
      <c r="M1670" s="36">
        <f t="shared" si="317"/>
        <v>719.69393012665296</v>
      </c>
      <c r="N1670" s="36">
        <f t="shared" si="318"/>
        <v>0.14925216302916902</v>
      </c>
      <c r="O1670" s="36">
        <f t="shared" si="319"/>
        <v>517959.35306114762</v>
      </c>
      <c r="P1670" s="35">
        <f t="shared" si="322"/>
        <v>517959.35306114762</v>
      </c>
    </row>
    <row r="1671" spans="1:16" x14ac:dyDescent="0.4">
      <c r="A1671" s="1">
        <v>1670</v>
      </c>
      <c r="B1671" s="21">
        <v>41483</v>
      </c>
      <c r="C1671" s="43">
        <v>2</v>
      </c>
      <c r="D1671" s="23">
        <v>4379</v>
      </c>
      <c r="E1671" s="25">
        <f t="shared" si="323"/>
        <v>4950.25</v>
      </c>
      <c r="F1671" s="25">
        <f t="shared" si="324"/>
        <v>5003.625</v>
      </c>
      <c r="G1671" s="25">
        <f t="shared" si="313"/>
        <v>0.87516550500886858</v>
      </c>
      <c r="H1671" s="25">
        <f t="shared" si="320"/>
        <v>0.99527237982370798</v>
      </c>
      <c r="I1671" s="4">
        <f t="shared" si="314"/>
        <v>4399.8005860221401</v>
      </c>
      <c r="J1671" s="25">
        <f t="shared" si="321"/>
        <v>4096.3221348231782</v>
      </c>
      <c r="K1671" s="15">
        <f t="shared" si="315"/>
        <v>4076.9562796499963</v>
      </c>
      <c r="L1671" s="36">
        <f t="shared" si="316"/>
        <v>302.0437203500037</v>
      </c>
      <c r="M1671" s="36">
        <f t="shared" si="317"/>
        <v>302.0437203500037</v>
      </c>
      <c r="N1671" s="36">
        <f t="shared" si="318"/>
        <v>6.8975501335922285E-2</v>
      </c>
      <c r="O1671" s="36">
        <f t="shared" si="319"/>
        <v>91230.409002871238</v>
      </c>
      <c r="P1671" s="35">
        <f t="shared" si="322"/>
        <v>91230.409002871238</v>
      </c>
    </row>
    <row r="1672" spans="1:16" x14ac:dyDescent="0.4">
      <c r="A1672" s="1">
        <v>1671</v>
      </c>
      <c r="B1672" s="21">
        <v>41484</v>
      </c>
      <c r="C1672" s="43">
        <v>3</v>
      </c>
      <c r="D1672" s="23">
        <v>5489</v>
      </c>
      <c r="E1672" s="25">
        <f t="shared" si="323"/>
        <v>5057</v>
      </c>
      <c r="F1672" s="25">
        <f t="shared" si="324"/>
        <v>5148.25</v>
      </c>
      <c r="G1672" s="25">
        <f t="shared" si="313"/>
        <v>1.0661875394551548</v>
      </c>
      <c r="H1672" s="25">
        <f t="shared" si="320"/>
        <v>1.0036361732327763</v>
      </c>
      <c r="I1672" s="4">
        <f t="shared" si="314"/>
        <v>5469.1133564064157</v>
      </c>
      <c r="J1672" s="25">
        <f t="shared" si="321"/>
        <v>4096.1842720432942</v>
      </c>
      <c r="K1672" s="15">
        <f t="shared" si="315"/>
        <v>4111.0787076498173</v>
      </c>
      <c r="L1672" s="36">
        <f t="shared" si="316"/>
        <v>1377.9212923501827</v>
      </c>
      <c r="M1672" s="36">
        <f t="shared" si="317"/>
        <v>1377.9212923501827</v>
      </c>
      <c r="N1672" s="36">
        <f t="shared" si="318"/>
        <v>0.25103321048463889</v>
      </c>
      <c r="O1672" s="36">
        <f t="shared" si="319"/>
        <v>1898667.0879119977</v>
      </c>
      <c r="P1672" s="35">
        <f t="shared" si="322"/>
        <v>1898667.0879119977</v>
      </c>
    </row>
    <row r="1673" spans="1:16" x14ac:dyDescent="0.4">
      <c r="A1673" s="1">
        <v>1672</v>
      </c>
      <c r="B1673" s="21">
        <v>41485</v>
      </c>
      <c r="C1673" s="43">
        <v>4</v>
      </c>
      <c r="D1673" s="23">
        <v>5538</v>
      </c>
      <c r="E1673" s="25">
        <f t="shared" si="323"/>
        <v>5239.5</v>
      </c>
      <c r="F1673" s="25">
        <f t="shared" si="324"/>
        <v>5296.625</v>
      </c>
      <c r="G1673" s="25">
        <f t="shared" si="313"/>
        <v>1.0455714723998772</v>
      </c>
      <c r="H1673" s="25">
        <f t="shared" si="320"/>
        <v>0.99966434347522648</v>
      </c>
      <c r="I1673" s="4">
        <f t="shared" si="314"/>
        <v>5539.8594899841419</v>
      </c>
      <c r="J1673" s="25">
        <f t="shared" si="321"/>
        <v>4096.0464092634111</v>
      </c>
      <c r="K1673" s="15">
        <f t="shared" si="315"/>
        <v>4094.6715445603668</v>
      </c>
      <c r="L1673" s="36">
        <f t="shared" si="316"/>
        <v>1443.3284554396332</v>
      </c>
      <c r="M1673" s="36">
        <f t="shared" si="317"/>
        <v>1443.3284554396332</v>
      </c>
      <c r="N1673" s="36">
        <f t="shared" si="318"/>
        <v>0.26062268967851809</v>
      </c>
      <c r="O1673" s="36">
        <f t="shared" si="319"/>
        <v>2083197.0302817572</v>
      </c>
      <c r="P1673" s="35">
        <f t="shared" si="322"/>
        <v>2083197.0302817572</v>
      </c>
    </row>
    <row r="1674" spans="1:16" x14ac:dyDescent="0.4">
      <c r="A1674" s="1">
        <v>1673</v>
      </c>
      <c r="B1674" s="21">
        <v>41486</v>
      </c>
      <c r="C1674" s="43">
        <v>1</v>
      </c>
      <c r="D1674" s="23">
        <v>5552</v>
      </c>
      <c r="E1674" s="25">
        <f t="shared" si="323"/>
        <v>5353.75</v>
      </c>
      <c r="F1674" s="25">
        <f t="shared" si="324"/>
        <v>5421.5</v>
      </c>
      <c r="G1674" s="25">
        <f t="shared" si="313"/>
        <v>1.0240708291063358</v>
      </c>
      <c r="H1674" s="25">
        <f t="shared" si="320"/>
        <v>1.0014271034682889</v>
      </c>
      <c r="I1674" s="4">
        <f t="shared" si="314"/>
        <v>5544.0880127684795</v>
      </c>
      <c r="J1674" s="25">
        <f t="shared" si="321"/>
        <v>4095.908546483528</v>
      </c>
      <c r="K1674" s="15">
        <f t="shared" si="315"/>
        <v>4101.7538317760091</v>
      </c>
      <c r="L1674" s="36">
        <f t="shared" si="316"/>
        <v>1450.2461682239909</v>
      </c>
      <c r="M1674" s="36">
        <f t="shared" si="317"/>
        <v>1450.2461682239909</v>
      </c>
      <c r="N1674" s="36">
        <f t="shared" si="318"/>
        <v>0.26121148563112229</v>
      </c>
      <c r="O1674" s="36">
        <f t="shared" si="319"/>
        <v>2103213.9484483683</v>
      </c>
      <c r="P1674" s="35">
        <f t="shared" si="322"/>
        <v>2103213.9484483683</v>
      </c>
    </row>
    <row r="1675" spans="1:16" x14ac:dyDescent="0.4">
      <c r="A1675" s="1">
        <v>1674</v>
      </c>
      <c r="B1675" s="21">
        <v>41487</v>
      </c>
      <c r="C1675" s="43">
        <v>2</v>
      </c>
      <c r="D1675" s="23">
        <v>4836</v>
      </c>
      <c r="E1675" s="25">
        <f t="shared" si="323"/>
        <v>5489.25</v>
      </c>
      <c r="F1675" s="25">
        <f t="shared" si="324"/>
        <v>5455.625</v>
      </c>
      <c r="G1675" s="25">
        <f t="shared" si="313"/>
        <v>0.88642456180547602</v>
      </c>
      <c r="H1675" s="25">
        <f t="shared" si="320"/>
        <v>0.99527237982370798</v>
      </c>
      <c r="I1675" s="4">
        <f t="shared" si="314"/>
        <v>4858.9713710899905</v>
      </c>
      <c r="J1675" s="25">
        <f t="shared" si="321"/>
        <v>4095.7706837036444</v>
      </c>
      <c r="K1675" s="15">
        <f t="shared" si="315"/>
        <v>4076.4074355819016</v>
      </c>
      <c r="L1675" s="36">
        <f t="shared" si="316"/>
        <v>759.59256441809839</v>
      </c>
      <c r="M1675" s="36">
        <f t="shared" si="317"/>
        <v>759.59256441809839</v>
      </c>
      <c r="N1675" s="36">
        <f t="shared" si="318"/>
        <v>0.15707042274981356</v>
      </c>
      <c r="O1675" s="36">
        <f t="shared" si="319"/>
        <v>576980.86391926301</v>
      </c>
      <c r="P1675" s="35">
        <f t="shared" si="322"/>
        <v>576980.86391926301</v>
      </c>
    </row>
    <row r="1676" spans="1:16" x14ac:dyDescent="0.4">
      <c r="A1676" s="1">
        <v>1675</v>
      </c>
      <c r="B1676" s="21">
        <v>41488</v>
      </c>
      <c r="C1676" s="43">
        <v>3</v>
      </c>
      <c r="D1676" s="23">
        <v>6031</v>
      </c>
      <c r="E1676" s="25">
        <f t="shared" si="323"/>
        <v>5422</v>
      </c>
      <c r="F1676" s="25">
        <f t="shared" si="324"/>
        <v>5337.625</v>
      </c>
      <c r="G1676" s="25">
        <f t="shared" si="313"/>
        <v>1.1299032809536076</v>
      </c>
      <c r="H1676" s="25">
        <f t="shared" si="320"/>
        <v>1.0036361732327763</v>
      </c>
      <c r="I1676" s="4">
        <f t="shared" si="314"/>
        <v>6009.1496907427754</v>
      </c>
      <c r="J1676" s="25">
        <f t="shared" si="321"/>
        <v>4095.6328209237608</v>
      </c>
      <c r="K1676" s="15">
        <f t="shared" si="315"/>
        <v>4110.5252513584837</v>
      </c>
      <c r="L1676" s="36">
        <f t="shared" si="316"/>
        <v>1920.4747486415163</v>
      </c>
      <c r="M1676" s="36">
        <f t="shared" si="317"/>
        <v>1920.4747486415163</v>
      </c>
      <c r="N1676" s="36">
        <f t="shared" si="318"/>
        <v>0.31843388304452269</v>
      </c>
      <c r="O1676" s="36">
        <f t="shared" si="319"/>
        <v>3688223.2601696951</v>
      </c>
      <c r="P1676" s="35">
        <f t="shared" si="322"/>
        <v>3688223.2601696951</v>
      </c>
    </row>
    <row r="1677" spans="1:16" x14ac:dyDescent="0.4">
      <c r="A1677" s="1">
        <v>1676</v>
      </c>
      <c r="B1677" s="21">
        <v>41489</v>
      </c>
      <c r="C1677" s="43">
        <v>4</v>
      </c>
      <c r="D1677" s="23">
        <v>5269</v>
      </c>
      <c r="E1677" s="25">
        <f t="shared" si="323"/>
        <v>5253.25</v>
      </c>
      <c r="F1677" s="25">
        <f t="shared" si="324"/>
        <v>5397</v>
      </c>
      <c r="G1677" s="25">
        <f t="shared" si="313"/>
        <v>0.97628312025199182</v>
      </c>
      <c r="H1677" s="25">
        <f t="shared" si="320"/>
        <v>0.99966434347522648</v>
      </c>
      <c r="I1677" s="4">
        <f t="shared" si="314"/>
        <v>5270.7691680618354</v>
      </c>
      <c r="J1677" s="25">
        <f t="shared" si="321"/>
        <v>4095.4949581438773</v>
      </c>
      <c r="K1677" s="15">
        <f t="shared" si="315"/>
        <v>4094.1202785389992</v>
      </c>
      <c r="L1677" s="36">
        <f t="shared" si="316"/>
        <v>1174.8797214610008</v>
      </c>
      <c r="M1677" s="36">
        <f t="shared" si="317"/>
        <v>1174.8797214610008</v>
      </c>
      <c r="N1677" s="36">
        <f t="shared" si="318"/>
        <v>0.22297963967754808</v>
      </c>
      <c r="O1677" s="36">
        <f t="shared" si="319"/>
        <v>1380342.359900279</v>
      </c>
      <c r="P1677" s="35">
        <f t="shared" si="322"/>
        <v>1380342.359900279</v>
      </c>
    </row>
    <row r="1678" spans="1:16" x14ac:dyDescent="0.4">
      <c r="A1678" s="1">
        <v>1677</v>
      </c>
      <c r="B1678" s="21">
        <v>41490</v>
      </c>
      <c r="C1678" s="43">
        <v>1</v>
      </c>
      <c r="D1678" s="23">
        <v>4877</v>
      </c>
      <c r="E1678" s="25">
        <f t="shared" si="323"/>
        <v>5540.75</v>
      </c>
      <c r="F1678" s="25">
        <f t="shared" si="324"/>
        <v>5553.125</v>
      </c>
      <c r="G1678" s="25">
        <f t="shared" si="313"/>
        <v>0.87824423185143496</v>
      </c>
      <c r="H1678" s="25">
        <f t="shared" si="320"/>
        <v>1.0014271034682889</v>
      </c>
      <c r="I1678" s="4">
        <f t="shared" si="314"/>
        <v>4870.0499348472395</v>
      </c>
      <c r="J1678" s="25">
        <f t="shared" si="321"/>
        <v>4095.3570953639942</v>
      </c>
      <c r="K1678" s="15">
        <f t="shared" si="315"/>
        <v>4101.2015936786693</v>
      </c>
      <c r="L1678" s="36">
        <f t="shared" si="316"/>
        <v>775.79840632133073</v>
      </c>
      <c r="M1678" s="36">
        <f t="shared" si="317"/>
        <v>775.79840632133073</v>
      </c>
      <c r="N1678" s="36">
        <f t="shared" si="318"/>
        <v>0.15907287396377501</v>
      </c>
      <c r="O1678" s="36">
        <f t="shared" si="319"/>
        <v>601863.16725071659</v>
      </c>
      <c r="P1678" s="35">
        <f t="shared" si="322"/>
        <v>601863.16725071659</v>
      </c>
    </row>
    <row r="1679" spans="1:16" x14ac:dyDescent="0.4">
      <c r="A1679" s="1">
        <v>1678</v>
      </c>
      <c r="B1679" s="21">
        <v>41491</v>
      </c>
      <c r="C1679" s="43">
        <v>2</v>
      </c>
      <c r="D1679" s="23">
        <v>5986</v>
      </c>
      <c r="E1679" s="25">
        <f t="shared" si="323"/>
        <v>5565.5</v>
      </c>
      <c r="F1679" s="25">
        <f t="shared" si="324"/>
        <v>5669.75</v>
      </c>
      <c r="G1679" s="25">
        <f t="shared" si="313"/>
        <v>1.0557784734776665</v>
      </c>
      <c r="H1679" s="25">
        <f t="shared" si="320"/>
        <v>0.99527237982370798</v>
      </c>
      <c r="I1679" s="4">
        <f t="shared" si="314"/>
        <v>6014.4339593351287</v>
      </c>
      <c r="J1679" s="25">
        <f t="shared" si="321"/>
        <v>4095.2192325841106</v>
      </c>
      <c r="K1679" s="15">
        <f t="shared" si="315"/>
        <v>4075.8585915138069</v>
      </c>
      <c r="L1679" s="36">
        <f t="shared" si="316"/>
        <v>1910.1414084861931</v>
      </c>
      <c r="M1679" s="36">
        <f t="shared" si="317"/>
        <v>1910.1414084861931</v>
      </c>
      <c r="N1679" s="36">
        <f t="shared" si="318"/>
        <v>0.31910147151456619</v>
      </c>
      <c r="O1679" s="36">
        <f t="shared" si="319"/>
        <v>3648640.2004136178</v>
      </c>
      <c r="P1679" s="35">
        <f t="shared" si="322"/>
        <v>3648640.2004136178</v>
      </c>
    </row>
    <row r="1680" spans="1:16" x14ac:dyDescent="0.4">
      <c r="A1680" s="1">
        <v>1679</v>
      </c>
      <c r="B1680" s="21">
        <v>41492</v>
      </c>
      <c r="C1680" s="43">
        <v>3</v>
      </c>
      <c r="D1680" s="23">
        <v>6130</v>
      </c>
      <c r="E1680" s="25">
        <f t="shared" si="323"/>
        <v>5774</v>
      </c>
      <c r="F1680" s="25">
        <f t="shared" si="324"/>
        <v>5754.5</v>
      </c>
      <c r="G1680" s="25">
        <f t="shared" si="313"/>
        <v>1.0652532800417065</v>
      </c>
      <c r="H1680" s="25">
        <f t="shared" si="320"/>
        <v>1.0036361732327763</v>
      </c>
      <c r="I1680" s="4">
        <f t="shared" si="314"/>
        <v>6107.7910138042134</v>
      </c>
      <c r="J1680" s="25">
        <f t="shared" si="321"/>
        <v>4095.0813698042271</v>
      </c>
      <c r="K1680" s="15">
        <f t="shared" si="315"/>
        <v>4109.9717950671502</v>
      </c>
      <c r="L1680" s="36">
        <f t="shared" si="316"/>
        <v>2020.0282049328498</v>
      </c>
      <c r="M1680" s="36">
        <f t="shared" si="317"/>
        <v>2020.0282049328498</v>
      </c>
      <c r="N1680" s="36">
        <f t="shared" si="318"/>
        <v>0.32953151793358071</v>
      </c>
      <c r="O1680" s="36">
        <f t="shared" si="319"/>
        <v>4080513.9487242312</v>
      </c>
      <c r="P1680" s="35">
        <f t="shared" si="322"/>
        <v>4080513.9487242312</v>
      </c>
    </row>
    <row r="1681" spans="1:16" x14ac:dyDescent="0.4">
      <c r="A1681" s="1">
        <v>1680</v>
      </c>
      <c r="B1681" s="21">
        <v>41493</v>
      </c>
      <c r="C1681" s="43">
        <v>4</v>
      </c>
      <c r="D1681" s="23">
        <v>6103</v>
      </c>
      <c r="E1681" s="25">
        <f t="shared" si="323"/>
        <v>5735</v>
      </c>
      <c r="F1681" s="25">
        <f t="shared" si="324"/>
        <v>5705.75</v>
      </c>
      <c r="G1681" s="25">
        <f t="shared" si="313"/>
        <v>1.0696227489812908</v>
      </c>
      <c r="H1681" s="25">
        <f t="shared" si="320"/>
        <v>0.99966434347522648</v>
      </c>
      <c r="I1681" s="4">
        <f t="shared" si="314"/>
        <v>6105.0491995979082</v>
      </c>
      <c r="J1681" s="25">
        <f t="shared" si="321"/>
        <v>4094.9435070243435</v>
      </c>
      <c r="K1681" s="15">
        <f t="shared" si="315"/>
        <v>4093.569012517632</v>
      </c>
      <c r="L1681" s="36">
        <f t="shared" si="316"/>
        <v>2009.430987482368</v>
      </c>
      <c r="M1681" s="36">
        <f t="shared" si="317"/>
        <v>2009.430987482368</v>
      </c>
      <c r="N1681" s="36">
        <f t="shared" si="318"/>
        <v>0.32925298828156119</v>
      </c>
      <c r="O1681" s="36">
        <f t="shared" si="319"/>
        <v>4037812.8934543645</v>
      </c>
      <c r="P1681" s="35">
        <f t="shared" si="322"/>
        <v>4037812.8934543645</v>
      </c>
    </row>
    <row r="1682" spans="1:16" x14ac:dyDescent="0.4">
      <c r="A1682" s="1">
        <v>1681</v>
      </c>
      <c r="B1682" s="21">
        <v>41494</v>
      </c>
      <c r="C1682" s="43">
        <v>1</v>
      </c>
      <c r="D1682" s="23">
        <v>4721</v>
      </c>
      <c r="E1682" s="25">
        <f t="shared" si="323"/>
        <v>5676.5</v>
      </c>
      <c r="F1682" s="25">
        <f t="shared" si="324"/>
        <v>5550.625</v>
      </c>
      <c r="G1682" s="25">
        <f t="shared" si="313"/>
        <v>0.85053484967909021</v>
      </c>
      <c r="H1682" s="25">
        <f t="shared" si="320"/>
        <v>1.0014271034682889</v>
      </c>
      <c r="I1682" s="4">
        <f t="shared" si="314"/>
        <v>4714.2722457276641</v>
      </c>
      <c r="J1682" s="25">
        <f t="shared" si="321"/>
        <v>4094.8056442444604</v>
      </c>
      <c r="K1682" s="15">
        <f t="shared" si="315"/>
        <v>4100.6493555813304</v>
      </c>
      <c r="L1682" s="36">
        <f t="shared" si="316"/>
        <v>620.35064441866962</v>
      </c>
      <c r="M1682" s="36">
        <f t="shared" si="317"/>
        <v>620.35064441866962</v>
      </c>
      <c r="N1682" s="36">
        <f t="shared" si="318"/>
        <v>0.13140238178747504</v>
      </c>
      <c r="O1682" s="36">
        <f t="shared" si="319"/>
        <v>384834.92203065869</v>
      </c>
      <c r="P1682" s="35">
        <f t="shared" si="322"/>
        <v>384834.92203065869</v>
      </c>
    </row>
    <row r="1683" spans="1:16" x14ac:dyDescent="0.4">
      <c r="A1683" s="1">
        <v>1682</v>
      </c>
      <c r="B1683" s="21">
        <v>41495</v>
      </c>
      <c r="C1683" s="43">
        <v>2</v>
      </c>
      <c r="D1683" s="23">
        <v>5752</v>
      </c>
      <c r="E1683" s="25">
        <f t="shared" si="323"/>
        <v>5424.75</v>
      </c>
      <c r="F1683" s="25">
        <f t="shared" si="324"/>
        <v>5253.125</v>
      </c>
      <c r="G1683" s="25">
        <f t="shared" si="313"/>
        <v>1.0949672813801308</v>
      </c>
      <c r="H1683" s="25">
        <f t="shared" si="320"/>
        <v>0.99527237982370798</v>
      </c>
      <c r="I1683" s="4">
        <f t="shared" si="314"/>
        <v>5779.3224413791613</v>
      </c>
      <c r="J1683" s="25">
        <f t="shared" si="321"/>
        <v>4094.6677814645768</v>
      </c>
      <c r="K1683" s="15">
        <f t="shared" si="315"/>
        <v>4075.3097474457118</v>
      </c>
      <c r="L1683" s="36">
        <f t="shared" si="316"/>
        <v>1676.6902525542882</v>
      </c>
      <c r="M1683" s="36">
        <f t="shared" si="317"/>
        <v>1676.6902525542882</v>
      </c>
      <c r="N1683" s="36">
        <f t="shared" si="318"/>
        <v>0.29149691456089849</v>
      </c>
      <c r="O1683" s="36">
        <f t="shared" si="319"/>
        <v>2811290.2030105628</v>
      </c>
      <c r="P1683" s="35">
        <f t="shared" si="322"/>
        <v>2811290.2030105628</v>
      </c>
    </row>
    <row r="1684" spans="1:16" x14ac:dyDescent="0.4">
      <c r="A1684" s="1">
        <v>1683</v>
      </c>
      <c r="B1684" s="21">
        <v>41496</v>
      </c>
      <c r="C1684" s="43">
        <v>3</v>
      </c>
      <c r="D1684" s="23">
        <v>5123</v>
      </c>
      <c r="E1684" s="25">
        <f t="shared" si="323"/>
        <v>5081.5</v>
      </c>
      <c r="F1684" s="25">
        <f t="shared" si="324"/>
        <v>5189</v>
      </c>
      <c r="G1684" s="25">
        <f t="shared" si="313"/>
        <v>0.98728078627866644</v>
      </c>
      <c r="H1684" s="25">
        <f t="shared" si="320"/>
        <v>1.0036361732327763</v>
      </c>
      <c r="I1684" s="4">
        <f t="shared" si="314"/>
        <v>5104.4393741792801</v>
      </c>
      <c r="J1684" s="25">
        <f t="shared" si="321"/>
        <v>4094.5299186846933</v>
      </c>
      <c r="K1684" s="15">
        <f t="shared" si="315"/>
        <v>4109.4183387758167</v>
      </c>
      <c r="L1684" s="36">
        <f t="shared" si="316"/>
        <v>1013.5816612241833</v>
      </c>
      <c r="M1684" s="36">
        <f t="shared" si="317"/>
        <v>1013.5816612241833</v>
      </c>
      <c r="N1684" s="36">
        <f t="shared" si="318"/>
        <v>0.19784924091824777</v>
      </c>
      <c r="O1684" s="36">
        <f t="shared" si="319"/>
        <v>1027347.7839699752</v>
      </c>
      <c r="P1684" s="35">
        <f t="shared" si="322"/>
        <v>1027347.7839699752</v>
      </c>
    </row>
    <row r="1685" spans="1:16" x14ac:dyDescent="0.4">
      <c r="A1685" s="1">
        <v>1684</v>
      </c>
      <c r="B1685" s="21">
        <v>41497</v>
      </c>
      <c r="C1685" s="43">
        <v>4</v>
      </c>
      <c r="D1685" s="23">
        <v>4730</v>
      </c>
      <c r="E1685" s="25">
        <f t="shared" si="323"/>
        <v>5296.5</v>
      </c>
      <c r="F1685" s="25">
        <f t="shared" si="324"/>
        <v>5275.875</v>
      </c>
      <c r="G1685" s="25">
        <f t="shared" si="313"/>
        <v>0.89653375032577531</v>
      </c>
      <c r="H1685" s="25">
        <f t="shared" si="320"/>
        <v>0.99966434347522648</v>
      </c>
      <c r="I1685" s="4">
        <f t="shared" si="314"/>
        <v>4731.5881884479941</v>
      </c>
      <c r="J1685" s="25">
        <f t="shared" si="321"/>
        <v>4094.3920559048097</v>
      </c>
      <c r="K1685" s="15">
        <f t="shared" si="315"/>
        <v>4093.0177464962644</v>
      </c>
      <c r="L1685" s="36">
        <f t="shared" si="316"/>
        <v>636.98225350373559</v>
      </c>
      <c r="M1685" s="36">
        <f t="shared" si="317"/>
        <v>636.98225350373559</v>
      </c>
      <c r="N1685" s="36">
        <f t="shared" si="318"/>
        <v>0.13466855253778764</v>
      </c>
      <c r="O1685" s="36">
        <f t="shared" si="319"/>
        <v>405746.39127869729</v>
      </c>
      <c r="P1685" s="35">
        <f t="shared" si="322"/>
        <v>405746.39127869729</v>
      </c>
    </row>
    <row r="1686" spans="1:16" x14ac:dyDescent="0.4">
      <c r="A1686" s="1">
        <v>1685</v>
      </c>
      <c r="B1686" s="21">
        <v>41498</v>
      </c>
      <c r="C1686" s="43">
        <v>1</v>
      </c>
      <c r="D1686" s="23">
        <v>5581</v>
      </c>
      <c r="E1686" s="25">
        <f t="shared" si="323"/>
        <v>5255.25</v>
      </c>
      <c r="F1686" s="25">
        <f t="shared" si="324"/>
        <v>5304.375</v>
      </c>
      <c r="G1686" s="25">
        <f t="shared" si="313"/>
        <v>1.0521503475904324</v>
      </c>
      <c r="H1686" s="25">
        <f t="shared" si="320"/>
        <v>1.0014271034682889</v>
      </c>
      <c r="I1686" s="4">
        <f t="shared" si="314"/>
        <v>5573.0466857458359</v>
      </c>
      <c r="J1686" s="25">
        <f t="shared" si="321"/>
        <v>4094.2541931249266</v>
      </c>
      <c r="K1686" s="15">
        <f t="shared" si="315"/>
        <v>4100.0971174839915</v>
      </c>
      <c r="L1686" s="36">
        <f t="shared" si="316"/>
        <v>1480.9028825160085</v>
      </c>
      <c r="M1686" s="36">
        <f t="shared" si="317"/>
        <v>1480.9028825160085</v>
      </c>
      <c r="N1686" s="36">
        <f t="shared" si="318"/>
        <v>0.26534722854614023</v>
      </c>
      <c r="O1686" s="36">
        <f t="shared" si="319"/>
        <v>2193073.3474442228</v>
      </c>
      <c r="P1686" s="35">
        <f t="shared" si="322"/>
        <v>2193073.3474442228</v>
      </c>
    </row>
    <row r="1687" spans="1:16" x14ac:dyDescent="0.4">
      <c r="A1687" s="1">
        <v>1686</v>
      </c>
      <c r="B1687" s="21">
        <v>41499</v>
      </c>
      <c r="C1687" s="43">
        <v>2</v>
      </c>
      <c r="D1687" s="23">
        <v>5587</v>
      </c>
      <c r="E1687" s="25">
        <f t="shared" si="323"/>
        <v>5353.5</v>
      </c>
      <c r="F1687" s="25">
        <f t="shared" si="324"/>
        <v>5303.75</v>
      </c>
      <c r="G1687" s="25">
        <f t="shared" si="313"/>
        <v>1.0534056092387463</v>
      </c>
      <c r="H1687" s="25">
        <f t="shared" si="320"/>
        <v>0.99527237982370798</v>
      </c>
      <c r="I1687" s="4">
        <f t="shared" si="314"/>
        <v>5613.5386787179023</v>
      </c>
      <c r="J1687" s="25">
        <f t="shared" si="321"/>
        <v>4094.116330345043</v>
      </c>
      <c r="K1687" s="15">
        <f t="shared" si="315"/>
        <v>4074.7609033776171</v>
      </c>
      <c r="L1687" s="36">
        <f t="shared" si="316"/>
        <v>1512.2390966223829</v>
      </c>
      <c r="M1687" s="36">
        <f t="shared" si="317"/>
        <v>1512.2390966223829</v>
      </c>
      <c r="N1687" s="36">
        <f t="shared" si="318"/>
        <v>0.27067103930953695</v>
      </c>
      <c r="O1687" s="36">
        <f t="shared" si="319"/>
        <v>2286867.0853532809</v>
      </c>
      <c r="P1687" s="35">
        <f t="shared" si="322"/>
        <v>2286867.0853532809</v>
      </c>
    </row>
    <row r="1688" spans="1:16" x14ac:dyDescent="0.4">
      <c r="A1688" s="1">
        <v>1687</v>
      </c>
      <c r="B1688" s="21">
        <v>41500</v>
      </c>
      <c r="C1688" s="43">
        <v>3</v>
      </c>
      <c r="D1688" s="23">
        <v>5516</v>
      </c>
      <c r="E1688" s="25">
        <f t="shared" si="323"/>
        <v>5254</v>
      </c>
      <c r="F1688" s="25">
        <f t="shared" si="324"/>
        <v>5122</v>
      </c>
      <c r="G1688" s="25">
        <f t="shared" si="313"/>
        <v>1.0769230769230769</v>
      </c>
      <c r="H1688" s="25">
        <f t="shared" si="320"/>
        <v>1.0036361732327763</v>
      </c>
      <c r="I1688" s="4">
        <f t="shared" si="314"/>
        <v>5496.0155354231711</v>
      </c>
      <c r="J1688" s="25">
        <f t="shared" si="321"/>
        <v>4093.9784675651595</v>
      </c>
      <c r="K1688" s="15">
        <f t="shared" si="315"/>
        <v>4108.8648824844822</v>
      </c>
      <c r="L1688" s="36">
        <f t="shared" si="316"/>
        <v>1407.1351175155178</v>
      </c>
      <c r="M1688" s="36">
        <f t="shared" si="317"/>
        <v>1407.1351175155178</v>
      </c>
      <c r="N1688" s="36">
        <f t="shared" si="318"/>
        <v>0.25510063769316854</v>
      </c>
      <c r="O1688" s="36">
        <f t="shared" si="319"/>
        <v>1980029.2389454101</v>
      </c>
      <c r="P1688" s="35">
        <f t="shared" si="322"/>
        <v>1980029.2389454101</v>
      </c>
    </row>
    <row r="1689" spans="1:16" x14ac:dyDescent="0.4">
      <c r="A1689" s="1">
        <v>1688</v>
      </c>
      <c r="B1689" s="21">
        <v>41501</v>
      </c>
      <c r="C1689" s="43">
        <v>4</v>
      </c>
      <c r="D1689" s="23">
        <v>4332</v>
      </c>
      <c r="E1689" s="25">
        <f t="shared" si="323"/>
        <v>4990</v>
      </c>
      <c r="F1689" s="25">
        <f t="shared" si="324"/>
        <v>4866.375</v>
      </c>
      <c r="G1689" s="25">
        <f t="shared" si="313"/>
        <v>0.89019033674963399</v>
      </c>
      <c r="H1689" s="25">
        <f t="shared" si="320"/>
        <v>0.99966434347522648</v>
      </c>
      <c r="I1689" s="4">
        <f t="shared" si="314"/>
        <v>4333.4545522952876</v>
      </c>
      <c r="J1689" s="25">
        <f t="shared" si="321"/>
        <v>4093.8406047852759</v>
      </c>
      <c r="K1689" s="15">
        <f t="shared" si="315"/>
        <v>4092.4664804748968</v>
      </c>
      <c r="L1689" s="36">
        <f t="shared" si="316"/>
        <v>239.5335195251032</v>
      </c>
      <c r="M1689" s="36">
        <f t="shared" si="317"/>
        <v>239.5335195251032</v>
      </c>
      <c r="N1689" s="36">
        <f t="shared" si="318"/>
        <v>5.5293979576431951E-2</v>
      </c>
      <c r="O1689" s="36">
        <f t="shared" si="319"/>
        <v>57376.306976082997</v>
      </c>
      <c r="P1689" s="35">
        <f t="shared" si="322"/>
        <v>57376.306976082997</v>
      </c>
    </row>
    <row r="1690" spans="1:16" x14ac:dyDescent="0.4">
      <c r="A1690" s="1">
        <v>1689</v>
      </c>
      <c r="B1690" s="21">
        <v>41502</v>
      </c>
      <c r="C1690" s="43">
        <v>1</v>
      </c>
      <c r="D1690" s="23">
        <v>4525</v>
      </c>
      <c r="E1690" s="25">
        <f t="shared" si="323"/>
        <v>4742.75</v>
      </c>
      <c r="F1690" s="25">
        <f t="shared" si="324"/>
        <v>4598.625</v>
      </c>
      <c r="G1690" s="25">
        <f t="shared" si="313"/>
        <v>0.98398977955367095</v>
      </c>
      <c r="H1690" s="25">
        <f t="shared" si="320"/>
        <v>1.0014271034682889</v>
      </c>
      <c r="I1690" s="4">
        <f t="shared" si="314"/>
        <v>4518.5515593979408</v>
      </c>
      <c r="J1690" s="25">
        <f t="shared" si="321"/>
        <v>4093.7027420053928</v>
      </c>
      <c r="K1690" s="15">
        <f t="shared" si="315"/>
        <v>4099.5448793866526</v>
      </c>
      <c r="L1690" s="36">
        <f t="shared" si="316"/>
        <v>425.45512061334739</v>
      </c>
      <c r="M1690" s="36">
        <f t="shared" si="317"/>
        <v>425.45512061334739</v>
      </c>
      <c r="N1690" s="36">
        <f t="shared" si="318"/>
        <v>9.4023231074772909E-2</v>
      </c>
      <c r="O1690" s="36">
        <f t="shared" si="319"/>
        <v>181012.05965611798</v>
      </c>
      <c r="P1690" s="35">
        <f t="shared" si="322"/>
        <v>181012.05965611798</v>
      </c>
    </row>
    <row r="1691" spans="1:16" x14ac:dyDescent="0.4">
      <c r="A1691" s="1">
        <v>1690</v>
      </c>
      <c r="B1691" s="21">
        <v>41503</v>
      </c>
      <c r="C1691" s="43">
        <v>2</v>
      </c>
      <c r="D1691" s="23">
        <v>4598</v>
      </c>
      <c r="E1691" s="25">
        <f t="shared" si="323"/>
        <v>4454.5</v>
      </c>
      <c r="F1691" s="25">
        <f t="shared" si="324"/>
        <v>4581.25</v>
      </c>
      <c r="G1691" s="25">
        <f t="shared" si="313"/>
        <v>1.003656207366985</v>
      </c>
      <c r="H1691" s="25">
        <f t="shared" si="320"/>
        <v>0.99527237982370798</v>
      </c>
      <c r="I1691" s="4">
        <f t="shared" si="314"/>
        <v>4619.8408528270838</v>
      </c>
      <c r="J1691" s="25">
        <f t="shared" si="321"/>
        <v>4093.5648792255092</v>
      </c>
      <c r="K1691" s="15">
        <f t="shared" si="315"/>
        <v>4074.2120593095224</v>
      </c>
      <c r="L1691" s="36">
        <f t="shared" si="316"/>
        <v>523.78794069047763</v>
      </c>
      <c r="M1691" s="36">
        <f t="shared" si="317"/>
        <v>523.78794069047763</v>
      </c>
      <c r="N1691" s="36">
        <f t="shared" si="318"/>
        <v>0.11391647252946446</v>
      </c>
      <c r="O1691" s="36">
        <f t="shared" si="319"/>
        <v>274353.8068127713</v>
      </c>
      <c r="P1691" s="35">
        <f t="shared" si="322"/>
        <v>274353.8068127713</v>
      </c>
    </row>
    <row r="1692" spans="1:16" x14ac:dyDescent="0.4">
      <c r="A1692" s="1">
        <v>1691</v>
      </c>
      <c r="B1692" s="21">
        <v>41504</v>
      </c>
      <c r="C1692" s="43">
        <v>3</v>
      </c>
      <c r="D1692" s="23">
        <v>4363</v>
      </c>
      <c r="E1692" s="25">
        <f t="shared" si="323"/>
        <v>4708</v>
      </c>
      <c r="F1692" s="25">
        <f t="shared" si="324"/>
        <v>4484</v>
      </c>
      <c r="G1692" s="25">
        <f t="shared" si="313"/>
        <v>0.9730151650312221</v>
      </c>
      <c r="H1692" s="25">
        <f t="shared" si="320"/>
        <v>1.0036361732327763</v>
      </c>
      <c r="I1692" s="4">
        <f t="shared" si="314"/>
        <v>4347.1928537076319</v>
      </c>
      <c r="J1692" s="25">
        <f t="shared" si="321"/>
        <v>4093.4270164456257</v>
      </c>
      <c r="K1692" s="15">
        <f t="shared" si="315"/>
        <v>4108.3114261931487</v>
      </c>
      <c r="L1692" s="36">
        <f t="shared" si="316"/>
        <v>254.68857380685131</v>
      </c>
      <c r="M1692" s="36">
        <f t="shared" si="317"/>
        <v>254.68857380685131</v>
      </c>
      <c r="N1692" s="36">
        <f t="shared" si="318"/>
        <v>5.8374644466388105E-2</v>
      </c>
      <c r="O1692" s="36">
        <f t="shared" si="319"/>
        <v>64866.26962776795</v>
      </c>
      <c r="P1692" s="35">
        <f t="shared" si="322"/>
        <v>64866.26962776795</v>
      </c>
    </row>
    <row r="1693" spans="1:16" x14ac:dyDescent="0.4">
      <c r="A1693" s="1">
        <v>1692</v>
      </c>
      <c r="B1693" s="21">
        <v>41505</v>
      </c>
      <c r="C1693" s="43">
        <v>4</v>
      </c>
      <c r="D1693" s="23">
        <v>5346</v>
      </c>
      <c r="E1693" s="25">
        <f t="shared" si="323"/>
        <v>4260</v>
      </c>
      <c r="F1693" s="25">
        <f t="shared" si="324"/>
        <v>4540</v>
      </c>
      <c r="G1693" s="25">
        <f t="shared" si="313"/>
        <v>1.1775330396475772</v>
      </c>
      <c r="H1693" s="25">
        <f t="shared" si="320"/>
        <v>0.99966434347522648</v>
      </c>
      <c r="I1693" s="4">
        <f t="shared" si="314"/>
        <v>5347.7950222923837</v>
      </c>
      <c r="J1693" s="25">
        <f t="shared" si="321"/>
        <v>4093.2891536657421</v>
      </c>
      <c r="K1693" s="15">
        <f t="shared" si="315"/>
        <v>4091.9152144535296</v>
      </c>
      <c r="L1693" s="36">
        <f t="shared" si="316"/>
        <v>1254.0847855464704</v>
      </c>
      <c r="M1693" s="36">
        <f t="shared" si="317"/>
        <v>1254.0847855464704</v>
      </c>
      <c r="N1693" s="36">
        <f t="shared" si="318"/>
        <v>0.23458376085792562</v>
      </c>
      <c r="O1693" s="36">
        <f t="shared" si="319"/>
        <v>1572728.6493391364</v>
      </c>
      <c r="P1693" s="35">
        <f t="shared" si="322"/>
        <v>1572728.6493391364</v>
      </c>
    </row>
    <row r="1694" spans="1:16" x14ac:dyDescent="0.4">
      <c r="A1694" s="1">
        <v>1693</v>
      </c>
      <c r="B1694" s="21">
        <v>41506</v>
      </c>
      <c r="C1694" s="43">
        <v>1</v>
      </c>
      <c r="D1694" s="23">
        <v>2733</v>
      </c>
      <c r="E1694" s="25">
        <f t="shared" si="323"/>
        <v>4820</v>
      </c>
      <c r="F1694" s="25">
        <f t="shared" si="324"/>
        <v>4757</v>
      </c>
      <c r="G1694" s="25">
        <f t="shared" si="313"/>
        <v>0.57452175741013245</v>
      </c>
      <c r="H1694" s="25">
        <f t="shared" si="320"/>
        <v>1.0014271034682889</v>
      </c>
      <c r="I1694" s="4">
        <f t="shared" si="314"/>
        <v>2729.1052843833309</v>
      </c>
      <c r="J1694" s="25">
        <f t="shared" si="321"/>
        <v>4093.151290885859</v>
      </c>
      <c r="K1694" s="15">
        <f t="shared" si="315"/>
        <v>4098.9926412893137</v>
      </c>
      <c r="L1694" s="36">
        <f t="shared" si="316"/>
        <v>-1365.9926412893137</v>
      </c>
      <c r="M1694" s="36">
        <f t="shared" si="317"/>
        <v>1365.9926412893137</v>
      </c>
      <c r="N1694" s="36">
        <f t="shared" si="318"/>
        <v>0.49981435832027576</v>
      </c>
      <c r="O1694" s="36">
        <f t="shared" si="319"/>
        <v>1865935.8960565557</v>
      </c>
      <c r="P1694" s="35">
        <f t="shared" si="322"/>
        <v>1865935.8960565557</v>
      </c>
    </row>
    <row r="1695" spans="1:16" x14ac:dyDescent="0.4">
      <c r="A1695" s="1">
        <v>1694</v>
      </c>
      <c r="B1695" s="21">
        <v>41507</v>
      </c>
      <c r="C1695" s="43">
        <v>2</v>
      </c>
      <c r="D1695" s="23">
        <v>6838</v>
      </c>
      <c r="E1695" s="25">
        <f t="shared" si="323"/>
        <v>4694</v>
      </c>
      <c r="F1695" s="25">
        <f t="shared" si="324"/>
        <v>4377</v>
      </c>
      <c r="G1695" s="25">
        <f t="shared" si="313"/>
        <v>1.562257253826822</v>
      </c>
      <c r="H1695" s="25">
        <f t="shared" si="320"/>
        <v>0.99527237982370798</v>
      </c>
      <c r="I1695" s="4">
        <f t="shared" si="314"/>
        <v>6870.4810247132664</v>
      </c>
      <c r="J1695" s="25">
        <f t="shared" si="321"/>
        <v>4093.0134281059754</v>
      </c>
      <c r="K1695" s="15">
        <f t="shared" si="315"/>
        <v>4073.6632152414272</v>
      </c>
      <c r="L1695" s="36">
        <f t="shared" si="316"/>
        <v>2764.3367847585728</v>
      </c>
      <c r="M1695" s="36">
        <f t="shared" si="317"/>
        <v>2764.3367847585728</v>
      </c>
      <c r="N1695" s="36">
        <f t="shared" si="318"/>
        <v>0.40426100976287993</v>
      </c>
      <c r="O1695" s="36">
        <f t="shared" si="319"/>
        <v>7641557.8595693642</v>
      </c>
      <c r="P1695" s="35">
        <f t="shared" si="322"/>
        <v>7641557.8595693642</v>
      </c>
    </row>
    <row r="1696" spans="1:16" x14ac:dyDescent="0.4">
      <c r="A1696" s="1">
        <v>1695</v>
      </c>
      <c r="B1696" s="21">
        <v>41508</v>
      </c>
      <c r="C1696" s="43">
        <v>3</v>
      </c>
      <c r="D1696" s="23">
        <v>3859</v>
      </c>
      <c r="E1696" s="25">
        <f t="shared" si="323"/>
        <v>4060</v>
      </c>
      <c r="F1696" s="25">
        <f t="shared" si="324"/>
        <v>4485.625</v>
      </c>
      <c r="G1696" s="25">
        <f t="shared" si="313"/>
        <v>0.86030374808415777</v>
      </c>
      <c r="H1696" s="25">
        <f t="shared" si="320"/>
        <v>1.0036361732327763</v>
      </c>
      <c r="I1696" s="4">
        <f t="shared" si="314"/>
        <v>3845.0188453948549</v>
      </c>
      <c r="J1696" s="25">
        <f t="shared" si="321"/>
        <v>4092.8755653260919</v>
      </c>
      <c r="K1696" s="15">
        <f t="shared" si="315"/>
        <v>4107.7579699018152</v>
      </c>
      <c r="L1696" s="36">
        <f t="shared" si="316"/>
        <v>-248.75796990181516</v>
      </c>
      <c r="M1696" s="36">
        <f t="shared" si="317"/>
        <v>248.75796990181516</v>
      </c>
      <c r="N1696" s="36">
        <f t="shared" si="318"/>
        <v>6.4461769863129084E-2</v>
      </c>
      <c r="O1696" s="36">
        <f t="shared" si="319"/>
        <v>61880.527589672376</v>
      </c>
      <c r="P1696" s="35">
        <f t="shared" si="322"/>
        <v>61880.527589672376</v>
      </c>
    </row>
    <row r="1697" spans="1:16" x14ac:dyDescent="0.4">
      <c r="A1697" s="1">
        <v>1696</v>
      </c>
      <c r="B1697" s="21">
        <v>41509</v>
      </c>
      <c r="C1697" s="43">
        <v>4</v>
      </c>
      <c r="D1697" s="23">
        <v>2810</v>
      </c>
      <c r="E1697" s="25">
        <f t="shared" si="323"/>
        <v>4911.25</v>
      </c>
      <c r="F1697" s="25">
        <f t="shared" si="324"/>
        <v>4621.125</v>
      </c>
      <c r="G1697" s="25">
        <f t="shared" si="313"/>
        <v>0.60807703751792042</v>
      </c>
      <c r="H1697" s="25">
        <f t="shared" si="320"/>
        <v>0.99966434347522648</v>
      </c>
      <c r="I1697" s="4">
        <f t="shared" si="314"/>
        <v>2810.943511530415</v>
      </c>
      <c r="J1697" s="25">
        <f t="shared" si="321"/>
        <v>4092.7377025462083</v>
      </c>
      <c r="K1697" s="15">
        <f t="shared" si="315"/>
        <v>4091.363948432162</v>
      </c>
      <c r="L1697" s="36">
        <f t="shared" si="316"/>
        <v>-1281.363948432162</v>
      </c>
      <c r="M1697" s="36">
        <f t="shared" si="317"/>
        <v>1281.363948432162</v>
      </c>
      <c r="N1697" s="36">
        <f t="shared" si="318"/>
        <v>0.45600140513600074</v>
      </c>
      <c r="O1697" s="36">
        <f t="shared" si="319"/>
        <v>1641893.5683416603</v>
      </c>
      <c r="P1697" s="35">
        <f t="shared" si="322"/>
        <v>1641893.5683416603</v>
      </c>
    </row>
    <row r="1698" spans="1:16" x14ac:dyDescent="0.4">
      <c r="A1698" s="1">
        <v>1697</v>
      </c>
      <c r="B1698" s="21">
        <v>41510</v>
      </c>
      <c r="C1698" s="43">
        <v>1</v>
      </c>
      <c r="D1698" s="23">
        <v>6138</v>
      </c>
      <c r="E1698" s="25">
        <f t="shared" si="323"/>
        <v>4331</v>
      </c>
      <c r="F1698" s="25">
        <f t="shared" si="324"/>
        <v>4598.625</v>
      </c>
      <c r="G1698" s="25">
        <f t="shared" si="313"/>
        <v>1.3347467993150126</v>
      </c>
      <c r="H1698" s="25">
        <f t="shared" si="320"/>
        <v>1.0014271034682889</v>
      </c>
      <c r="I1698" s="4">
        <f t="shared" si="314"/>
        <v>6129.2529218971404</v>
      </c>
      <c r="J1698" s="25">
        <f t="shared" si="321"/>
        <v>4092.5998397663252</v>
      </c>
      <c r="K1698" s="15">
        <f t="shared" si="315"/>
        <v>4098.4404031919739</v>
      </c>
      <c r="L1698" s="36">
        <f t="shared" si="316"/>
        <v>2039.5595968080261</v>
      </c>
      <c r="M1698" s="36">
        <f t="shared" si="317"/>
        <v>2039.5595968080261</v>
      </c>
      <c r="N1698" s="36">
        <f t="shared" si="318"/>
        <v>0.33228406595112842</v>
      </c>
      <c r="O1698" s="36">
        <f t="shared" si="319"/>
        <v>4159803.3489317177</v>
      </c>
      <c r="P1698" s="35">
        <f t="shared" si="322"/>
        <v>4159803.3489317177</v>
      </c>
    </row>
    <row r="1699" spans="1:16" x14ac:dyDescent="0.4">
      <c r="A1699" s="1">
        <v>1698</v>
      </c>
      <c r="B1699" s="21">
        <v>41511</v>
      </c>
      <c r="C1699" s="43">
        <v>2</v>
      </c>
      <c r="D1699" s="23">
        <v>4517</v>
      </c>
      <c r="E1699" s="25">
        <f t="shared" si="323"/>
        <v>4866.25</v>
      </c>
      <c r="F1699" s="25">
        <f t="shared" si="324"/>
        <v>5054</v>
      </c>
      <c r="G1699" s="25">
        <f t="shared" si="313"/>
        <v>0.89374752671151558</v>
      </c>
      <c r="H1699" s="25">
        <f t="shared" si="320"/>
        <v>0.99527237982370798</v>
      </c>
      <c r="I1699" s="4">
        <f t="shared" si="314"/>
        <v>4538.4560966115559</v>
      </c>
      <c r="J1699" s="25">
        <f t="shared" si="321"/>
        <v>4092.4619769864416</v>
      </c>
      <c r="K1699" s="15">
        <f t="shared" si="315"/>
        <v>4073.1143711733325</v>
      </c>
      <c r="L1699" s="36">
        <f t="shared" si="316"/>
        <v>443.88562882666747</v>
      </c>
      <c r="M1699" s="36">
        <f t="shared" si="317"/>
        <v>443.88562882666747</v>
      </c>
      <c r="N1699" s="36">
        <f t="shared" si="318"/>
        <v>9.8270008595675779E-2</v>
      </c>
      <c r="O1699" s="36">
        <f t="shared" si="319"/>
        <v>197034.45147884599</v>
      </c>
      <c r="P1699" s="35">
        <f t="shared" si="322"/>
        <v>197034.45147884599</v>
      </c>
    </row>
    <row r="1700" spans="1:16" x14ac:dyDescent="0.4">
      <c r="A1700" s="1">
        <v>1699</v>
      </c>
      <c r="B1700" s="21">
        <v>41512</v>
      </c>
      <c r="C1700" s="43">
        <v>3</v>
      </c>
      <c r="D1700" s="23">
        <v>6000</v>
      </c>
      <c r="E1700" s="25">
        <f t="shared" si="323"/>
        <v>5241.75</v>
      </c>
      <c r="F1700" s="25">
        <f t="shared" si="324"/>
        <v>4894.375</v>
      </c>
      <c r="G1700" s="25">
        <f t="shared" si="313"/>
        <v>1.2258970757246839</v>
      </c>
      <c r="H1700" s="25">
        <f t="shared" si="320"/>
        <v>1.0036361732327763</v>
      </c>
      <c r="I1700" s="4">
        <f t="shared" si="314"/>
        <v>5978.2620037235365</v>
      </c>
      <c r="J1700" s="25">
        <f t="shared" si="321"/>
        <v>4092.3241142065581</v>
      </c>
      <c r="K1700" s="15">
        <f t="shared" si="315"/>
        <v>4107.2045136104807</v>
      </c>
      <c r="L1700" s="36">
        <f t="shared" si="316"/>
        <v>1892.7954863895193</v>
      </c>
      <c r="M1700" s="36">
        <f t="shared" si="317"/>
        <v>1892.7954863895193</v>
      </c>
      <c r="N1700" s="36">
        <f t="shared" si="318"/>
        <v>0.31546591439825322</v>
      </c>
      <c r="O1700" s="36">
        <f t="shared" si="319"/>
        <v>3582674.7532965369</v>
      </c>
      <c r="P1700" s="35">
        <f t="shared" si="322"/>
        <v>3582674.7532965369</v>
      </c>
    </row>
    <row r="1701" spans="1:16" x14ac:dyDescent="0.4">
      <c r="A1701" s="1">
        <v>1700</v>
      </c>
      <c r="B1701" s="21">
        <v>41513</v>
      </c>
      <c r="C1701" s="43">
        <v>4</v>
      </c>
      <c r="D1701" s="23">
        <v>4312</v>
      </c>
      <c r="E1701" s="25">
        <f t="shared" si="323"/>
        <v>4547</v>
      </c>
      <c r="F1701" s="25">
        <f t="shared" si="324"/>
        <v>4274.75</v>
      </c>
      <c r="G1701" s="25">
        <f t="shared" si="313"/>
        <v>1.0087139598806947</v>
      </c>
      <c r="H1701" s="25">
        <f t="shared" si="320"/>
        <v>0.99966434347522648</v>
      </c>
      <c r="I1701" s="4">
        <f t="shared" si="314"/>
        <v>4313.4478369107292</v>
      </c>
      <c r="J1701" s="25">
        <f t="shared" si="321"/>
        <v>4092.1862514266745</v>
      </c>
      <c r="K1701" s="15">
        <f t="shared" si="315"/>
        <v>4090.8126824107949</v>
      </c>
      <c r="L1701" s="36">
        <f t="shared" si="316"/>
        <v>221.18731758920512</v>
      </c>
      <c r="M1701" s="36">
        <f t="shared" si="317"/>
        <v>221.18731758920512</v>
      </c>
      <c r="N1701" s="36">
        <f t="shared" si="318"/>
        <v>5.1295760108813801E-2</v>
      </c>
      <c r="O1701" s="36">
        <f t="shared" si="319"/>
        <v>48923.829462307891</v>
      </c>
      <c r="P1701" s="35">
        <f t="shared" si="322"/>
        <v>48923.829462307891</v>
      </c>
    </row>
    <row r="1702" spans="1:16" x14ac:dyDescent="0.4">
      <c r="A1702" s="1">
        <v>1701</v>
      </c>
      <c r="B1702" s="21">
        <v>41514</v>
      </c>
      <c r="C1702" s="43">
        <v>1</v>
      </c>
      <c r="D1702" s="23">
        <v>3359</v>
      </c>
      <c r="E1702" s="25">
        <f t="shared" si="323"/>
        <v>4002.5</v>
      </c>
      <c r="F1702" s="25">
        <f t="shared" si="324"/>
        <v>4163.625</v>
      </c>
      <c r="G1702" s="25">
        <f t="shared" si="313"/>
        <v>0.806748926716503</v>
      </c>
      <c r="H1702" s="25">
        <f t="shared" si="320"/>
        <v>1.0014271034682889</v>
      </c>
      <c r="I1702" s="4">
        <f t="shared" si="314"/>
        <v>3354.2131907221401</v>
      </c>
      <c r="J1702" s="25">
        <f t="shared" si="321"/>
        <v>4092.0483886467914</v>
      </c>
      <c r="K1702" s="15">
        <f t="shared" si="315"/>
        <v>4097.888165094635</v>
      </c>
      <c r="L1702" s="36">
        <f t="shared" si="316"/>
        <v>-738.88816509463504</v>
      </c>
      <c r="M1702" s="36">
        <f t="shared" si="317"/>
        <v>738.88816509463504</v>
      </c>
      <c r="N1702" s="36">
        <f t="shared" si="318"/>
        <v>0.21997266004603602</v>
      </c>
      <c r="O1702" s="36">
        <f t="shared" si="319"/>
        <v>545955.7205169166</v>
      </c>
      <c r="P1702" s="35">
        <f t="shared" si="322"/>
        <v>545955.7205169166</v>
      </c>
    </row>
    <row r="1703" spans="1:16" x14ac:dyDescent="0.4">
      <c r="A1703" s="1">
        <v>1702</v>
      </c>
      <c r="B1703" s="21">
        <v>41515</v>
      </c>
      <c r="C1703" s="43">
        <v>2</v>
      </c>
      <c r="D1703" s="23">
        <v>2339</v>
      </c>
      <c r="E1703" s="25">
        <f t="shared" si="323"/>
        <v>4324.75</v>
      </c>
      <c r="F1703" s="25">
        <f t="shared" si="324"/>
        <v>4104.875</v>
      </c>
      <c r="G1703" s="25">
        <f t="shared" si="313"/>
        <v>0.56981028654952948</v>
      </c>
      <c r="H1703" s="25">
        <f t="shared" si="320"/>
        <v>0.99527237982370798</v>
      </c>
      <c r="I1703" s="4">
        <f t="shared" si="314"/>
        <v>2350.1104294829379</v>
      </c>
      <c r="J1703" s="25">
        <f t="shared" si="321"/>
        <v>4091.9105258669078</v>
      </c>
      <c r="K1703" s="15">
        <f t="shared" si="315"/>
        <v>4072.5655271052378</v>
      </c>
      <c r="L1703" s="36">
        <f t="shared" si="316"/>
        <v>-1733.5655271052378</v>
      </c>
      <c r="M1703" s="36">
        <f t="shared" si="317"/>
        <v>1733.5655271052378</v>
      </c>
      <c r="N1703" s="36">
        <f t="shared" si="318"/>
        <v>0.74115670248193155</v>
      </c>
      <c r="O1703" s="36">
        <f t="shared" si="319"/>
        <v>3005249.436767661</v>
      </c>
      <c r="P1703" s="35">
        <f t="shared" si="322"/>
        <v>3005249.436767661</v>
      </c>
    </row>
    <row r="1704" spans="1:16" x14ac:dyDescent="0.4">
      <c r="A1704" s="1">
        <v>1703</v>
      </c>
      <c r="B1704" s="21">
        <v>41516</v>
      </c>
      <c r="C1704" s="43">
        <v>3</v>
      </c>
      <c r="D1704" s="23">
        <v>7289</v>
      </c>
      <c r="E1704" s="25">
        <f t="shared" si="323"/>
        <v>3885</v>
      </c>
      <c r="F1704" s="25">
        <f t="shared" si="324"/>
        <v>4123.875</v>
      </c>
      <c r="G1704" s="25">
        <f t="shared" si="313"/>
        <v>1.7675123518535358</v>
      </c>
      <c r="H1704" s="25">
        <f t="shared" si="320"/>
        <v>1.0036361732327763</v>
      </c>
      <c r="I1704" s="4">
        <f t="shared" si="314"/>
        <v>7262.5919575234766</v>
      </c>
      <c r="J1704" s="25">
        <f t="shared" si="321"/>
        <v>4091.7726630870243</v>
      </c>
      <c r="K1704" s="15">
        <f t="shared" si="315"/>
        <v>4106.6510573191472</v>
      </c>
      <c r="L1704" s="36">
        <f t="shared" si="316"/>
        <v>3182.3489426808528</v>
      </c>
      <c r="M1704" s="36">
        <f t="shared" si="317"/>
        <v>3182.3489426808528</v>
      </c>
      <c r="N1704" s="36">
        <f t="shared" si="318"/>
        <v>0.43659609585414361</v>
      </c>
      <c r="O1704" s="36">
        <f t="shared" si="319"/>
        <v>10127344.792981941</v>
      </c>
      <c r="P1704" s="35">
        <f t="shared" si="322"/>
        <v>10127344.792981941</v>
      </c>
    </row>
    <row r="1705" spans="1:16" x14ac:dyDescent="0.4">
      <c r="A1705" s="1">
        <v>1704</v>
      </c>
      <c r="B1705" s="21">
        <v>41517</v>
      </c>
      <c r="C1705" s="43">
        <v>4</v>
      </c>
      <c r="D1705" s="23">
        <v>2553</v>
      </c>
      <c r="E1705" s="25">
        <f t="shared" si="323"/>
        <v>4362.75</v>
      </c>
      <c r="F1705" s="25">
        <f t="shared" si="324"/>
        <v>4783</v>
      </c>
      <c r="G1705" s="25">
        <f t="shared" si="313"/>
        <v>0.53376541919297515</v>
      </c>
      <c r="H1705" s="25">
        <f t="shared" si="320"/>
        <v>0.99966434347522648</v>
      </c>
      <c r="I1705" s="4">
        <f t="shared" si="314"/>
        <v>2553.8572188388434</v>
      </c>
      <c r="J1705" s="25">
        <f t="shared" si="321"/>
        <v>4091.6348003071407</v>
      </c>
      <c r="K1705" s="15">
        <f t="shared" si="315"/>
        <v>4090.2614163894273</v>
      </c>
      <c r="L1705" s="36">
        <f t="shared" si="316"/>
        <v>-1537.2614163894273</v>
      </c>
      <c r="M1705" s="36">
        <f t="shared" si="317"/>
        <v>1537.2614163894273</v>
      </c>
      <c r="N1705" s="36">
        <f t="shared" si="318"/>
        <v>0.6021392151936652</v>
      </c>
      <c r="O1705" s="36">
        <f t="shared" si="319"/>
        <v>2363172.6623196281</v>
      </c>
      <c r="P1705" s="35">
        <f t="shared" si="322"/>
        <v>2363172.6623196281</v>
      </c>
    </row>
    <row r="1706" spans="1:16" x14ac:dyDescent="0.4">
      <c r="A1706" s="1">
        <v>1705</v>
      </c>
      <c r="B1706" s="21">
        <v>41518</v>
      </c>
      <c r="C1706" s="43">
        <v>1</v>
      </c>
      <c r="D1706" s="23">
        <v>5270</v>
      </c>
      <c r="E1706" s="25">
        <f t="shared" si="323"/>
        <v>5203.25</v>
      </c>
      <c r="F1706" s="25">
        <f t="shared" si="324"/>
        <v>5037.125</v>
      </c>
      <c r="G1706" s="25">
        <f t="shared" si="313"/>
        <v>1.0462317294091372</v>
      </c>
      <c r="H1706" s="25">
        <f t="shared" si="320"/>
        <v>1.0014271034682889</v>
      </c>
      <c r="I1706" s="4">
        <f t="shared" si="314"/>
        <v>5262.4898824369393</v>
      </c>
      <c r="J1706" s="25">
        <f t="shared" si="321"/>
        <v>4091.4969375272576</v>
      </c>
      <c r="K1706" s="15">
        <f t="shared" si="315"/>
        <v>4097.3359269972962</v>
      </c>
      <c r="L1706" s="36">
        <f t="shared" si="316"/>
        <v>1172.6640730027038</v>
      </c>
      <c r="M1706" s="36">
        <f t="shared" si="317"/>
        <v>1172.6640730027038</v>
      </c>
      <c r="N1706" s="36">
        <f t="shared" si="318"/>
        <v>0.22251690189804627</v>
      </c>
      <c r="O1706" s="36">
        <f t="shared" si="319"/>
        <v>1375141.0281112907</v>
      </c>
      <c r="P1706" s="35">
        <f t="shared" si="322"/>
        <v>1375141.0281112907</v>
      </c>
    </row>
    <row r="1707" spans="1:16" x14ac:dyDescent="0.4">
      <c r="A1707" s="1">
        <v>1706</v>
      </c>
      <c r="B1707" s="21">
        <v>41519</v>
      </c>
      <c r="C1707" s="43">
        <v>2</v>
      </c>
      <c r="D1707" s="23">
        <v>5701</v>
      </c>
      <c r="E1707" s="25">
        <f t="shared" si="323"/>
        <v>4871</v>
      </c>
      <c r="F1707" s="25">
        <f t="shared" si="324"/>
        <v>5293.375</v>
      </c>
      <c r="G1707" s="25">
        <f t="shared" si="313"/>
        <v>1.077006635653057</v>
      </c>
      <c r="H1707" s="25">
        <f t="shared" si="320"/>
        <v>0.99527237982370798</v>
      </c>
      <c r="I1707" s="4">
        <f t="shared" si="314"/>
        <v>5728.0801874656818</v>
      </c>
      <c r="J1707" s="25">
        <f t="shared" si="321"/>
        <v>4091.3590747473741</v>
      </c>
      <c r="K1707" s="15">
        <f t="shared" si="315"/>
        <v>4072.0166830371427</v>
      </c>
      <c r="L1707" s="36">
        <f t="shared" si="316"/>
        <v>1628.9833169628573</v>
      </c>
      <c r="M1707" s="36">
        <f t="shared" si="317"/>
        <v>1628.9833169628573</v>
      </c>
      <c r="N1707" s="36">
        <f t="shared" si="318"/>
        <v>0.28573641763951191</v>
      </c>
      <c r="O1707" s="36">
        <f t="shared" si="319"/>
        <v>2653586.6469433131</v>
      </c>
      <c r="P1707" s="35">
        <f t="shared" si="322"/>
        <v>2653586.6469433131</v>
      </c>
    </row>
    <row r="1708" spans="1:16" x14ac:dyDescent="0.4">
      <c r="A1708" s="1">
        <v>1707</v>
      </c>
      <c r="B1708" s="21">
        <v>41520</v>
      </c>
      <c r="C1708" s="43">
        <v>3</v>
      </c>
      <c r="D1708" s="23">
        <v>5960</v>
      </c>
      <c r="E1708" s="25">
        <f t="shared" si="323"/>
        <v>5715.75</v>
      </c>
      <c r="F1708" s="25">
        <f t="shared" si="324"/>
        <v>5649.25</v>
      </c>
      <c r="G1708" s="25">
        <f t="shared" si="313"/>
        <v>1.0550073018542285</v>
      </c>
      <c r="H1708" s="25">
        <f t="shared" si="320"/>
        <v>1.0036361732327763</v>
      </c>
      <c r="I1708" s="4">
        <f t="shared" si="314"/>
        <v>5938.4069236987134</v>
      </c>
      <c r="J1708" s="25">
        <f t="shared" si="321"/>
        <v>4091.2212119674905</v>
      </c>
      <c r="K1708" s="15">
        <f t="shared" si="315"/>
        <v>4106.0976010278137</v>
      </c>
      <c r="L1708" s="36">
        <f t="shared" si="316"/>
        <v>1853.9023989721863</v>
      </c>
      <c r="M1708" s="36">
        <f t="shared" si="317"/>
        <v>1853.9023989721863</v>
      </c>
      <c r="N1708" s="36">
        <f t="shared" si="318"/>
        <v>0.31105744949197756</v>
      </c>
      <c r="O1708" s="36">
        <f t="shared" si="319"/>
        <v>3436954.1049148277</v>
      </c>
      <c r="P1708" s="35">
        <f t="shared" si="322"/>
        <v>3436954.1049148277</v>
      </c>
    </row>
    <row r="1709" spans="1:16" x14ac:dyDescent="0.4">
      <c r="A1709" s="1">
        <v>1708</v>
      </c>
      <c r="B1709" s="21">
        <v>41521</v>
      </c>
      <c r="C1709" s="43">
        <v>4</v>
      </c>
      <c r="D1709" s="23">
        <v>5932</v>
      </c>
      <c r="E1709" s="25">
        <f t="shared" si="323"/>
        <v>5582.75</v>
      </c>
      <c r="F1709" s="25">
        <f t="shared" si="324"/>
        <v>5597</v>
      </c>
      <c r="G1709" s="25">
        <f t="shared" ref="G1709:G1772" si="325">D1709/F1709</f>
        <v>1.0598534929426477</v>
      </c>
      <c r="H1709" s="25">
        <f t="shared" si="320"/>
        <v>0.99966434347522648</v>
      </c>
      <c r="I1709" s="4">
        <f t="shared" ref="I1709:I1772" si="326">D1709/H1709</f>
        <v>5933.9917830599361</v>
      </c>
      <c r="J1709" s="25">
        <f t="shared" si="321"/>
        <v>4091.0833491876069</v>
      </c>
      <c r="K1709" s="15">
        <f t="shared" ref="K1709:K1772" si="327">H1709*J1709</f>
        <v>4089.7101503680597</v>
      </c>
      <c r="L1709" s="36">
        <f t="shared" ref="L1709:L1772" si="328">D1709-K1709</f>
        <v>1842.2898496319403</v>
      </c>
      <c r="M1709" s="36">
        <f t="shared" ref="M1709:M1772" si="329">ABS(L1709)</f>
        <v>1842.2898496319403</v>
      </c>
      <c r="N1709" s="36">
        <f t="shared" ref="N1709:N1772" si="330">M1709/D1709</f>
        <v>0.31056807984355028</v>
      </c>
      <c r="O1709" s="36">
        <f t="shared" ref="O1709:O1772" si="331">L1709^2</f>
        <v>3394031.8900568774</v>
      </c>
      <c r="P1709" s="35">
        <f t="shared" si="322"/>
        <v>3394031.8900568774</v>
      </c>
    </row>
    <row r="1710" spans="1:16" x14ac:dyDescent="0.4">
      <c r="A1710" s="1">
        <v>1709</v>
      </c>
      <c r="B1710" s="21">
        <v>41522</v>
      </c>
      <c r="C1710" s="43">
        <v>1</v>
      </c>
      <c r="D1710" s="23">
        <v>4738</v>
      </c>
      <c r="E1710" s="25">
        <f t="shared" si="323"/>
        <v>5611.25</v>
      </c>
      <c r="F1710" s="25">
        <f t="shared" si="324"/>
        <v>5479.625</v>
      </c>
      <c r="G1710" s="25">
        <f t="shared" si="325"/>
        <v>0.86465770924105212</v>
      </c>
      <c r="H1710" s="25">
        <f t="shared" si="320"/>
        <v>1.0014271034682889</v>
      </c>
      <c r="I1710" s="4">
        <f t="shared" si="326"/>
        <v>4731.2480195419766</v>
      </c>
      <c r="J1710" s="25">
        <f t="shared" si="321"/>
        <v>4090.9454864077238</v>
      </c>
      <c r="K1710" s="15">
        <f t="shared" si="327"/>
        <v>4096.7836888999573</v>
      </c>
      <c r="L1710" s="36">
        <f t="shared" si="328"/>
        <v>641.21631110004273</v>
      </c>
      <c r="M1710" s="36">
        <f t="shared" si="329"/>
        <v>641.21631110004273</v>
      </c>
      <c r="N1710" s="36">
        <f t="shared" si="330"/>
        <v>0.13533480605741721</v>
      </c>
      <c r="O1710" s="36">
        <f t="shared" si="331"/>
        <v>411158.35762074677</v>
      </c>
      <c r="P1710" s="35">
        <f t="shared" si="322"/>
        <v>411158.35762074677</v>
      </c>
    </row>
    <row r="1711" spans="1:16" x14ac:dyDescent="0.4">
      <c r="A1711" s="1">
        <v>1710</v>
      </c>
      <c r="B1711" s="21">
        <v>41523</v>
      </c>
      <c r="C1711" s="43">
        <v>2</v>
      </c>
      <c r="D1711" s="23">
        <v>5815</v>
      </c>
      <c r="E1711" s="25">
        <f t="shared" si="323"/>
        <v>5348</v>
      </c>
      <c r="F1711" s="25">
        <f t="shared" si="324"/>
        <v>5157.75</v>
      </c>
      <c r="G1711" s="25">
        <f t="shared" si="325"/>
        <v>1.12742959623867</v>
      </c>
      <c r="H1711" s="25">
        <f t="shared" si="320"/>
        <v>0.99527237982370798</v>
      </c>
      <c r="I1711" s="4">
        <f t="shared" si="326"/>
        <v>5842.6216962134604</v>
      </c>
      <c r="J1711" s="25">
        <f t="shared" si="321"/>
        <v>4090.8076236278403</v>
      </c>
      <c r="K1711" s="15">
        <f t="shared" si="327"/>
        <v>4071.467838969048</v>
      </c>
      <c r="L1711" s="36">
        <f t="shared" si="328"/>
        <v>1743.532161030952</v>
      </c>
      <c r="M1711" s="36">
        <f t="shared" si="329"/>
        <v>1743.532161030952</v>
      </c>
      <c r="N1711" s="36">
        <f t="shared" si="330"/>
        <v>0.2998335616562256</v>
      </c>
      <c r="O1711" s="36">
        <f t="shared" si="331"/>
        <v>3039904.3965492616</v>
      </c>
      <c r="P1711" s="35">
        <f t="shared" si="322"/>
        <v>3039904.3965492616</v>
      </c>
    </row>
    <row r="1712" spans="1:16" x14ac:dyDescent="0.4">
      <c r="A1712" s="1">
        <v>1711</v>
      </c>
      <c r="B1712" s="21">
        <v>41524</v>
      </c>
      <c r="C1712" s="43">
        <v>3</v>
      </c>
      <c r="D1712" s="23">
        <v>4907</v>
      </c>
      <c r="E1712" s="25">
        <f t="shared" si="323"/>
        <v>4967.5</v>
      </c>
      <c r="F1712" s="25">
        <f t="shared" si="324"/>
        <v>5048</v>
      </c>
      <c r="G1712" s="25">
        <f t="shared" si="325"/>
        <v>0.97206814580031697</v>
      </c>
      <c r="H1712" s="25">
        <f t="shared" si="320"/>
        <v>1.0036361732327763</v>
      </c>
      <c r="I1712" s="4">
        <f t="shared" si="326"/>
        <v>4889.221942045232</v>
      </c>
      <c r="J1712" s="25">
        <f t="shared" si="321"/>
        <v>4090.6697608479567</v>
      </c>
      <c r="K1712" s="15">
        <f t="shared" si="327"/>
        <v>4105.5441447364792</v>
      </c>
      <c r="L1712" s="36">
        <f t="shared" si="328"/>
        <v>801.45585526352079</v>
      </c>
      <c r="M1712" s="36">
        <f t="shared" si="329"/>
        <v>801.45585526352079</v>
      </c>
      <c r="N1712" s="36">
        <f t="shared" si="330"/>
        <v>0.16332909216701055</v>
      </c>
      <c r="O1712" s="36">
        <f t="shared" si="331"/>
        <v>642331.4879361816</v>
      </c>
      <c r="P1712" s="35">
        <f t="shared" si="322"/>
        <v>642331.4879361816</v>
      </c>
    </row>
    <row r="1713" spans="1:16" x14ac:dyDescent="0.4">
      <c r="A1713" s="1">
        <v>1712</v>
      </c>
      <c r="B1713" s="21">
        <v>41525</v>
      </c>
      <c r="C1713" s="43">
        <v>4</v>
      </c>
      <c r="D1713" s="23">
        <v>4410</v>
      </c>
      <c r="E1713" s="25">
        <f t="shared" si="323"/>
        <v>5128.5</v>
      </c>
      <c r="F1713" s="25">
        <f t="shared" si="324"/>
        <v>5121.125</v>
      </c>
      <c r="G1713" s="25">
        <f t="shared" si="325"/>
        <v>0.86113890990749098</v>
      </c>
      <c r="H1713" s="25">
        <f t="shared" si="320"/>
        <v>0.99966434347522648</v>
      </c>
      <c r="I1713" s="4">
        <f t="shared" si="326"/>
        <v>4411.4807422950644</v>
      </c>
      <c r="J1713" s="25">
        <f t="shared" si="321"/>
        <v>4090.5318980680731</v>
      </c>
      <c r="K1713" s="15">
        <f t="shared" si="327"/>
        <v>4089.1588843466925</v>
      </c>
      <c r="L1713" s="36">
        <f t="shared" si="328"/>
        <v>320.8411156533075</v>
      </c>
      <c r="M1713" s="36">
        <f t="shared" si="329"/>
        <v>320.8411156533075</v>
      </c>
      <c r="N1713" s="36">
        <f t="shared" si="330"/>
        <v>7.2753087449729595E-2</v>
      </c>
      <c r="O1713" s="36">
        <f t="shared" si="331"/>
        <v>102939.02149365903</v>
      </c>
      <c r="P1713" s="35">
        <f t="shared" si="322"/>
        <v>102939.02149365903</v>
      </c>
    </row>
    <row r="1714" spans="1:16" x14ac:dyDescent="0.4">
      <c r="A1714" s="1">
        <v>1713</v>
      </c>
      <c r="B1714" s="21">
        <v>41526</v>
      </c>
      <c r="C1714" s="43">
        <v>1</v>
      </c>
      <c r="D1714" s="23">
        <v>5382</v>
      </c>
      <c r="E1714" s="25">
        <f t="shared" si="323"/>
        <v>5113.75</v>
      </c>
      <c r="F1714" s="25">
        <f t="shared" si="324"/>
        <v>5232.875</v>
      </c>
      <c r="G1714" s="25">
        <f t="shared" si="325"/>
        <v>1.0284977187492534</v>
      </c>
      <c r="H1714" s="25">
        <f t="shared" si="320"/>
        <v>1.0014271034682889</v>
      </c>
      <c r="I1714" s="4">
        <f t="shared" si="326"/>
        <v>5374.3302746253521</v>
      </c>
      <c r="J1714" s="25">
        <f t="shared" si="321"/>
        <v>4090.39403528819</v>
      </c>
      <c r="K1714" s="15">
        <f t="shared" si="327"/>
        <v>4096.2314508026184</v>
      </c>
      <c r="L1714" s="36">
        <f t="shared" si="328"/>
        <v>1285.7685491973816</v>
      </c>
      <c r="M1714" s="36">
        <f t="shared" si="329"/>
        <v>1285.7685491973816</v>
      </c>
      <c r="N1714" s="36">
        <f t="shared" si="330"/>
        <v>0.23890162564053913</v>
      </c>
      <c r="O1714" s="36">
        <f t="shared" si="331"/>
        <v>1653200.7621051394</v>
      </c>
      <c r="P1714" s="35">
        <f t="shared" si="322"/>
        <v>1653200.7621051394</v>
      </c>
    </row>
    <row r="1715" spans="1:16" x14ac:dyDescent="0.4">
      <c r="A1715" s="1">
        <v>1714</v>
      </c>
      <c r="B1715" s="21">
        <v>41527</v>
      </c>
      <c r="C1715" s="43">
        <v>2</v>
      </c>
      <c r="D1715" s="23">
        <v>5756</v>
      </c>
      <c r="E1715" s="25">
        <f t="shared" si="323"/>
        <v>5352</v>
      </c>
      <c r="F1715" s="25">
        <f t="shared" si="324"/>
        <v>5360.75</v>
      </c>
      <c r="G1715" s="25">
        <f t="shared" si="325"/>
        <v>1.0737303548943711</v>
      </c>
      <c r="H1715" s="25">
        <f t="shared" si="320"/>
        <v>0.99527237982370798</v>
      </c>
      <c r="I1715" s="4">
        <f t="shared" si="326"/>
        <v>5783.3414416861015</v>
      </c>
      <c r="J1715" s="25">
        <f t="shared" si="321"/>
        <v>4090.2561725083065</v>
      </c>
      <c r="K1715" s="15">
        <f t="shared" si="327"/>
        <v>4070.9189949009533</v>
      </c>
      <c r="L1715" s="36">
        <f t="shared" si="328"/>
        <v>1685.0810050990467</v>
      </c>
      <c r="M1715" s="36">
        <f t="shared" si="329"/>
        <v>1685.0810050990467</v>
      </c>
      <c r="N1715" s="36">
        <f t="shared" si="330"/>
        <v>0.29275208566696431</v>
      </c>
      <c r="O1715" s="36">
        <f t="shared" si="331"/>
        <v>2839497.9937456134</v>
      </c>
      <c r="P1715" s="35">
        <f t="shared" si="322"/>
        <v>2839497.9937456134</v>
      </c>
    </row>
    <row r="1716" spans="1:16" x14ac:dyDescent="0.4">
      <c r="A1716" s="1">
        <v>1715</v>
      </c>
      <c r="B1716" s="21">
        <v>41528</v>
      </c>
      <c r="C1716" s="43">
        <v>3</v>
      </c>
      <c r="D1716" s="23">
        <v>5860</v>
      </c>
      <c r="E1716" s="25">
        <f t="shared" si="323"/>
        <v>5369.5</v>
      </c>
      <c r="F1716" s="25">
        <f t="shared" si="324"/>
        <v>5372.75</v>
      </c>
      <c r="G1716" s="25">
        <f t="shared" si="325"/>
        <v>1.0906891256805173</v>
      </c>
      <c r="H1716" s="25">
        <f t="shared" si="320"/>
        <v>1.0036361732327763</v>
      </c>
      <c r="I1716" s="4">
        <f t="shared" si="326"/>
        <v>5838.7692236366538</v>
      </c>
      <c r="J1716" s="25">
        <f t="shared" si="321"/>
        <v>4090.1183097284229</v>
      </c>
      <c r="K1716" s="15">
        <f t="shared" si="327"/>
        <v>4104.9906884451457</v>
      </c>
      <c r="L1716" s="36">
        <f t="shared" si="328"/>
        <v>1755.0093115548543</v>
      </c>
      <c r="M1716" s="36">
        <f t="shared" si="329"/>
        <v>1755.0093115548543</v>
      </c>
      <c r="N1716" s="36">
        <f t="shared" si="330"/>
        <v>0.29948964361004338</v>
      </c>
      <c r="O1716" s="36">
        <f t="shared" si="331"/>
        <v>3080057.6836442435</v>
      </c>
      <c r="P1716" s="35">
        <f t="shared" si="322"/>
        <v>3080057.6836442435</v>
      </c>
    </row>
    <row r="1717" spans="1:16" x14ac:dyDescent="0.4">
      <c r="A1717" s="1">
        <v>1716</v>
      </c>
      <c r="B1717" s="21">
        <v>41529</v>
      </c>
      <c r="C1717" s="43">
        <v>4</v>
      </c>
      <c r="D1717" s="23">
        <v>4480</v>
      </c>
      <c r="E1717" s="25">
        <f t="shared" si="323"/>
        <v>5376</v>
      </c>
      <c r="F1717" s="25">
        <f t="shared" si="324"/>
        <v>5246.875</v>
      </c>
      <c r="G1717" s="25">
        <f t="shared" si="325"/>
        <v>0.85384157236450264</v>
      </c>
      <c r="H1717" s="25">
        <f t="shared" si="320"/>
        <v>0.99966434347522648</v>
      </c>
      <c r="I1717" s="4">
        <f t="shared" si="326"/>
        <v>4481.5042461410176</v>
      </c>
      <c r="J1717" s="25">
        <f t="shared" si="321"/>
        <v>4089.9804469485398</v>
      </c>
      <c r="K1717" s="15">
        <f t="shared" si="327"/>
        <v>4088.6076183253253</v>
      </c>
      <c r="L1717" s="36">
        <f t="shared" si="328"/>
        <v>391.39238167467465</v>
      </c>
      <c r="M1717" s="36">
        <f t="shared" si="329"/>
        <v>391.39238167467465</v>
      </c>
      <c r="N1717" s="36">
        <f t="shared" si="330"/>
        <v>8.736437090952559E-2</v>
      </c>
      <c r="O1717" s="36">
        <f t="shared" si="331"/>
        <v>153187.99643297421</v>
      </c>
      <c r="P1717" s="35">
        <f t="shared" si="322"/>
        <v>153187.99643297421</v>
      </c>
    </row>
    <row r="1718" spans="1:16" x14ac:dyDescent="0.4">
      <c r="A1718" s="1">
        <v>1717</v>
      </c>
      <c r="B1718" s="21">
        <v>41530</v>
      </c>
      <c r="C1718" s="43">
        <v>1</v>
      </c>
      <c r="D1718" s="23">
        <v>5408</v>
      </c>
      <c r="E1718" s="25">
        <f t="shared" si="323"/>
        <v>5117.75</v>
      </c>
      <c r="F1718" s="25">
        <f t="shared" si="324"/>
        <v>4917.75</v>
      </c>
      <c r="G1718" s="25">
        <f t="shared" si="325"/>
        <v>1.0996898988358497</v>
      </c>
      <c r="H1718" s="25">
        <f t="shared" si="320"/>
        <v>1.0014271034682889</v>
      </c>
      <c r="I1718" s="4">
        <f t="shared" si="326"/>
        <v>5400.293222811948</v>
      </c>
      <c r="J1718" s="25">
        <f t="shared" si="321"/>
        <v>4089.8425841686562</v>
      </c>
      <c r="K1718" s="15">
        <f t="shared" si="327"/>
        <v>4095.679212705279</v>
      </c>
      <c r="L1718" s="36">
        <f t="shared" si="328"/>
        <v>1312.320787294721</v>
      </c>
      <c r="M1718" s="36">
        <f t="shared" si="329"/>
        <v>1312.320787294721</v>
      </c>
      <c r="N1718" s="36">
        <f t="shared" si="330"/>
        <v>0.24266286747313628</v>
      </c>
      <c r="O1718" s="36">
        <f t="shared" si="331"/>
        <v>1722185.8487658363</v>
      </c>
      <c r="P1718" s="35">
        <f t="shared" si="322"/>
        <v>1722185.8487658363</v>
      </c>
    </row>
    <row r="1719" spans="1:16" x14ac:dyDescent="0.4">
      <c r="A1719" s="1">
        <v>1718</v>
      </c>
      <c r="B1719" s="21">
        <v>41531</v>
      </c>
      <c r="C1719" s="43">
        <v>2</v>
      </c>
      <c r="D1719" s="23">
        <v>4723</v>
      </c>
      <c r="E1719" s="25">
        <f t="shared" si="323"/>
        <v>4717.75</v>
      </c>
      <c r="F1719" s="25">
        <f t="shared" si="324"/>
        <v>4833.125</v>
      </c>
      <c r="G1719" s="25">
        <f t="shared" si="325"/>
        <v>0.97721453510927192</v>
      </c>
      <c r="H1719" s="25">
        <f t="shared" si="320"/>
        <v>0.99527237982370798</v>
      </c>
      <c r="I1719" s="4">
        <f t="shared" si="326"/>
        <v>4745.434612418946</v>
      </c>
      <c r="J1719" s="25">
        <f t="shared" si="321"/>
        <v>4089.7047213887727</v>
      </c>
      <c r="K1719" s="15">
        <f t="shared" si="327"/>
        <v>4070.3701508328581</v>
      </c>
      <c r="L1719" s="36">
        <f t="shared" si="328"/>
        <v>652.62984916714186</v>
      </c>
      <c r="M1719" s="36">
        <f t="shared" si="329"/>
        <v>652.62984916714186</v>
      </c>
      <c r="N1719" s="36">
        <f t="shared" si="330"/>
        <v>0.13818120880100399</v>
      </c>
      <c r="O1719" s="36">
        <f t="shared" si="331"/>
        <v>425925.72002392635</v>
      </c>
      <c r="P1719" s="35">
        <f t="shared" si="322"/>
        <v>425925.72002392635</v>
      </c>
    </row>
    <row r="1720" spans="1:16" x14ac:dyDescent="0.4">
      <c r="A1720" s="1">
        <v>1719</v>
      </c>
      <c r="B1720" s="21">
        <v>41532</v>
      </c>
      <c r="C1720" s="43">
        <v>3</v>
      </c>
      <c r="D1720" s="23">
        <v>4260</v>
      </c>
      <c r="E1720" s="25">
        <f t="shared" si="323"/>
        <v>4948.5</v>
      </c>
      <c r="F1720" s="25">
        <f t="shared" si="324"/>
        <v>4967.75</v>
      </c>
      <c r="G1720" s="25">
        <f t="shared" si="325"/>
        <v>0.85753107543656582</v>
      </c>
      <c r="H1720" s="25">
        <f t="shared" si="320"/>
        <v>1.0036361732327763</v>
      </c>
      <c r="I1720" s="4">
        <f t="shared" si="326"/>
        <v>4244.5660226437112</v>
      </c>
      <c r="J1720" s="25">
        <f t="shared" si="321"/>
        <v>4089.5668586088891</v>
      </c>
      <c r="K1720" s="15">
        <f t="shared" si="327"/>
        <v>4104.4372321538121</v>
      </c>
      <c r="L1720" s="36">
        <f t="shared" si="328"/>
        <v>155.56276784618785</v>
      </c>
      <c r="M1720" s="36">
        <f t="shared" si="329"/>
        <v>155.56276784618785</v>
      </c>
      <c r="N1720" s="36">
        <f t="shared" si="330"/>
        <v>3.6517081654034708E-2</v>
      </c>
      <c r="O1720" s="36">
        <f t="shared" si="331"/>
        <v>24199.774739966939</v>
      </c>
      <c r="P1720" s="35">
        <f t="shared" si="322"/>
        <v>24199.774739966939</v>
      </c>
    </row>
    <row r="1721" spans="1:16" x14ac:dyDescent="0.4">
      <c r="A1721" s="1">
        <v>1720</v>
      </c>
      <c r="B1721" s="21">
        <v>41533</v>
      </c>
      <c r="C1721" s="43">
        <v>4</v>
      </c>
      <c r="D1721" s="23">
        <v>5403</v>
      </c>
      <c r="E1721" s="25">
        <f t="shared" si="323"/>
        <v>4987</v>
      </c>
      <c r="F1721" s="25">
        <f t="shared" si="324"/>
        <v>5098</v>
      </c>
      <c r="G1721" s="25">
        <f t="shared" si="325"/>
        <v>1.0598273832875638</v>
      </c>
      <c r="H1721" s="25">
        <f t="shared" si="320"/>
        <v>0.99966434347522648</v>
      </c>
      <c r="I1721" s="4">
        <f t="shared" si="326"/>
        <v>5404.8141611383744</v>
      </c>
      <c r="J1721" s="25">
        <f t="shared" si="321"/>
        <v>4089.4289958290055</v>
      </c>
      <c r="K1721" s="15">
        <f t="shared" si="327"/>
        <v>4088.0563523039577</v>
      </c>
      <c r="L1721" s="36">
        <f t="shared" si="328"/>
        <v>1314.9436476960423</v>
      </c>
      <c r="M1721" s="36">
        <f t="shared" si="329"/>
        <v>1314.9436476960423</v>
      </c>
      <c r="N1721" s="36">
        <f t="shared" si="330"/>
        <v>0.24337287575347813</v>
      </c>
      <c r="O1721" s="36">
        <f t="shared" si="331"/>
        <v>1729076.7966161733</v>
      </c>
      <c r="P1721" s="35">
        <f t="shared" si="322"/>
        <v>1729076.7966161733</v>
      </c>
    </row>
    <row r="1722" spans="1:16" x14ac:dyDescent="0.4">
      <c r="A1722" s="1">
        <v>1721</v>
      </c>
      <c r="B1722" s="21">
        <v>41534</v>
      </c>
      <c r="C1722" s="43">
        <v>1</v>
      </c>
      <c r="D1722" s="23">
        <v>5562</v>
      </c>
      <c r="E1722" s="25">
        <f t="shared" si="323"/>
        <v>5209</v>
      </c>
      <c r="F1722" s="25">
        <f t="shared" si="324"/>
        <v>5243.25</v>
      </c>
      <c r="G1722" s="25">
        <f t="shared" si="325"/>
        <v>1.0607924474324131</v>
      </c>
      <c r="H1722" s="25">
        <f t="shared" si="320"/>
        <v>1.0014271034682889</v>
      </c>
      <c r="I1722" s="4">
        <f t="shared" si="326"/>
        <v>5554.0737620710161</v>
      </c>
      <c r="J1722" s="25">
        <f t="shared" si="321"/>
        <v>4089.2911330491224</v>
      </c>
      <c r="K1722" s="15">
        <f t="shared" si="327"/>
        <v>4095.1269746079397</v>
      </c>
      <c r="L1722" s="36">
        <f t="shared" si="328"/>
        <v>1466.8730253920603</v>
      </c>
      <c r="M1722" s="36">
        <f t="shared" si="329"/>
        <v>1466.8730253920603</v>
      </c>
      <c r="N1722" s="36">
        <f t="shared" si="330"/>
        <v>0.26373121635959373</v>
      </c>
      <c r="O1722" s="36">
        <f t="shared" si="331"/>
        <v>2151716.472622856</v>
      </c>
      <c r="P1722" s="35">
        <f t="shared" si="322"/>
        <v>2151716.472622856</v>
      </c>
    </row>
    <row r="1723" spans="1:16" x14ac:dyDescent="0.4">
      <c r="A1723" s="1">
        <v>1722</v>
      </c>
      <c r="B1723" s="21">
        <v>41535</v>
      </c>
      <c r="C1723" s="43">
        <v>2</v>
      </c>
      <c r="D1723" s="23">
        <v>5611</v>
      </c>
      <c r="E1723" s="25">
        <f t="shared" si="323"/>
        <v>5277.5</v>
      </c>
      <c r="F1723" s="25">
        <f t="shared" si="324"/>
        <v>5308.375</v>
      </c>
      <c r="G1723" s="25">
        <f t="shared" si="325"/>
        <v>1.0570089716721218</v>
      </c>
      <c r="H1723" s="25">
        <f t="shared" si="320"/>
        <v>0.99527237982370798</v>
      </c>
      <c r="I1723" s="4">
        <f t="shared" si="326"/>
        <v>5637.6526805595404</v>
      </c>
      <c r="J1723" s="25">
        <f t="shared" si="321"/>
        <v>4089.1532702692389</v>
      </c>
      <c r="K1723" s="15">
        <f t="shared" si="327"/>
        <v>4069.8213067647634</v>
      </c>
      <c r="L1723" s="36">
        <f t="shared" si="328"/>
        <v>1541.1786932352366</v>
      </c>
      <c r="M1723" s="36">
        <f t="shared" si="329"/>
        <v>1541.1786932352366</v>
      </c>
      <c r="N1723" s="36">
        <f t="shared" si="330"/>
        <v>0.27467094871417513</v>
      </c>
      <c r="O1723" s="36">
        <f t="shared" si="331"/>
        <v>2375231.7644822714</v>
      </c>
      <c r="P1723" s="35">
        <f t="shared" si="322"/>
        <v>2375231.7644822714</v>
      </c>
    </row>
    <row r="1724" spans="1:16" x14ac:dyDescent="0.4">
      <c r="A1724" s="1">
        <v>1723</v>
      </c>
      <c r="B1724" s="21">
        <v>41536</v>
      </c>
      <c r="C1724" s="43">
        <v>3</v>
      </c>
      <c r="D1724" s="23">
        <v>4534</v>
      </c>
      <c r="E1724" s="25">
        <f t="shared" si="323"/>
        <v>5339.25</v>
      </c>
      <c r="F1724" s="25">
        <f t="shared" si="324"/>
        <v>5256.75</v>
      </c>
      <c r="G1724" s="25">
        <f t="shared" si="325"/>
        <v>0.86251010605412093</v>
      </c>
      <c r="H1724" s="25">
        <f t="shared" si="320"/>
        <v>1.0036361732327763</v>
      </c>
      <c r="I1724" s="4">
        <f t="shared" si="326"/>
        <v>4517.5733208137526</v>
      </c>
      <c r="J1724" s="25">
        <f t="shared" si="321"/>
        <v>4089.0154074893553</v>
      </c>
      <c r="K1724" s="15">
        <f t="shared" si="327"/>
        <v>4103.8837758624777</v>
      </c>
      <c r="L1724" s="36">
        <f t="shared" si="328"/>
        <v>430.11622413752229</v>
      </c>
      <c r="M1724" s="36">
        <f t="shared" si="329"/>
        <v>430.11622413752229</v>
      </c>
      <c r="N1724" s="36">
        <f t="shared" si="330"/>
        <v>9.4864628173251503E-2</v>
      </c>
      <c r="O1724" s="36">
        <f t="shared" si="331"/>
        <v>184999.96626631933</v>
      </c>
      <c r="P1724" s="35">
        <f t="shared" si="322"/>
        <v>184999.96626631933</v>
      </c>
    </row>
    <row r="1725" spans="1:16" x14ac:dyDescent="0.4">
      <c r="A1725" s="1">
        <v>1724</v>
      </c>
      <c r="B1725" s="21">
        <v>41537</v>
      </c>
      <c r="C1725" s="43">
        <v>4</v>
      </c>
      <c r="D1725" s="23">
        <v>5650</v>
      </c>
      <c r="E1725" s="25">
        <f t="shared" si="323"/>
        <v>5174.25</v>
      </c>
      <c r="F1725" s="25">
        <f t="shared" si="324"/>
        <v>5023.375</v>
      </c>
      <c r="G1725" s="25">
        <f t="shared" si="325"/>
        <v>1.1247418319357005</v>
      </c>
      <c r="H1725" s="25">
        <f t="shared" si="320"/>
        <v>0.99966434347522648</v>
      </c>
      <c r="I1725" s="4">
        <f t="shared" si="326"/>
        <v>5651.8970961376672</v>
      </c>
      <c r="J1725" s="25">
        <f t="shared" si="321"/>
        <v>4088.8775447094722</v>
      </c>
      <c r="K1725" s="15">
        <f t="shared" si="327"/>
        <v>4087.5050862825906</v>
      </c>
      <c r="L1725" s="36">
        <f t="shared" si="328"/>
        <v>1562.4949137174094</v>
      </c>
      <c r="M1725" s="36">
        <f t="shared" si="329"/>
        <v>1562.4949137174094</v>
      </c>
      <c r="N1725" s="36">
        <f t="shared" si="330"/>
        <v>0.27654777233936451</v>
      </c>
      <c r="O1725" s="36">
        <f t="shared" si="331"/>
        <v>2441390.3553927746</v>
      </c>
      <c r="P1725" s="35">
        <f t="shared" si="322"/>
        <v>2441390.3553927746</v>
      </c>
    </row>
    <row r="1726" spans="1:16" x14ac:dyDescent="0.4">
      <c r="A1726" s="1">
        <v>1725</v>
      </c>
      <c r="B1726" s="21">
        <v>41538</v>
      </c>
      <c r="C1726" s="43">
        <v>1</v>
      </c>
      <c r="D1726" s="23">
        <v>4902</v>
      </c>
      <c r="E1726" s="25">
        <f t="shared" si="323"/>
        <v>4872.5</v>
      </c>
      <c r="F1726" s="25">
        <f t="shared" si="324"/>
        <v>4981.125</v>
      </c>
      <c r="G1726" s="25">
        <f t="shared" si="325"/>
        <v>0.98411503425431002</v>
      </c>
      <c r="H1726" s="25">
        <f t="shared" si="320"/>
        <v>1.0014271034682889</v>
      </c>
      <c r="I1726" s="4">
        <f t="shared" si="326"/>
        <v>4895.0143081035812</v>
      </c>
      <c r="J1726" s="25">
        <f t="shared" si="321"/>
        <v>4088.7396819295886</v>
      </c>
      <c r="K1726" s="15">
        <f t="shared" si="327"/>
        <v>4094.5747365106008</v>
      </c>
      <c r="L1726" s="36">
        <f t="shared" si="328"/>
        <v>807.42526348939919</v>
      </c>
      <c r="M1726" s="36">
        <f t="shared" si="329"/>
        <v>807.42526348939919</v>
      </c>
      <c r="N1726" s="36">
        <f t="shared" si="330"/>
        <v>0.16471343604434907</v>
      </c>
      <c r="O1726" s="36">
        <f t="shared" si="331"/>
        <v>651935.5561209257</v>
      </c>
      <c r="P1726" s="35">
        <f t="shared" si="322"/>
        <v>651935.5561209257</v>
      </c>
    </row>
    <row r="1727" spans="1:16" x14ac:dyDescent="0.4">
      <c r="A1727" s="1">
        <v>1726</v>
      </c>
      <c r="B1727" s="21">
        <v>41539</v>
      </c>
      <c r="C1727" s="43">
        <v>2</v>
      </c>
      <c r="D1727" s="23">
        <v>4404</v>
      </c>
      <c r="E1727" s="25">
        <f t="shared" si="323"/>
        <v>5089.75</v>
      </c>
      <c r="F1727" s="25">
        <f t="shared" si="324"/>
        <v>4865.875</v>
      </c>
      <c r="G1727" s="25">
        <f t="shared" si="325"/>
        <v>0.90507873712333342</v>
      </c>
      <c r="H1727" s="25">
        <f t="shared" si="320"/>
        <v>0.99527237982370798</v>
      </c>
      <c r="I1727" s="4">
        <f t="shared" si="326"/>
        <v>4424.9193379405124</v>
      </c>
      <c r="J1727" s="25">
        <f t="shared" si="321"/>
        <v>4088.6018191497051</v>
      </c>
      <c r="K1727" s="15">
        <f t="shared" si="327"/>
        <v>4069.2724626966688</v>
      </c>
      <c r="L1727" s="36">
        <f t="shared" si="328"/>
        <v>334.72753730333125</v>
      </c>
      <c r="M1727" s="36">
        <f t="shared" si="329"/>
        <v>334.72753730333125</v>
      </c>
      <c r="N1727" s="36">
        <f t="shared" si="330"/>
        <v>7.6005344528458502E-2</v>
      </c>
      <c r="O1727" s="36">
        <f t="shared" si="331"/>
        <v>112042.52422915302</v>
      </c>
      <c r="P1727" s="35">
        <f t="shared" si="322"/>
        <v>112042.52422915302</v>
      </c>
    </row>
    <row r="1728" spans="1:16" x14ac:dyDescent="0.4">
      <c r="A1728" s="1">
        <v>1727</v>
      </c>
      <c r="B1728" s="21">
        <v>41540</v>
      </c>
      <c r="C1728" s="43">
        <v>3</v>
      </c>
      <c r="D1728" s="23">
        <v>5403</v>
      </c>
      <c r="E1728" s="25">
        <f t="shared" si="323"/>
        <v>4642</v>
      </c>
      <c r="F1728" s="25">
        <f t="shared" si="324"/>
        <v>4704.25</v>
      </c>
      <c r="G1728" s="25">
        <f t="shared" si="325"/>
        <v>1.148535898389754</v>
      </c>
      <c r="H1728" s="25">
        <f t="shared" si="320"/>
        <v>1.0036361732327763</v>
      </c>
      <c r="I1728" s="4">
        <f t="shared" si="326"/>
        <v>5383.4249343530446</v>
      </c>
      <c r="J1728" s="25">
        <f t="shared" si="321"/>
        <v>4088.4639563698215</v>
      </c>
      <c r="K1728" s="15">
        <f t="shared" si="327"/>
        <v>4103.3303195711442</v>
      </c>
      <c r="L1728" s="36">
        <f t="shared" si="328"/>
        <v>1299.6696804288558</v>
      </c>
      <c r="M1728" s="36">
        <f t="shared" si="329"/>
        <v>1299.6696804288558</v>
      </c>
      <c r="N1728" s="36">
        <f t="shared" si="330"/>
        <v>0.24054593381988817</v>
      </c>
      <c r="O1728" s="36">
        <f t="shared" si="331"/>
        <v>1689141.2782260443</v>
      </c>
      <c r="P1728" s="35">
        <f t="shared" si="322"/>
        <v>1689141.2782260443</v>
      </c>
    </row>
    <row r="1729" spans="1:16" x14ac:dyDescent="0.4">
      <c r="A1729" s="1">
        <v>1728</v>
      </c>
      <c r="B1729" s="21">
        <v>41541</v>
      </c>
      <c r="C1729" s="43">
        <v>4</v>
      </c>
      <c r="D1729" s="23">
        <v>3859</v>
      </c>
      <c r="E1729" s="25">
        <f t="shared" si="323"/>
        <v>4766.5</v>
      </c>
      <c r="F1729" s="25">
        <f t="shared" si="324"/>
        <v>4758.375</v>
      </c>
      <c r="G1729" s="25">
        <f t="shared" si="325"/>
        <v>0.81099114718785303</v>
      </c>
      <c r="H1729" s="25">
        <f t="shared" si="320"/>
        <v>0.99966434347522648</v>
      </c>
      <c r="I1729" s="4">
        <f t="shared" si="326"/>
        <v>3860.2957334504881</v>
      </c>
      <c r="J1729" s="25">
        <f t="shared" si="321"/>
        <v>4088.3260935899384</v>
      </c>
      <c r="K1729" s="15">
        <f t="shared" si="327"/>
        <v>4086.953820261223</v>
      </c>
      <c r="L1729" s="36">
        <f t="shared" si="328"/>
        <v>-227.95382026122297</v>
      </c>
      <c r="M1729" s="36">
        <f t="shared" si="329"/>
        <v>227.95382026122297</v>
      </c>
      <c r="N1729" s="36">
        <f t="shared" si="330"/>
        <v>5.9070697139472134E-2</v>
      </c>
      <c r="O1729" s="36">
        <f t="shared" si="331"/>
        <v>51962.944171685951</v>
      </c>
      <c r="P1729" s="35">
        <f t="shared" si="322"/>
        <v>51962.944171685951</v>
      </c>
    </row>
    <row r="1730" spans="1:16" x14ac:dyDescent="0.4">
      <c r="A1730" s="1">
        <v>1729</v>
      </c>
      <c r="B1730" s="21">
        <v>41542</v>
      </c>
      <c r="C1730" s="43">
        <v>1</v>
      </c>
      <c r="D1730" s="23">
        <v>5400</v>
      </c>
      <c r="E1730" s="25">
        <f t="shared" si="323"/>
        <v>4750.25</v>
      </c>
      <c r="F1730" s="25">
        <f t="shared" si="324"/>
        <v>4691.625</v>
      </c>
      <c r="G1730" s="25">
        <f t="shared" si="325"/>
        <v>1.1509871313244344</v>
      </c>
      <c r="H1730" s="25">
        <f t="shared" ref="H1730:H1793" si="332">VLOOKUP(C1730,$Q$38:$S$42,3,FALSE)</f>
        <v>1.0014271034682889</v>
      </c>
      <c r="I1730" s="4">
        <f t="shared" si="326"/>
        <v>5392.3046233699188</v>
      </c>
      <c r="J1730" s="25">
        <f t="shared" si="321"/>
        <v>4088.1882308100548</v>
      </c>
      <c r="K1730" s="15">
        <f t="shared" si="327"/>
        <v>4094.0224984132619</v>
      </c>
      <c r="L1730" s="36">
        <f t="shared" si="328"/>
        <v>1305.9775015867381</v>
      </c>
      <c r="M1730" s="36">
        <f t="shared" si="329"/>
        <v>1305.9775015867381</v>
      </c>
      <c r="N1730" s="36">
        <f t="shared" si="330"/>
        <v>0.24184768547902558</v>
      </c>
      <c r="O1730" s="36">
        <f t="shared" si="331"/>
        <v>1705577.2346507385</v>
      </c>
      <c r="P1730" s="35">
        <f t="shared" si="322"/>
        <v>1705577.2346507385</v>
      </c>
    </row>
    <row r="1731" spans="1:16" x14ac:dyDescent="0.4">
      <c r="A1731" s="1">
        <v>1730</v>
      </c>
      <c r="B1731" s="21">
        <v>41543</v>
      </c>
      <c r="C1731" s="43">
        <v>2</v>
      </c>
      <c r="D1731" s="23">
        <v>4339</v>
      </c>
      <c r="E1731" s="25">
        <f t="shared" si="323"/>
        <v>4633</v>
      </c>
      <c r="F1731" s="25">
        <f t="shared" si="324"/>
        <v>4721</v>
      </c>
      <c r="G1731" s="25">
        <f t="shared" si="325"/>
        <v>0.91908493963143401</v>
      </c>
      <c r="H1731" s="25">
        <f t="shared" si="332"/>
        <v>0.99527237982370798</v>
      </c>
      <c r="I1731" s="4">
        <f t="shared" si="326"/>
        <v>4359.6105829527432</v>
      </c>
      <c r="J1731" s="25">
        <f t="shared" ref="J1731:J1794" si="333">INTERCEPT($I$2:$I$3896,$A$2:$A$3896)+SLOPE($I$2:$I$3896,$A$2:$A$3896)*A1731</f>
        <v>4088.0503680301713</v>
      </c>
      <c r="K1731" s="15">
        <f t="shared" si="327"/>
        <v>4068.7236186285736</v>
      </c>
      <c r="L1731" s="36">
        <f t="shared" si="328"/>
        <v>270.2763813714264</v>
      </c>
      <c r="M1731" s="36">
        <f t="shared" si="329"/>
        <v>270.2763813714264</v>
      </c>
      <c r="N1731" s="36">
        <f t="shared" si="330"/>
        <v>6.2290016448819173E-2</v>
      </c>
      <c r="O1731" s="36">
        <f t="shared" si="331"/>
        <v>73049.32232723273</v>
      </c>
      <c r="P1731" s="35">
        <f t="shared" ref="P1731:P1794" si="334">(D1731-K1731)^2</f>
        <v>73049.32232723273</v>
      </c>
    </row>
    <row r="1732" spans="1:16" x14ac:dyDescent="0.4">
      <c r="A1732" s="1">
        <v>1731</v>
      </c>
      <c r="B1732" s="21">
        <v>41544</v>
      </c>
      <c r="C1732" s="43">
        <v>3</v>
      </c>
      <c r="D1732" s="23">
        <v>4934</v>
      </c>
      <c r="E1732" s="25">
        <f t="shared" si="323"/>
        <v>4809</v>
      </c>
      <c r="F1732" s="25">
        <f t="shared" si="324"/>
        <v>4495.5</v>
      </c>
      <c r="G1732" s="25">
        <f t="shared" si="325"/>
        <v>1.0975419864308753</v>
      </c>
      <c r="H1732" s="25">
        <f t="shared" si="332"/>
        <v>1.0036361732327763</v>
      </c>
      <c r="I1732" s="4">
        <f t="shared" si="326"/>
        <v>4916.1241210619883</v>
      </c>
      <c r="J1732" s="25">
        <f t="shared" si="333"/>
        <v>4087.9125052502877</v>
      </c>
      <c r="K1732" s="15">
        <f t="shared" si="327"/>
        <v>4102.7768632798106</v>
      </c>
      <c r="L1732" s="36">
        <f t="shared" si="328"/>
        <v>831.22313672018936</v>
      </c>
      <c r="M1732" s="36">
        <f t="shared" si="329"/>
        <v>831.22313672018936</v>
      </c>
      <c r="N1732" s="36">
        <f t="shared" si="330"/>
        <v>0.16846841036080043</v>
      </c>
      <c r="O1732" s="36">
        <f t="shared" si="331"/>
        <v>690931.9030189506</v>
      </c>
      <c r="P1732" s="35">
        <f t="shared" si="334"/>
        <v>690931.9030189506</v>
      </c>
    </row>
    <row r="1733" spans="1:16" x14ac:dyDescent="0.4">
      <c r="A1733" s="1">
        <v>1732</v>
      </c>
      <c r="B1733" s="21">
        <v>41545</v>
      </c>
      <c r="C1733" s="43">
        <v>4</v>
      </c>
      <c r="D1733" s="23">
        <v>4563</v>
      </c>
      <c r="E1733" s="25">
        <f t="shared" ref="E1733:E1796" si="335">AVERAGE(D1731:D1734)</f>
        <v>4182</v>
      </c>
      <c r="F1733" s="25">
        <f t="shared" ref="F1733:F1796" si="336">AVERAGE(E1733:E1734)</f>
        <v>3984.25</v>
      </c>
      <c r="G1733" s="25">
        <f t="shared" si="325"/>
        <v>1.145259459120286</v>
      </c>
      <c r="H1733" s="25">
        <f t="shared" si="332"/>
        <v>0.99966434347522648</v>
      </c>
      <c r="I1733" s="4">
        <f t="shared" si="326"/>
        <v>4564.5321149869333</v>
      </c>
      <c r="J1733" s="25">
        <f t="shared" si="333"/>
        <v>4087.7746424704046</v>
      </c>
      <c r="K1733" s="15">
        <f t="shared" si="327"/>
        <v>4086.4025542398558</v>
      </c>
      <c r="L1733" s="36">
        <f t="shared" si="328"/>
        <v>476.59744576014418</v>
      </c>
      <c r="M1733" s="36">
        <f t="shared" si="329"/>
        <v>476.59744576014418</v>
      </c>
      <c r="N1733" s="36">
        <f t="shared" si="330"/>
        <v>0.10444826775370243</v>
      </c>
      <c r="O1733" s="36">
        <f t="shared" si="331"/>
        <v>227145.12530509356</v>
      </c>
      <c r="P1733" s="35">
        <f t="shared" si="334"/>
        <v>227145.12530509356</v>
      </c>
    </row>
    <row r="1734" spans="1:16" x14ac:dyDescent="0.4">
      <c r="A1734" s="1">
        <v>1733</v>
      </c>
      <c r="B1734" s="21">
        <v>41546</v>
      </c>
      <c r="C1734" s="43">
        <v>1</v>
      </c>
      <c r="D1734" s="23">
        <v>2892</v>
      </c>
      <c r="E1734" s="25">
        <f t="shared" si="335"/>
        <v>3786.5</v>
      </c>
      <c r="F1734" s="25">
        <f t="shared" si="336"/>
        <v>3478.875</v>
      </c>
      <c r="G1734" s="25">
        <f t="shared" si="325"/>
        <v>0.83130322302468473</v>
      </c>
      <c r="H1734" s="25">
        <f t="shared" si="332"/>
        <v>1.0014271034682889</v>
      </c>
      <c r="I1734" s="4">
        <f t="shared" si="326"/>
        <v>2887.8786982936676</v>
      </c>
      <c r="J1734" s="25">
        <f t="shared" si="333"/>
        <v>4087.6367796905211</v>
      </c>
      <c r="K1734" s="15">
        <f t="shared" si="327"/>
        <v>4093.4702603159226</v>
      </c>
      <c r="L1734" s="36">
        <f t="shared" si="328"/>
        <v>-1201.4702603159226</v>
      </c>
      <c r="M1734" s="36">
        <f t="shared" si="329"/>
        <v>1201.4702603159226</v>
      </c>
      <c r="N1734" s="36">
        <f t="shared" si="330"/>
        <v>0.41544614810370767</v>
      </c>
      <c r="O1734" s="36">
        <f t="shared" si="331"/>
        <v>1443530.7864236108</v>
      </c>
      <c r="P1734" s="35">
        <f t="shared" si="334"/>
        <v>1443530.7864236108</v>
      </c>
    </row>
    <row r="1735" spans="1:16" x14ac:dyDescent="0.4">
      <c r="A1735" s="1">
        <v>1734</v>
      </c>
      <c r="B1735" s="21">
        <v>41547</v>
      </c>
      <c r="C1735" s="43">
        <v>2</v>
      </c>
      <c r="D1735" s="23">
        <v>2757</v>
      </c>
      <c r="E1735" s="25">
        <f t="shared" si="335"/>
        <v>3171.25</v>
      </c>
      <c r="F1735" s="25">
        <f t="shared" si="336"/>
        <v>3379.75</v>
      </c>
      <c r="G1735" s="25">
        <f t="shared" si="325"/>
        <v>0.81574080923145198</v>
      </c>
      <c r="H1735" s="25">
        <f t="shared" si="332"/>
        <v>0.99527237982370798</v>
      </c>
      <c r="I1735" s="4">
        <f t="shared" si="326"/>
        <v>2770.0959615581273</v>
      </c>
      <c r="J1735" s="25">
        <f t="shared" si="333"/>
        <v>4087.4989169106375</v>
      </c>
      <c r="K1735" s="15">
        <f t="shared" si="327"/>
        <v>4068.1747745604789</v>
      </c>
      <c r="L1735" s="36">
        <f t="shared" si="328"/>
        <v>-1311.1747745604789</v>
      </c>
      <c r="M1735" s="36">
        <f t="shared" si="329"/>
        <v>1311.1747745604789</v>
      </c>
      <c r="N1735" s="36">
        <f t="shared" si="330"/>
        <v>0.47558025918044211</v>
      </c>
      <c r="O1735" s="36">
        <f t="shared" si="331"/>
        <v>1719179.2894437227</v>
      </c>
      <c r="P1735" s="35">
        <f t="shared" si="334"/>
        <v>1719179.2894437227</v>
      </c>
    </row>
    <row r="1736" spans="1:16" x14ac:dyDescent="0.4">
      <c r="A1736" s="1">
        <v>1735</v>
      </c>
      <c r="B1736" s="21">
        <v>41548</v>
      </c>
      <c r="C1736" s="43">
        <v>3</v>
      </c>
      <c r="D1736" s="23">
        <v>2473</v>
      </c>
      <c r="E1736" s="25">
        <f t="shared" si="335"/>
        <v>3588.25</v>
      </c>
      <c r="F1736" s="25">
        <f t="shared" si="336"/>
        <v>3474.875</v>
      </c>
      <c r="G1736" s="25">
        <f t="shared" si="325"/>
        <v>0.71168027626893049</v>
      </c>
      <c r="H1736" s="25">
        <f t="shared" si="332"/>
        <v>1.0036361732327763</v>
      </c>
      <c r="I1736" s="4">
        <f t="shared" si="326"/>
        <v>2464.0403225347177</v>
      </c>
      <c r="J1736" s="25">
        <f t="shared" si="333"/>
        <v>4087.3610541307539</v>
      </c>
      <c r="K1736" s="15">
        <f t="shared" si="327"/>
        <v>4102.2234069884762</v>
      </c>
      <c r="L1736" s="36">
        <f t="shared" si="328"/>
        <v>-1629.2234069884762</v>
      </c>
      <c r="M1736" s="36">
        <f t="shared" si="329"/>
        <v>1629.2234069884762</v>
      </c>
      <c r="N1736" s="36">
        <f t="shared" si="330"/>
        <v>0.65880445086472961</v>
      </c>
      <c r="O1736" s="36">
        <f t="shared" si="331"/>
        <v>2654368.9098791378</v>
      </c>
      <c r="P1736" s="35">
        <f t="shared" si="334"/>
        <v>2654368.9098791378</v>
      </c>
    </row>
    <row r="1737" spans="1:16" x14ac:dyDescent="0.4">
      <c r="A1737" s="1">
        <v>1736</v>
      </c>
      <c r="B1737" s="21">
        <v>41549</v>
      </c>
      <c r="C1737" s="43">
        <v>4</v>
      </c>
      <c r="D1737" s="23">
        <v>6231</v>
      </c>
      <c r="E1737" s="25">
        <f t="shared" si="335"/>
        <v>3361.5</v>
      </c>
      <c r="F1737" s="25">
        <f t="shared" si="336"/>
        <v>3668.125</v>
      </c>
      <c r="G1737" s="25">
        <f t="shared" si="325"/>
        <v>1.6986880218095075</v>
      </c>
      <c r="H1737" s="25">
        <f t="shared" si="332"/>
        <v>0.99966434347522648</v>
      </c>
      <c r="I1737" s="4">
        <f t="shared" si="326"/>
        <v>6233.0921780590807</v>
      </c>
      <c r="J1737" s="25">
        <f t="shared" si="333"/>
        <v>4087.2231913508708</v>
      </c>
      <c r="K1737" s="15">
        <f t="shared" si="327"/>
        <v>4085.8512882184882</v>
      </c>
      <c r="L1737" s="36">
        <f t="shared" si="328"/>
        <v>2145.1487117815118</v>
      </c>
      <c r="M1737" s="36">
        <f t="shared" si="329"/>
        <v>2145.1487117815118</v>
      </c>
      <c r="N1737" s="36">
        <f t="shared" si="330"/>
        <v>0.34427037582755765</v>
      </c>
      <c r="O1737" s="36">
        <f t="shared" si="331"/>
        <v>4601662.9956578799</v>
      </c>
      <c r="P1737" s="35">
        <f t="shared" si="334"/>
        <v>4601662.9956578799</v>
      </c>
    </row>
    <row r="1738" spans="1:16" x14ac:dyDescent="0.4">
      <c r="A1738" s="1">
        <v>1737</v>
      </c>
      <c r="B1738" s="21">
        <v>41550</v>
      </c>
      <c r="C1738" s="43">
        <v>1</v>
      </c>
      <c r="D1738" s="23">
        <v>1985</v>
      </c>
      <c r="E1738" s="25">
        <f t="shared" si="335"/>
        <v>3974.75</v>
      </c>
      <c r="F1738" s="25">
        <f t="shared" si="336"/>
        <v>4235.5</v>
      </c>
      <c r="G1738" s="25">
        <f t="shared" si="325"/>
        <v>0.46865777358045096</v>
      </c>
      <c r="H1738" s="25">
        <f t="shared" si="332"/>
        <v>1.0014271034682889</v>
      </c>
      <c r="I1738" s="4">
        <f t="shared" si="326"/>
        <v>1982.1712365535718</v>
      </c>
      <c r="J1738" s="25">
        <f t="shared" si="333"/>
        <v>4087.0853285709873</v>
      </c>
      <c r="K1738" s="15">
        <f t="shared" si="327"/>
        <v>4092.9180222185837</v>
      </c>
      <c r="L1738" s="36">
        <f t="shared" si="328"/>
        <v>-2107.9180222185837</v>
      </c>
      <c r="M1738" s="36">
        <f t="shared" si="329"/>
        <v>2107.9180222185837</v>
      </c>
      <c r="N1738" s="36">
        <f t="shared" si="330"/>
        <v>1.0619234368859363</v>
      </c>
      <c r="O1738" s="36">
        <f t="shared" si="331"/>
        <v>4443318.3883939059</v>
      </c>
      <c r="P1738" s="35">
        <f t="shared" si="334"/>
        <v>4443318.3883939059</v>
      </c>
    </row>
    <row r="1739" spans="1:16" x14ac:dyDescent="0.4">
      <c r="A1739" s="1">
        <v>1738</v>
      </c>
      <c r="B1739" s="21">
        <v>41551</v>
      </c>
      <c r="C1739" s="43">
        <v>2</v>
      </c>
      <c r="D1739" s="23">
        <v>5210</v>
      </c>
      <c r="E1739" s="25">
        <f t="shared" si="335"/>
        <v>4496.25</v>
      </c>
      <c r="F1739" s="25">
        <f t="shared" si="336"/>
        <v>4237.5</v>
      </c>
      <c r="G1739" s="25">
        <f t="shared" si="325"/>
        <v>1.2294985250737462</v>
      </c>
      <c r="H1739" s="25">
        <f t="shared" si="332"/>
        <v>0.99527237982370798</v>
      </c>
      <c r="I1739" s="4">
        <f t="shared" si="326"/>
        <v>5234.7478997888438</v>
      </c>
      <c r="J1739" s="25">
        <f t="shared" si="333"/>
        <v>4086.9474657911037</v>
      </c>
      <c r="K1739" s="15">
        <f t="shared" si="327"/>
        <v>4067.6259304923842</v>
      </c>
      <c r="L1739" s="36">
        <f t="shared" si="328"/>
        <v>1142.3740695076158</v>
      </c>
      <c r="M1739" s="36">
        <f t="shared" si="329"/>
        <v>1142.3740695076158</v>
      </c>
      <c r="N1739" s="36">
        <f t="shared" si="330"/>
        <v>0.21926565633543491</v>
      </c>
      <c r="O1739" s="36">
        <f t="shared" si="331"/>
        <v>1305018.514683391</v>
      </c>
      <c r="P1739" s="35">
        <f t="shared" si="334"/>
        <v>1305018.514683391</v>
      </c>
    </row>
    <row r="1740" spans="1:16" x14ac:dyDescent="0.4">
      <c r="A1740" s="1">
        <v>1739</v>
      </c>
      <c r="B1740" s="21">
        <v>41552</v>
      </c>
      <c r="C1740" s="43">
        <v>3</v>
      </c>
      <c r="D1740" s="23">
        <v>4559</v>
      </c>
      <c r="E1740" s="25">
        <f t="shared" si="335"/>
        <v>3978.75</v>
      </c>
      <c r="F1740" s="25">
        <f t="shared" si="336"/>
        <v>4377.25</v>
      </c>
      <c r="G1740" s="25">
        <f t="shared" si="325"/>
        <v>1.0415215032269118</v>
      </c>
      <c r="H1740" s="25">
        <f t="shared" si="332"/>
        <v>1.0036361732327763</v>
      </c>
      <c r="I1740" s="4">
        <f t="shared" si="326"/>
        <v>4542.4827458292675</v>
      </c>
      <c r="J1740" s="25">
        <f t="shared" si="333"/>
        <v>4086.8096030112201</v>
      </c>
      <c r="K1740" s="15">
        <f t="shared" si="327"/>
        <v>4101.6699506971427</v>
      </c>
      <c r="L1740" s="36">
        <f t="shared" si="328"/>
        <v>457.33004930285733</v>
      </c>
      <c r="M1740" s="36">
        <f t="shared" si="329"/>
        <v>457.33004930285733</v>
      </c>
      <c r="N1740" s="36">
        <f t="shared" si="330"/>
        <v>0.10031367609187483</v>
      </c>
      <c r="O1740" s="36">
        <f t="shared" si="331"/>
        <v>209150.77399535393</v>
      </c>
      <c r="P1740" s="35">
        <f t="shared" si="334"/>
        <v>209150.77399535393</v>
      </c>
    </row>
    <row r="1741" spans="1:16" x14ac:dyDescent="0.4">
      <c r="A1741" s="1">
        <v>1740</v>
      </c>
      <c r="B1741" s="21">
        <v>41553</v>
      </c>
      <c r="C1741" s="43">
        <v>4</v>
      </c>
      <c r="D1741" s="23">
        <v>4161</v>
      </c>
      <c r="E1741" s="25">
        <f t="shared" si="335"/>
        <v>4775.75</v>
      </c>
      <c r="F1741" s="25">
        <f t="shared" si="336"/>
        <v>4796.375</v>
      </c>
      <c r="G1741" s="25">
        <f t="shared" si="325"/>
        <v>0.86753016601078936</v>
      </c>
      <c r="H1741" s="25">
        <f t="shared" si="332"/>
        <v>0.99966434347522648</v>
      </c>
      <c r="I1741" s="4">
        <f t="shared" si="326"/>
        <v>4162.3971357573155</v>
      </c>
      <c r="J1741" s="25">
        <f t="shared" si="333"/>
        <v>4086.671740231337</v>
      </c>
      <c r="K1741" s="15">
        <f t="shared" si="327"/>
        <v>4085.3000221971206</v>
      </c>
      <c r="L1741" s="36">
        <f t="shared" si="328"/>
        <v>75.699977802879403</v>
      </c>
      <c r="M1741" s="36">
        <f t="shared" si="329"/>
        <v>75.699977802879403</v>
      </c>
      <c r="N1741" s="36">
        <f t="shared" si="330"/>
        <v>1.8192736794731892E-2</v>
      </c>
      <c r="O1741" s="36">
        <f t="shared" si="331"/>
        <v>5730.4866393564344</v>
      </c>
      <c r="P1741" s="35">
        <f t="shared" si="334"/>
        <v>5730.4866393564344</v>
      </c>
    </row>
    <row r="1742" spans="1:16" x14ac:dyDescent="0.4">
      <c r="A1742" s="1">
        <v>1741</v>
      </c>
      <c r="B1742" s="21">
        <v>41554</v>
      </c>
      <c r="C1742" s="43">
        <v>1</v>
      </c>
      <c r="D1742" s="23">
        <v>5173</v>
      </c>
      <c r="E1742" s="25">
        <f t="shared" si="335"/>
        <v>4817</v>
      </c>
      <c r="F1742" s="25">
        <f t="shared" si="336"/>
        <v>4912.875</v>
      </c>
      <c r="G1742" s="25">
        <f t="shared" si="325"/>
        <v>1.0529476121415668</v>
      </c>
      <c r="H1742" s="25">
        <f t="shared" si="332"/>
        <v>1.0014271034682889</v>
      </c>
      <c r="I1742" s="4">
        <f t="shared" si="326"/>
        <v>5165.6281142023308</v>
      </c>
      <c r="J1742" s="25">
        <f t="shared" si="333"/>
        <v>4086.5338774514535</v>
      </c>
      <c r="K1742" s="15">
        <f t="shared" si="327"/>
        <v>4092.3657841212444</v>
      </c>
      <c r="L1742" s="36">
        <f t="shared" si="328"/>
        <v>1080.6342158787556</v>
      </c>
      <c r="M1742" s="36">
        <f t="shared" si="329"/>
        <v>1080.6342158787556</v>
      </c>
      <c r="N1742" s="36">
        <f t="shared" si="330"/>
        <v>0.20889893985670899</v>
      </c>
      <c r="O1742" s="36">
        <f t="shared" si="331"/>
        <v>1167770.3085278932</v>
      </c>
      <c r="P1742" s="35">
        <f t="shared" si="334"/>
        <v>1167770.3085278932</v>
      </c>
    </row>
    <row r="1743" spans="1:16" x14ac:dyDescent="0.4">
      <c r="A1743" s="1">
        <v>1742</v>
      </c>
      <c r="B1743" s="21">
        <v>41555</v>
      </c>
      <c r="C1743" s="43">
        <v>2</v>
      </c>
      <c r="D1743" s="23">
        <v>5375</v>
      </c>
      <c r="E1743" s="25">
        <f t="shared" si="335"/>
        <v>5008.75</v>
      </c>
      <c r="F1743" s="25">
        <f t="shared" si="336"/>
        <v>5001.875</v>
      </c>
      <c r="G1743" s="25">
        <f t="shared" si="325"/>
        <v>1.0745970261152067</v>
      </c>
      <c r="H1743" s="25">
        <f t="shared" si="332"/>
        <v>0.99527237982370798</v>
      </c>
      <c r="I1743" s="4">
        <f t="shared" si="326"/>
        <v>5400.5316624501029</v>
      </c>
      <c r="J1743" s="25">
        <f t="shared" si="333"/>
        <v>4086.3960146715699</v>
      </c>
      <c r="K1743" s="15">
        <f t="shared" si="327"/>
        <v>4067.0770864242891</v>
      </c>
      <c r="L1743" s="36">
        <f t="shared" si="328"/>
        <v>1307.9229135757109</v>
      </c>
      <c r="M1743" s="36">
        <f t="shared" si="329"/>
        <v>1307.9229135757109</v>
      </c>
      <c r="N1743" s="36">
        <f t="shared" si="330"/>
        <v>0.24333449554896946</v>
      </c>
      <c r="O1743" s="36">
        <f t="shared" si="331"/>
        <v>1710662.3478563766</v>
      </c>
      <c r="P1743" s="35">
        <f t="shared" si="334"/>
        <v>1710662.3478563766</v>
      </c>
    </row>
    <row r="1744" spans="1:16" x14ac:dyDescent="0.4">
      <c r="A1744" s="1">
        <v>1743</v>
      </c>
      <c r="B1744" s="21">
        <v>41556</v>
      </c>
      <c r="C1744" s="43">
        <v>3</v>
      </c>
      <c r="D1744" s="23">
        <v>5326</v>
      </c>
      <c r="E1744" s="25">
        <f t="shared" si="335"/>
        <v>4995</v>
      </c>
      <c r="F1744" s="25">
        <f t="shared" si="336"/>
        <v>4999.5</v>
      </c>
      <c r="G1744" s="25">
        <f t="shared" si="325"/>
        <v>1.0653065306530654</v>
      </c>
      <c r="H1744" s="25">
        <f t="shared" si="332"/>
        <v>1.0036361732327763</v>
      </c>
      <c r="I1744" s="4">
        <f t="shared" si="326"/>
        <v>5306.7039053052595</v>
      </c>
      <c r="J1744" s="25">
        <f t="shared" si="333"/>
        <v>4086.2581518916863</v>
      </c>
      <c r="K1744" s="15">
        <f t="shared" si="327"/>
        <v>4101.1164944058091</v>
      </c>
      <c r="L1744" s="36">
        <f t="shared" si="328"/>
        <v>1224.8835055941909</v>
      </c>
      <c r="M1744" s="36">
        <f t="shared" si="329"/>
        <v>1224.8835055941909</v>
      </c>
      <c r="N1744" s="36">
        <f t="shared" si="330"/>
        <v>0.22998188238719317</v>
      </c>
      <c r="O1744" s="36">
        <f t="shared" si="331"/>
        <v>1500339.6022767143</v>
      </c>
      <c r="P1744" s="35">
        <f t="shared" si="334"/>
        <v>1500339.6022767143</v>
      </c>
    </row>
    <row r="1745" spans="1:16" x14ac:dyDescent="0.4">
      <c r="A1745" s="1">
        <v>1744</v>
      </c>
      <c r="B1745" s="21">
        <v>41557</v>
      </c>
      <c r="C1745" s="43">
        <v>4</v>
      </c>
      <c r="D1745" s="23">
        <v>4106</v>
      </c>
      <c r="E1745" s="25">
        <f t="shared" si="335"/>
        <v>5004</v>
      </c>
      <c r="F1745" s="25">
        <f t="shared" si="336"/>
        <v>4908.25</v>
      </c>
      <c r="G1745" s="25">
        <f t="shared" si="325"/>
        <v>0.83655070544491417</v>
      </c>
      <c r="H1745" s="25">
        <f t="shared" si="332"/>
        <v>0.99966434347522648</v>
      </c>
      <c r="I1745" s="4">
        <f t="shared" si="326"/>
        <v>4107.3786684497809</v>
      </c>
      <c r="J1745" s="25">
        <f t="shared" si="333"/>
        <v>4086.1202891118032</v>
      </c>
      <c r="K1745" s="15">
        <f t="shared" si="327"/>
        <v>4084.7487561757534</v>
      </c>
      <c r="L1745" s="36">
        <f t="shared" si="328"/>
        <v>21.251243824246558</v>
      </c>
      <c r="M1745" s="36">
        <f t="shared" si="329"/>
        <v>21.251243824246558</v>
      </c>
      <c r="N1745" s="36">
        <f t="shared" si="330"/>
        <v>5.1756560702013047E-3</v>
      </c>
      <c r="O1745" s="36">
        <f t="shared" si="331"/>
        <v>451.61536407757745</v>
      </c>
      <c r="P1745" s="35">
        <f t="shared" si="334"/>
        <v>451.61536407757745</v>
      </c>
    </row>
    <row r="1746" spans="1:16" x14ac:dyDescent="0.4">
      <c r="A1746" s="1">
        <v>1745</v>
      </c>
      <c r="B1746" s="21">
        <v>41558</v>
      </c>
      <c r="C1746" s="43">
        <v>1</v>
      </c>
      <c r="D1746" s="23">
        <v>5209</v>
      </c>
      <c r="E1746" s="25">
        <f t="shared" si="335"/>
        <v>4812.5</v>
      </c>
      <c r="F1746" s="25">
        <f t="shared" si="336"/>
        <v>4674.125</v>
      </c>
      <c r="G1746" s="25">
        <f t="shared" si="325"/>
        <v>1.1144331826812506</v>
      </c>
      <c r="H1746" s="25">
        <f t="shared" si="332"/>
        <v>1.0014271034682889</v>
      </c>
      <c r="I1746" s="4">
        <f t="shared" si="326"/>
        <v>5201.5768116914642</v>
      </c>
      <c r="J1746" s="25">
        <f t="shared" si="333"/>
        <v>4085.9824263319197</v>
      </c>
      <c r="K1746" s="15">
        <f t="shared" si="327"/>
        <v>4091.8135460239055</v>
      </c>
      <c r="L1746" s="36">
        <f t="shared" si="328"/>
        <v>1117.1864539760945</v>
      </c>
      <c r="M1746" s="36">
        <f t="shared" si="329"/>
        <v>1117.1864539760945</v>
      </c>
      <c r="N1746" s="36">
        <f t="shared" si="330"/>
        <v>0.21447234670303217</v>
      </c>
      <c r="O1746" s="36">
        <f t="shared" si="331"/>
        <v>1248105.5729476805</v>
      </c>
      <c r="P1746" s="35">
        <f t="shared" si="334"/>
        <v>1248105.5729476805</v>
      </c>
    </row>
    <row r="1747" spans="1:16" x14ac:dyDescent="0.4">
      <c r="A1747" s="1">
        <v>1746</v>
      </c>
      <c r="B1747" s="21">
        <v>41559</v>
      </c>
      <c r="C1747" s="43">
        <v>2</v>
      </c>
      <c r="D1747" s="23">
        <v>4609</v>
      </c>
      <c r="E1747" s="25">
        <f t="shared" si="335"/>
        <v>4535.75</v>
      </c>
      <c r="F1747" s="25">
        <f t="shared" si="336"/>
        <v>4636.25</v>
      </c>
      <c r="G1747" s="25">
        <f t="shared" si="325"/>
        <v>0.99412240496090587</v>
      </c>
      <c r="H1747" s="25">
        <f t="shared" si="332"/>
        <v>0.99527237982370798</v>
      </c>
      <c r="I1747" s="4">
        <f t="shared" si="326"/>
        <v>4630.8931036711674</v>
      </c>
      <c r="J1747" s="25">
        <f t="shared" si="333"/>
        <v>4085.8445635520361</v>
      </c>
      <c r="K1747" s="15">
        <f t="shared" si="327"/>
        <v>4066.5282423561944</v>
      </c>
      <c r="L1747" s="36">
        <f t="shared" si="328"/>
        <v>542.47175764380563</v>
      </c>
      <c r="M1747" s="36">
        <f t="shared" si="329"/>
        <v>542.47175764380563</v>
      </c>
      <c r="N1747" s="36">
        <f t="shared" si="330"/>
        <v>0.11769836355908128</v>
      </c>
      <c r="O1747" s="36">
        <f t="shared" si="331"/>
        <v>294275.6078411598</v>
      </c>
      <c r="P1747" s="35">
        <f t="shared" si="334"/>
        <v>294275.6078411598</v>
      </c>
    </row>
    <row r="1748" spans="1:16" x14ac:dyDescent="0.4">
      <c r="A1748" s="1">
        <v>1747</v>
      </c>
      <c r="B1748" s="21">
        <v>41560</v>
      </c>
      <c r="C1748" s="43">
        <v>3</v>
      </c>
      <c r="D1748" s="23">
        <v>4219</v>
      </c>
      <c r="E1748" s="25">
        <f t="shared" si="335"/>
        <v>4736.75</v>
      </c>
      <c r="F1748" s="25">
        <f t="shared" si="336"/>
        <v>4752.5</v>
      </c>
      <c r="G1748" s="25">
        <f t="shared" si="325"/>
        <v>0.88774329300368227</v>
      </c>
      <c r="H1748" s="25">
        <f t="shared" si="332"/>
        <v>1.0036361732327763</v>
      </c>
      <c r="I1748" s="4">
        <f t="shared" si="326"/>
        <v>4203.7145656182665</v>
      </c>
      <c r="J1748" s="25">
        <f t="shared" si="333"/>
        <v>4085.7067007721525</v>
      </c>
      <c r="K1748" s="15">
        <f t="shared" si="327"/>
        <v>4100.5630381144747</v>
      </c>
      <c r="L1748" s="36">
        <f t="shared" si="328"/>
        <v>118.43696188552531</v>
      </c>
      <c r="M1748" s="36">
        <f t="shared" si="329"/>
        <v>118.43696188552531</v>
      </c>
      <c r="N1748" s="36">
        <f t="shared" si="330"/>
        <v>2.8072282978318396E-2</v>
      </c>
      <c r="O1748" s="36">
        <f t="shared" si="331"/>
        <v>14027.313940673374</v>
      </c>
      <c r="P1748" s="35">
        <f t="shared" si="334"/>
        <v>14027.313940673374</v>
      </c>
    </row>
    <row r="1749" spans="1:16" x14ac:dyDescent="0.4">
      <c r="A1749" s="1">
        <v>1748</v>
      </c>
      <c r="B1749" s="21">
        <v>41561</v>
      </c>
      <c r="C1749" s="43">
        <v>4</v>
      </c>
      <c r="D1749" s="23">
        <v>4910</v>
      </c>
      <c r="E1749" s="25">
        <f t="shared" si="335"/>
        <v>4768.25</v>
      </c>
      <c r="F1749" s="25">
        <f t="shared" si="336"/>
        <v>4868.125</v>
      </c>
      <c r="G1749" s="25">
        <f t="shared" si="325"/>
        <v>1.0086018744383105</v>
      </c>
      <c r="H1749" s="25">
        <f t="shared" si="332"/>
        <v>0.99966434347522648</v>
      </c>
      <c r="I1749" s="4">
        <f t="shared" si="326"/>
        <v>4911.6486269090165</v>
      </c>
      <c r="J1749" s="25">
        <f t="shared" si="333"/>
        <v>4085.5688379922694</v>
      </c>
      <c r="K1749" s="15">
        <f t="shared" si="327"/>
        <v>4084.1974901543858</v>
      </c>
      <c r="L1749" s="36">
        <f t="shared" si="328"/>
        <v>825.80250984561417</v>
      </c>
      <c r="M1749" s="36">
        <f t="shared" si="329"/>
        <v>825.80250984561417</v>
      </c>
      <c r="N1749" s="36">
        <f t="shared" si="330"/>
        <v>0.16818788387894382</v>
      </c>
      <c r="O1749" s="36">
        <f t="shared" si="331"/>
        <v>681949.78526731569</v>
      </c>
      <c r="P1749" s="35">
        <f t="shared" si="334"/>
        <v>681949.78526731569</v>
      </c>
    </row>
    <row r="1750" spans="1:16" x14ac:dyDescent="0.4">
      <c r="A1750" s="1">
        <v>1749</v>
      </c>
      <c r="B1750" s="21">
        <v>41562</v>
      </c>
      <c r="C1750" s="43">
        <v>1</v>
      </c>
      <c r="D1750" s="23">
        <v>5335</v>
      </c>
      <c r="E1750" s="25">
        <f t="shared" si="335"/>
        <v>4968</v>
      </c>
      <c r="F1750" s="25">
        <f t="shared" si="336"/>
        <v>4979.625</v>
      </c>
      <c r="G1750" s="25">
        <f t="shared" si="325"/>
        <v>1.0713658156989734</v>
      </c>
      <c r="H1750" s="25">
        <f t="shared" si="332"/>
        <v>1.0014271034682889</v>
      </c>
      <c r="I1750" s="4">
        <f t="shared" si="326"/>
        <v>5327.397252903429</v>
      </c>
      <c r="J1750" s="25">
        <f t="shared" si="333"/>
        <v>4085.4309752123859</v>
      </c>
      <c r="K1750" s="15">
        <f t="shared" si="327"/>
        <v>4091.2613079265661</v>
      </c>
      <c r="L1750" s="36">
        <f t="shared" si="328"/>
        <v>1243.7386920734339</v>
      </c>
      <c r="M1750" s="36">
        <f t="shared" si="329"/>
        <v>1243.7386920734339</v>
      </c>
      <c r="N1750" s="36">
        <f t="shared" si="330"/>
        <v>0.23312815221620128</v>
      </c>
      <c r="O1750" s="36">
        <f t="shared" si="331"/>
        <v>1546885.9341605359</v>
      </c>
      <c r="P1750" s="35">
        <f t="shared" si="334"/>
        <v>1546885.9341605359</v>
      </c>
    </row>
    <row r="1751" spans="1:16" x14ac:dyDescent="0.4">
      <c r="A1751" s="1">
        <v>1750</v>
      </c>
      <c r="B1751" s="21">
        <v>41563</v>
      </c>
      <c r="C1751" s="43">
        <v>2</v>
      </c>
      <c r="D1751" s="23">
        <v>5408</v>
      </c>
      <c r="E1751" s="25">
        <f t="shared" si="335"/>
        <v>4991.25</v>
      </c>
      <c r="F1751" s="25">
        <f t="shared" si="336"/>
        <v>5052.5</v>
      </c>
      <c r="G1751" s="25">
        <f t="shared" si="325"/>
        <v>1.0703612073231075</v>
      </c>
      <c r="H1751" s="25">
        <f t="shared" si="332"/>
        <v>0.99527237982370798</v>
      </c>
      <c r="I1751" s="4">
        <f t="shared" si="326"/>
        <v>5433.6884149823545</v>
      </c>
      <c r="J1751" s="25">
        <f t="shared" si="333"/>
        <v>4085.2931124325023</v>
      </c>
      <c r="K1751" s="15">
        <f t="shared" si="327"/>
        <v>4065.9793982880997</v>
      </c>
      <c r="L1751" s="36">
        <f t="shared" si="328"/>
        <v>1342.0206017119003</v>
      </c>
      <c r="M1751" s="36">
        <f t="shared" si="329"/>
        <v>1342.0206017119003</v>
      </c>
      <c r="N1751" s="36">
        <f t="shared" si="330"/>
        <v>0.24815469706211174</v>
      </c>
      <c r="O1751" s="36">
        <f t="shared" si="331"/>
        <v>1801019.295419171</v>
      </c>
      <c r="P1751" s="35">
        <f t="shared" si="334"/>
        <v>1801019.295419171</v>
      </c>
    </row>
    <row r="1752" spans="1:16" x14ac:dyDescent="0.4">
      <c r="A1752" s="1">
        <v>1751</v>
      </c>
      <c r="B1752" s="21">
        <v>41564</v>
      </c>
      <c r="C1752" s="43">
        <v>3</v>
      </c>
      <c r="D1752" s="23">
        <v>4312</v>
      </c>
      <c r="E1752" s="25">
        <f t="shared" si="335"/>
        <v>5113.75</v>
      </c>
      <c r="F1752" s="25">
        <f t="shared" si="336"/>
        <v>5032.625</v>
      </c>
      <c r="G1752" s="25">
        <f t="shared" si="325"/>
        <v>0.85680931919227044</v>
      </c>
      <c r="H1752" s="25">
        <f t="shared" si="332"/>
        <v>1.0036361732327763</v>
      </c>
      <c r="I1752" s="4">
        <f t="shared" si="326"/>
        <v>4296.3776266759814</v>
      </c>
      <c r="J1752" s="25">
        <f t="shared" si="333"/>
        <v>4085.1552496526187</v>
      </c>
      <c r="K1752" s="15">
        <f t="shared" si="327"/>
        <v>4100.0095818231412</v>
      </c>
      <c r="L1752" s="36">
        <f t="shared" si="328"/>
        <v>211.99041817685884</v>
      </c>
      <c r="M1752" s="36">
        <f t="shared" si="329"/>
        <v>211.99041817685884</v>
      </c>
      <c r="N1752" s="36">
        <f t="shared" si="330"/>
        <v>4.9162898464021068E-2</v>
      </c>
      <c r="O1752" s="36">
        <f t="shared" si="331"/>
        <v>44939.937398799484</v>
      </c>
      <c r="P1752" s="35">
        <f t="shared" si="334"/>
        <v>44939.937398799484</v>
      </c>
    </row>
    <row r="1753" spans="1:16" x14ac:dyDescent="0.4">
      <c r="A1753" s="1">
        <v>1752</v>
      </c>
      <c r="B1753" s="21">
        <v>41565</v>
      </c>
      <c r="C1753" s="43">
        <v>4</v>
      </c>
      <c r="D1753" s="23">
        <v>5400</v>
      </c>
      <c r="E1753" s="25">
        <f t="shared" si="335"/>
        <v>4951.5</v>
      </c>
      <c r="F1753" s="25">
        <f t="shared" si="336"/>
        <v>4796.875</v>
      </c>
      <c r="G1753" s="25">
        <f t="shared" si="325"/>
        <v>1.1257328990228013</v>
      </c>
      <c r="H1753" s="25">
        <f t="shared" si="332"/>
        <v>0.99966434347522648</v>
      </c>
      <c r="I1753" s="4">
        <f t="shared" si="326"/>
        <v>5401.8131538306907</v>
      </c>
      <c r="J1753" s="25">
        <f t="shared" si="333"/>
        <v>4085.0173868727356</v>
      </c>
      <c r="K1753" s="15">
        <f t="shared" si="327"/>
        <v>4083.6462241330187</v>
      </c>
      <c r="L1753" s="36">
        <f t="shared" si="328"/>
        <v>1316.3537758669813</v>
      </c>
      <c r="M1753" s="36">
        <f t="shared" si="329"/>
        <v>1316.3537758669813</v>
      </c>
      <c r="N1753" s="36">
        <f t="shared" si="330"/>
        <v>0.2437692177531447</v>
      </c>
      <c r="O1753" s="36">
        <f t="shared" si="331"/>
        <v>1732787.2632392589</v>
      </c>
      <c r="P1753" s="35">
        <f t="shared" si="334"/>
        <v>1732787.2632392589</v>
      </c>
    </row>
    <row r="1754" spans="1:16" x14ac:dyDescent="0.4">
      <c r="A1754" s="1">
        <v>1753</v>
      </c>
      <c r="B1754" s="21">
        <v>41566</v>
      </c>
      <c r="C1754" s="43">
        <v>1</v>
      </c>
      <c r="D1754" s="23">
        <v>4686</v>
      </c>
      <c r="E1754" s="25">
        <f t="shared" si="335"/>
        <v>4642.25</v>
      </c>
      <c r="F1754" s="25">
        <f t="shared" si="336"/>
        <v>4708.875</v>
      </c>
      <c r="G1754" s="25">
        <f t="shared" si="325"/>
        <v>0.99514215178784737</v>
      </c>
      <c r="H1754" s="25">
        <f t="shared" si="332"/>
        <v>1.0014271034682889</v>
      </c>
      <c r="I1754" s="4">
        <f t="shared" si="326"/>
        <v>4679.3221231687849</v>
      </c>
      <c r="J1754" s="25">
        <f t="shared" si="333"/>
        <v>4084.8795240928521</v>
      </c>
      <c r="K1754" s="15">
        <f t="shared" si="327"/>
        <v>4090.7090698292272</v>
      </c>
      <c r="L1754" s="36">
        <f t="shared" si="328"/>
        <v>595.29093017077275</v>
      </c>
      <c r="M1754" s="36">
        <f t="shared" si="329"/>
        <v>595.29093017077275</v>
      </c>
      <c r="N1754" s="36">
        <f t="shared" si="330"/>
        <v>0.12703604997242271</v>
      </c>
      <c r="O1754" s="36">
        <f t="shared" si="331"/>
        <v>354371.29154358385</v>
      </c>
      <c r="P1754" s="35">
        <f t="shared" si="334"/>
        <v>354371.29154358385</v>
      </c>
    </row>
    <row r="1755" spans="1:16" x14ac:dyDescent="0.4">
      <c r="A1755" s="1">
        <v>1754</v>
      </c>
      <c r="B1755" s="21">
        <v>41567</v>
      </c>
      <c r="C1755" s="43">
        <v>2</v>
      </c>
      <c r="D1755" s="23">
        <v>4171</v>
      </c>
      <c r="E1755" s="25">
        <f t="shared" si="335"/>
        <v>4775.5</v>
      </c>
      <c r="F1755" s="25">
        <f t="shared" si="336"/>
        <v>4781.875</v>
      </c>
      <c r="G1755" s="25">
        <f t="shared" si="325"/>
        <v>0.87225199320350277</v>
      </c>
      <c r="H1755" s="25">
        <f t="shared" si="332"/>
        <v>0.99527237982370798</v>
      </c>
      <c r="I1755" s="4">
        <f t="shared" si="326"/>
        <v>4190.81257006128</v>
      </c>
      <c r="J1755" s="25">
        <f t="shared" si="333"/>
        <v>4084.7416613129685</v>
      </c>
      <c r="K1755" s="15">
        <f t="shared" si="327"/>
        <v>4065.4305542200045</v>
      </c>
      <c r="L1755" s="36">
        <f t="shared" si="328"/>
        <v>105.56944577999548</v>
      </c>
      <c r="M1755" s="36">
        <f t="shared" si="329"/>
        <v>105.56944577999548</v>
      </c>
      <c r="N1755" s="36">
        <f t="shared" si="330"/>
        <v>2.5310344229200546E-2</v>
      </c>
      <c r="O1755" s="36">
        <f t="shared" si="331"/>
        <v>11144.907882295405</v>
      </c>
      <c r="P1755" s="35">
        <f t="shared" si="334"/>
        <v>11144.907882295405</v>
      </c>
    </row>
    <row r="1756" spans="1:16" x14ac:dyDescent="0.4">
      <c r="A1756" s="1">
        <v>1755</v>
      </c>
      <c r="B1756" s="21">
        <v>41568</v>
      </c>
      <c r="C1756" s="43">
        <v>3</v>
      </c>
      <c r="D1756" s="23">
        <v>4845</v>
      </c>
      <c r="E1756" s="25">
        <f t="shared" si="335"/>
        <v>4788.25</v>
      </c>
      <c r="F1756" s="25">
        <f t="shared" si="336"/>
        <v>4674.625</v>
      </c>
      <c r="G1756" s="25">
        <f t="shared" si="325"/>
        <v>1.0364467738053855</v>
      </c>
      <c r="H1756" s="25">
        <f t="shared" si="332"/>
        <v>1.0036361732327763</v>
      </c>
      <c r="I1756" s="4">
        <f t="shared" si="326"/>
        <v>4827.446568006756</v>
      </c>
      <c r="J1756" s="25">
        <f t="shared" si="333"/>
        <v>4084.603798533085</v>
      </c>
      <c r="K1756" s="15">
        <f t="shared" si="327"/>
        <v>4099.4561255318076</v>
      </c>
      <c r="L1756" s="36">
        <f t="shared" si="328"/>
        <v>745.54387446819237</v>
      </c>
      <c r="M1756" s="36">
        <f t="shared" si="329"/>
        <v>745.54387446819237</v>
      </c>
      <c r="N1756" s="36">
        <f t="shared" si="330"/>
        <v>0.15387902465803763</v>
      </c>
      <c r="O1756" s="36">
        <f t="shared" si="331"/>
        <v>555835.66875704378</v>
      </c>
      <c r="P1756" s="35">
        <f t="shared" si="334"/>
        <v>555835.66875704378</v>
      </c>
    </row>
    <row r="1757" spans="1:16" x14ac:dyDescent="0.4">
      <c r="A1757" s="1">
        <v>1756</v>
      </c>
      <c r="B1757" s="21">
        <v>41569</v>
      </c>
      <c r="C1757" s="43">
        <v>4</v>
      </c>
      <c r="D1757" s="23">
        <v>5451</v>
      </c>
      <c r="E1757" s="25">
        <f t="shared" si="335"/>
        <v>4561</v>
      </c>
      <c r="F1757" s="25">
        <f t="shared" si="336"/>
        <v>4522</v>
      </c>
      <c r="G1757" s="25">
        <f t="shared" si="325"/>
        <v>1.2054400707651483</v>
      </c>
      <c r="H1757" s="25">
        <f t="shared" si="332"/>
        <v>0.99966434347522648</v>
      </c>
      <c r="I1757" s="4">
        <f t="shared" si="326"/>
        <v>5452.8302780613139</v>
      </c>
      <c r="J1757" s="25">
        <f t="shared" si="333"/>
        <v>4084.4659357532018</v>
      </c>
      <c r="K1757" s="15">
        <f t="shared" si="327"/>
        <v>4083.0949581116511</v>
      </c>
      <c r="L1757" s="36">
        <f t="shared" si="328"/>
        <v>1367.9050418883489</v>
      </c>
      <c r="M1757" s="36">
        <f t="shared" si="329"/>
        <v>1367.9050418883489</v>
      </c>
      <c r="N1757" s="36">
        <f t="shared" si="330"/>
        <v>0.25094570572158298</v>
      </c>
      <c r="O1757" s="36">
        <f t="shared" si="331"/>
        <v>1871164.2036235656</v>
      </c>
      <c r="P1757" s="35">
        <f t="shared" si="334"/>
        <v>1871164.2036235656</v>
      </c>
    </row>
    <row r="1758" spans="1:16" x14ac:dyDescent="0.4">
      <c r="A1758" s="1">
        <v>1757</v>
      </c>
      <c r="B1758" s="21">
        <v>41570</v>
      </c>
      <c r="C1758" s="43">
        <v>1</v>
      </c>
      <c r="D1758" s="23">
        <v>3777</v>
      </c>
      <c r="E1758" s="25">
        <f t="shared" si="335"/>
        <v>4483</v>
      </c>
      <c r="F1758" s="25">
        <f t="shared" si="336"/>
        <v>4189.75</v>
      </c>
      <c r="G1758" s="25">
        <f t="shared" si="325"/>
        <v>0.90148576884062293</v>
      </c>
      <c r="H1758" s="25">
        <f t="shared" si="332"/>
        <v>1.0014271034682889</v>
      </c>
      <c r="I1758" s="4">
        <f t="shared" si="326"/>
        <v>3771.6175115681817</v>
      </c>
      <c r="J1758" s="25">
        <f t="shared" si="333"/>
        <v>4084.3280729733183</v>
      </c>
      <c r="K1758" s="15">
        <f t="shared" si="327"/>
        <v>4090.1568317318884</v>
      </c>
      <c r="L1758" s="36">
        <f t="shared" si="328"/>
        <v>-313.15683173188836</v>
      </c>
      <c r="M1758" s="36">
        <f t="shared" si="329"/>
        <v>313.15683173188836</v>
      </c>
      <c r="N1758" s="36">
        <f t="shared" si="330"/>
        <v>8.2911525478392464E-2</v>
      </c>
      <c r="O1758" s="36">
        <f t="shared" si="331"/>
        <v>98067.201260354239</v>
      </c>
      <c r="P1758" s="35">
        <f t="shared" si="334"/>
        <v>98067.201260354239</v>
      </c>
    </row>
    <row r="1759" spans="1:16" x14ac:dyDescent="0.4">
      <c r="A1759" s="1">
        <v>1758</v>
      </c>
      <c r="B1759" s="21">
        <v>41571</v>
      </c>
      <c r="C1759" s="43">
        <v>2</v>
      </c>
      <c r="D1759" s="23">
        <v>3859</v>
      </c>
      <c r="E1759" s="25">
        <f t="shared" si="335"/>
        <v>3896.5</v>
      </c>
      <c r="F1759" s="25">
        <f t="shared" si="336"/>
        <v>3883.875</v>
      </c>
      <c r="G1759" s="25">
        <f t="shared" si="325"/>
        <v>0.99359531395835343</v>
      </c>
      <c r="H1759" s="25">
        <f t="shared" si="332"/>
        <v>0.99527237982370798</v>
      </c>
      <c r="I1759" s="4">
        <f t="shared" si="326"/>
        <v>3877.3305461199902</v>
      </c>
      <c r="J1759" s="25">
        <f t="shared" si="333"/>
        <v>4084.1902101934347</v>
      </c>
      <c r="K1759" s="15">
        <f t="shared" si="327"/>
        <v>4064.8817101519098</v>
      </c>
      <c r="L1759" s="36">
        <f t="shared" si="328"/>
        <v>-205.88171015190983</v>
      </c>
      <c r="M1759" s="36">
        <f t="shared" si="329"/>
        <v>205.88171015190983</v>
      </c>
      <c r="N1759" s="36">
        <f t="shared" si="330"/>
        <v>5.335105212539773E-2</v>
      </c>
      <c r="O1759" s="36">
        <f t="shared" si="331"/>
        <v>42387.278575075012</v>
      </c>
      <c r="P1759" s="35">
        <f t="shared" si="334"/>
        <v>42387.278575075012</v>
      </c>
    </row>
    <row r="1760" spans="1:16" x14ac:dyDescent="0.4">
      <c r="A1760" s="1">
        <v>1759</v>
      </c>
      <c r="B1760" s="21">
        <v>41572</v>
      </c>
      <c r="C1760" s="43">
        <v>3</v>
      </c>
      <c r="D1760" s="23">
        <v>2499</v>
      </c>
      <c r="E1760" s="25">
        <f t="shared" si="335"/>
        <v>3871.25</v>
      </c>
      <c r="F1760" s="25">
        <f t="shared" si="336"/>
        <v>3651.75</v>
      </c>
      <c r="G1760" s="25">
        <f t="shared" si="325"/>
        <v>0.68432943109468058</v>
      </c>
      <c r="H1760" s="25">
        <f t="shared" si="332"/>
        <v>1.0036361732327763</v>
      </c>
      <c r="I1760" s="4">
        <f t="shared" si="326"/>
        <v>2489.9461245508533</v>
      </c>
      <c r="J1760" s="25">
        <f t="shared" si="333"/>
        <v>4084.0523474135512</v>
      </c>
      <c r="K1760" s="15">
        <f t="shared" si="327"/>
        <v>4098.9026692404732</v>
      </c>
      <c r="L1760" s="36">
        <f t="shared" si="328"/>
        <v>-1599.9026692404732</v>
      </c>
      <c r="M1760" s="36">
        <f t="shared" si="329"/>
        <v>1599.9026692404732</v>
      </c>
      <c r="N1760" s="36">
        <f t="shared" si="330"/>
        <v>0.64021715455801242</v>
      </c>
      <c r="O1760" s="36">
        <f t="shared" si="331"/>
        <v>2559688.551042791</v>
      </c>
      <c r="P1760" s="35">
        <f t="shared" si="334"/>
        <v>2559688.551042791</v>
      </c>
    </row>
    <row r="1761" spans="1:16" x14ac:dyDescent="0.4">
      <c r="A1761" s="1">
        <v>1760</v>
      </c>
      <c r="B1761" s="21">
        <v>41573</v>
      </c>
      <c r="C1761" s="43">
        <v>4</v>
      </c>
      <c r="D1761" s="23">
        <v>5350</v>
      </c>
      <c r="E1761" s="25">
        <f t="shared" si="335"/>
        <v>3432.25</v>
      </c>
      <c r="F1761" s="25">
        <f t="shared" si="336"/>
        <v>3605.875</v>
      </c>
      <c r="G1761" s="25">
        <f t="shared" si="325"/>
        <v>1.4836898117655215</v>
      </c>
      <c r="H1761" s="25">
        <f t="shared" si="332"/>
        <v>0.99966434347522648</v>
      </c>
      <c r="I1761" s="4">
        <f t="shared" si="326"/>
        <v>5351.796365369295</v>
      </c>
      <c r="J1761" s="25">
        <f t="shared" si="333"/>
        <v>4083.9144846336681</v>
      </c>
      <c r="K1761" s="15">
        <f t="shared" si="327"/>
        <v>4082.5436920902835</v>
      </c>
      <c r="L1761" s="36">
        <f t="shared" si="328"/>
        <v>1267.4563079097165</v>
      </c>
      <c r="M1761" s="36">
        <f t="shared" si="329"/>
        <v>1267.4563079097165</v>
      </c>
      <c r="N1761" s="36">
        <f t="shared" si="330"/>
        <v>0.23690772110461991</v>
      </c>
      <c r="O1761" s="36">
        <f t="shared" si="331"/>
        <v>1606445.4924601302</v>
      </c>
      <c r="P1761" s="35">
        <f t="shared" si="334"/>
        <v>1606445.4924601302</v>
      </c>
    </row>
    <row r="1762" spans="1:16" x14ac:dyDescent="0.4">
      <c r="A1762" s="1">
        <v>1761</v>
      </c>
      <c r="B1762" s="21">
        <v>41574</v>
      </c>
      <c r="C1762" s="43">
        <v>1</v>
      </c>
      <c r="D1762" s="23">
        <v>2021</v>
      </c>
      <c r="E1762" s="25">
        <f t="shared" si="335"/>
        <v>3779.5</v>
      </c>
      <c r="F1762" s="25">
        <f t="shared" si="336"/>
        <v>4159.375</v>
      </c>
      <c r="G1762" s="25">
        <f t="shared" si="325"/>
        <v>0.48589030803906835</v>
      </c>
      <c r="H1762" s="25">
        <f t="shared" si="332"/>
        <v>1.0014271034682889</v>
      </c>
      <c r="I1762" s="4">
        <f t="shared" si="326"/>
        <v>2018.1199340427047</v>
      </c>
      <c r="J1762" s="25">
        <f t="shared" si="333"/>
        <v>4083.7766218537845</v>
      </c>
      <c r="K1762" s="15">
        <f t="shared" si="327"/>
        <v>4089.604593634549</v>
      </c>
      <c r="L1762" s="36">
        <f t="shared" si="328"/>
        <v>-2068.604593634549</v>
      </c>
      <c r="M1762" s="36">
        <f t="shared" si="329"/>
        <v>2068.604593634549</v>
      </c>
      <c r="N1762" s="36">
        <f t="shared" si="330"/>
        <v>1.0235549696360955</v>
      </c>
      <c r="O1762" s="36">
        <f t="shared" si="331"/>
        <v>4279124.9648059579</v>
      </c>
      <c r="P1762" s="35">
        <f t="shared" si="334"/>
        <v>4279124.9648059579</v>
      </c>
    </row>
    <row r="1763" spans="1:16" x14ac:dyDescent="0.4">
      <c r="A1763" s="1">
        <v>1762</v>
      </c>
      <c r="B1763" s="21">
        <v>41575</v>
      </c>
      <c r="C1763" s="43">
        <v>2</v>
      </c>
      <c r="D1763" s="23">
        <v>5248</v>
      </c>
      <c r="E1763" s="25">
        <f t="shared" si="335"/>
        <v>4539.25</v>
      </c>
      <c r="F1763" s="25">
        <f t="shared" si="336"/>
        <v>4564</v>
      </c>
      <c r="G1763" s="25">
        <f t="shared" si="325"/>
        <v>1.1498685363716039</v>
      </c>
      <c r="H1763" s="25">
        <f t="shared" si="332"/>
        <v>0.99527237982370798</v>
      </c>
      <c r="I1763" s="4">
        <f t="shared" si="326"/>
        <v>5272.9284027047706</v>
      </c>
      <c r="J1763" s="25">
        <f t="shared" si="333"/>
        <v>4083.6387590739009</v>
      </c>
      <c r="K1763" s="15">
        <f t="shared" si="327"/>
        <v>4064.3328660838151</v>
      </c>
      <c r="L1763" s="36">
        <f t="shared" si="328"/>
        <v>1183.6671339161849</v>
      </c>
      <c r="M1763" s="36">
        <f t="shared" si="329"/>
        <v>1183.6671339161849</v>
      </c>
      <c r="N1763" s="36">
        <f t="shared" si="330"/>
        <v>0.22554632887122425</v>
      </c>
      <c r="O1763" s="36">
        <f t="shared" si="331"/>
        <v>1401067.8839133554</v>
      </c>
      <c r="P1763" s="35">
        <f t="shared" si="334"/>
        <v>1401067.8839133554</v>
      </c>
    </row>
    <row r="1764" spans="1:16" x14ac:dyDescent="0.4">
      <c r="A1764" s="1">
        <v>1763</v>
      </c>
      <c r="B1764" s="21">
        <v>41576</v>
      </c>
      <c r="C1764" s="43">
        <v>3</v>
      </c>
      <c r="D1764" s="23">
        <v>5538</v>
      </c>
      <c r="E1764" s="25">
        <f t="shared" si="335"/>
        <v>4588.75</v>
      </c>
      <c r="F1764" s="25">
        <f t="shared" si="336"/>
        <v>4909</v>
      </c>
      <c r="G1764" s="25">
        <f t="shared" si="325"/>
        <v>1.1281320024444896</v>
      </c>
      <c r="H1764" s="25">
        <f t="shared" si="332"/>
        <v>1.0036361732327763</v>
      </c>
      <c r="I1764" s="4">
        <f t="shared" si="326"/>
        <v>5517.9358294368249</v>
      </c>
      <c r="J1764" s="25">
        <f t="shared" si="333"/>
        <v>4083.5008962940174</v>
      </c>
      <c r="K1764" s="15">
        <f t="shared" si="327"/>
        <v>4098.3492129491397</v>
      </c>
      <c r="L1764" s="36">
        <f t="shared" si="328"/>
        <v>1439.6507870508603</v>
      </c>
      <c r="M1764" s="36">
        <f t="shared" si="329"/>
        <v>1439.6507870508603</v>
      </c>
      <c r="N1764" s="36">
        <f t="shared" si="330"/>
        <v>0.2599586108795342</v>
      </c>
      <c r="O1764" s="36">
        <f t="shared" si="331"/>
        <v>2072594.3886561617</v>
      </c>
      <c r="P1764" s="35">
        <f t="shared" si="334"/>
        <v>2072594.3886561617</v>
      </c>
    </row>
    <row r="1765" spans="1:16" x14ac:dyDescent="0.4">
      <c r="A1765" s="1">
        <v>1764</v>
      </c>
      <c r="B1765" s="21">
        <v>41577</v>
      </c>
      <c r="C1765" s="43">
        <v>4</v>
      </c>
      <c r="D1765" s="23">
        <v>5548</v>
      </c>
      <c r="E1765" s="25">
        <f t="shared" si="335"/>
        <v>5229.25</v>
      </c>
      <c r="F1765" s="25">
        <f t="shared" si="336"/>
        <v>5286</v>
      </c>
      <c r="G1765" s="25">
        <f t="shared" si="325"/>
        <v>1.0495648883844118</v>
      </c>
      <c r="H1765" s="25">
        <f t="shared" si="332"/>
        <v>0.99966434347522648</v>
      </c>
      <c r="I1765" s="4">
        <f t="shared" si="326"/>
        <v>5549.8628476764206</v>
      </c>
      <c r="J1765" s="25">
        <f t="shared" si="333"/>
        <v>4083.3630335141343</v>
      </c>
      <c r="K1765" s="15">
        <f t="shared" si="327"/>
        <v>4081.9924260689163</v>
      </c>
      <c r="L1765" s="36">
        <f t="shared" si="328"/>
        <v>1466.0075739310837</v>
      </c>
      <c r="M1765" s="36">
        <f t="shared" si="329"/>
        <v>1466.0075739310837</v>
      </c>
      <c r="N1765" s="36">
        <f t="shared" si="330"/>
        <v>0.2642407307013489</v>
      </c>
      <c r="O1765" s="36">
        <f t="shared" si="331"/>
        <v>2149178.206823302</v>
      </c>
      <c r="P1765" s="35">
        <f t="shared" si="334"/>
        <v>2149178.206823302</v>
      </c>
    </row>
    <row r="1766" spans="1:16" x14ac:dyDescent="0.4">
      <c r="A1766" s="1">
        <v>1765</v>
      </c>
      <c r="B1766" s="21">
        <v>41578</v>
      </c>
      <c r="C1766" s="43">
        <v>1</v>
      </c>
      <c r="D1766" s="23">
        <v>4583</v>
      </c>
      <c r="E1766" s="25">
        <f t="shared" si="335"/>
        <v>5342.75</v>
      </c>
      <c r="F1766" s="25">
        <f t="shared" si="336"/>
        <v>5246.125</v>
      </c>
      <c r="G1766" s="25">
        <f t="shared" si="325"/>
        <v>0.87359717887011845</v>
      </c>
      <c r="H1766" s="25">
        <f t="shared" si="332"/>
        <v>1.0014271034682889</v>
      </c>
      <c r="I1766" s="4">
        <f t="shared" si="326"/>
        <v>4576.4689053526554</v>
      </c>
      <c r="J1766" s="25">
        <f t="shared" si="333"/>
        <v>4083.2251707342507</v>
      </c>
      <c r="K1766" s="15">
        <f t="shared" si="327"/>
        <v>4089.0523555372101</v>
      </c>
      <c r="L1766" s="36">
        <f t="shared" si="328"/>
        <v>493.94764446278987</v>
      </c>
      <c r="M1766" s="36">
        <f t="shared" si="329"/>
        <v>493.94764446278987</v>
      </c>
      <c r="N1766" s="36">
        <f t="shared" si="330"/>
        <v>0.10777823357250488</v>
      </c>
      <c r="O1766" s="36">
        <f t="shared" si="331"/>
        <v>243984.27547033867</v>
      </c>
      <c r="P1766" s="35">
        <f t="shared" si="334"/>
        <v>243984.27547033867</v>
      </c>
    </row>
    <row r="1767" spans="1:16" x14ac:dyDescent="0.4">
      <c r="A1767" s="1">
        <v>1766</v>
      </c>
      <c r="B1767" s="21">
        <v>41579</v>
      </c>
      <c r="C1767" s="43">
        <v>2</v>
      </c>
      <c r="D1767" s="23">
        <v>5702</v>
      </c>
      <c r="E1767" s="25">
        <f t="shared" si="335"/>
        <v>5149.5</v>
      </c>
      <c r="F1767" s="25">
        <f t="shared" si="336"/>
        <v>5018</v>
      </c>
      <c r="G1767" s="25">
        <f t="shared" si="325"/>
        <v>1.1363092865683539</v>
      </c>
      <c r="H1767" s="25">
        <f t="shared" si="332"/>
        <v>0.99527237982370798</v>
      </c>
      <c r="I1767" s="4">
        <f t="shared" si="326"/>
        <v>5729.0849375424159</v>
      </c>
      <c r="J1767" s="25">
        <f t="shared" si="333"/>
        <v>4083.0873079543671</v>
      </c>
      <c r="K1767" s="15">
        <f t="shared" si="327"/>
        <v>4063.78402201572</v>
      </c>
      <c r="L1767" s="36">
        <f t="shared" si="328"/>
        <v>1638.21597798428</v>
      </c>
      <c r="M1767" s="36">
        <f t="shared" si="329"/>
        <v>1638.21597798428</v>
      </c>
      <c r="N1767" s="36">
        <f t="shared" si="330"/>
        <v>0.28730550297865309</v>
      </c>
      <c r="O1767" s="36">
        <f t="shared" si="331"/>
        <v>2683751.590522991</v>
      </c>
      <c r="P1767" s="35">
        <f t="shared" si="334"/>
        <v>2683751.590522991</v>
      </c>
    </row>
    <row r="1768" spans="1:16" x14ac:dyDescent="0.4">
      <c r="A1768" s="1">
        <v>1767</v>
      </c>
      <c r="B1768" s="21">
        <v>41580</v>
      </c>
      <c r="C1768" s="43">
        <v>3</v>
      </c>
      <c r="D1768" s="23">
        <v>4765</v>
      </c>
      <c r="E1768" s="25">
        <f t="shared" si="335"/>
        <v>4886.5</v>
      </c>
      <c r="F1768" s="25">
        <f t="shared" si="336"/>
        <v>5011.125</v>
      </c>
      <c r="G1768" s="25">
        <f t="shared" si="325"/>
        <v>0.95088428247150092</v>
      </c>
      <c r="H1768" s="25">
        <f t="shared" si="332"/>
        <v>1.0036361732327763</v>
      </c>
      <c r="I1768" s="4">
        <f t="shared" si="326"/>
        <v>4747.7364079571089</v>
      </c>
      <c r="J1768" s="25">
        <f t="shared" si="333"/>
        <v>4082.949445174484</v>
      </c>
      <c r="K1768" s="15">
        <f t="shared" si="327"/>
        <v>4097.7957566578061</v>
      </c>
      <c r="L1768" s="36">
        <f t="shared" si="328"/>
        <v>667.20424334219388</v>
      </c>
      <c r="M1768" s="36">
        <f t="shared" si="329"/>
        <v>667.20424334219388</v>
      </c>
      <c r="N1768" s="36">
        <f t="shared" si="330"/>
        <v>0.1400218768818875</v>
      </c>
      <c r="O1768" s="36">
        <f t="shared" si="331"/>
        <v>445161.50233382947</v>
      </c>
      <c r="P1768" s="35">
        <f t="shared" si="334"/>
        <v>445161.50233382947</v>
      </c>
    </row>
    <row r="1769" spans="1:16" x14ac:dyDescent="0.4">
      <c r="A1769" s="1">
        <v>1768</v>
      </c>
      <c r="B1769" s="21">
        <v>41581</v>
      </c>
      <c r="C1769" s="43">
        <v>4</v>
      </c>
      <c r="D1769" s="23">
        <v>4496</v>
      </c>
      <c r="E1769" s="25">
        <f t="shared" si="335"/>
        <v>5135.75</v>
      </c>
      <c r="F1769" s="25">
        <f t="shared" si="336"/>
        <v>5146.625</v>
      </c>
      <c r="G1769" s="25">
        <f t="shared" si="325"/>
        <v>0.87358220192844827</v>
      </c>
      <c r="H1769" s="25">
        <f t="shared" si="332"/>
        <v>0.99966434347522648</v>
      </c>
      <c r="I1769" s="4">
        <f t="shared" si="326"/>
        <v>4497.5096184486638</v>
      </c>
      <c r="J1769" s="25">
        <f t="shared" si="333"/>
        <v>4082.8115823946005</v>
      </c>
      <c r="K1769" s="15">
        <f t="shared" si="327"/>
        <v>4081.4411600475487</v>
      </c>
      <c r="L1769" s="36">
        <f t="shared" si="328"/>
        <v>414.55883995245131</v>
      </c>
      <c r="M1769" s="36">
        <f t="shared" si="329"/>
        <v>414.55883995245131</v>
      </c>
      <c r="N1769" s="36">
        <f t="shared" si="330"/>
        <v>9.2206147676256969E-2</v>
      </c>
      <c r="O1769" s="36">
        <f t="shared" si="331"/>
        <v>171859.03178272213</v>
      </c>
      <c r="P1769" s="35">
        <f t="shared" si="334"/>
        <v>171859.03178272213</v>
      </c>
    </row>
    <row r="1770" spans="1:16" x14ac:dyDescent="0.4">
      <c r="A1770" s="1">
        <v>1769</v>
      </c>
      <c r="B1770" s="21">
        <v>41582</v>
      </c>
      <c r="C1770" s="43">
        <v>1</v>
      </c>
      <c r="D1770" s="23">
        <v>5580</v>
      </c>
      <c r="E1770" s="25">
        <f t="shared" si="335"/>
        <v>5157.5</v>
      </c>
      <c r="F1770" s="25">
        <f t="shared" si="336"/>
        <v>5231.875</v>
      </c>
      <c r="G1770" s="25">
        <f t="shared" si="325"/>
        <v>1.0665392426233424</v>
      </c>
      <c r="H1770" s="25">
        <f t="shared" si="332"/>
        <v>1.0014271034682889</v>
      </c>
      <c r="I1770" s="4">
        <f t="shared" si="326"/>
        <v>5572.0481108155827</v>
      </c>
      <c r="J1770" s="25">
        <f t="shared" si="333"/>
        <v>4082.6737196147169</v>
      </c>
      <c r="K1770" s="15">
        <f t="shared" si="327"/>
        <v>4088.5001174398708</v>
      </c>
      <c r="L1770" s="36">
        <f t="shared" si="328"/>
        <v>1491.4998825601292</v>
      </c>
      <c r="M1770" s="36">
        <f t="shared" si="329"/>
        <v>1491.4998825601292</v>
      </c>
      <c r="N1770" s="36">
        <f t="shared" si="330"/>
        <v>0.26729388576346402</v>
      </c>
      <c r="O1770" s="36">
        <f t="shared" si="331"/>
        <v>2224571.8996768794</v>
      </c>
      <c r="P1770" s="35">
        <f t="shared" si="334"/>
        <v>2224571.8996768794</v>
      </c>
    </row>
    <row r="1771" spans="1:16" x14ac:dyDescent="0.4">
      <c r="A1771" s="1">
        <v>1770</v>
      </c>
      <c r="B1771" s="21">
        <v>41583</v>
      </c>
      <c r="C1771" s="43">
        <v>2</v>
      </c>
      <c r="D1771" s="23">
        <v>5789</v>
      </c>
      <c r="E1771" s="25">
        <f t="shared" si="335"/>
        <v>5306.25</v>
      </c>
      <c r="F1771" s="25">
        <f t="shared" si="336"/>
        <v>5319.375</v>
      </c>
      <c r="G1771" s="25">
        <f t="shared" si="325"/>
        <v>1.0882857478557162</v>
      </c>
      <c r="H1771" s="25">
        <f t="shared" si="332"/>
        <v>0.99527237982370798</v>
      </c>
      <c r="I1771" s="4">
        <f t="shared" si="326"/>
        <v>5816.4981942183531</v>
      </c>
      <c r="J1771" s="25">
        <f t="shared" si="333"/>
        <v>4082.5358568348333</v>
      </c>
      <c r="K1771" s="15">
        <f t="shared" si="327"/>
        <v>4063.2351779476253</v>
      </c>
      <c r="L1771" s="36">
        <f t="shared" si="328"/>
        <v>1725.7648220523747</v>
      </c>
      <c r="M1771" s="36">
        <f t="shared" si="329"/>
        <v>1725.7648220523747</v>
      </c>
      <c r="N1771" s="36">
        <f t="shared" si="330"/>
        <v>0.29811104198520899</v>
      </c>
      <c r="O1771" s="36">
        <f t="shared" si="331"/>
        <v>2978264.2210334647</v>
      </c>
      <c r="P1771" s="35">
        <f t="shared" si="334"/>
        <v>2978264.2210334647</v>
      </c>
    </row>
    <row r="1772" spans="1:16" x14ac:dyDescent="0.4">
      <c r="A1772" s="1">
        <v>1771</v>
      </c>
      <c r="B1772" s="21">
        <v>41584</v>
      </c>
      <c r="C1772" s="43">
        <v>3</v>
      </c>
      <c r="D1772" s="23">
        <v>5360</v>
      </c>
      <c r="E1772" s="25">
        <f t="shared" si="335"/>
        <v>5332.5</v>
      </c>
      <c r="F1772" s="25">
        <f t="shared" si="336"/>
        <v>5132.625</v>
      </c>
      <c r="G1772" s="25">
        <f t="shared" si="325"/>
        <v>1.0442999439857772</v>
      </c>
      <c r="H1772" s="25">
        <f t="shared" si="332"/>
        <v>1.0036361732327763</v>
      </c>
      <c r="I1772" s="4">
        <f t="shared" si="326"/>
        <v>5340.5807233263595</v>
      </c>
      <c r="J1772" s="25">
        <f t="shared" si="333"/>
        <v>4082.3979940549498</v>
      </c>
      <c r="K1772" s="15">
        <f t="shared" si="327"/>
        <v>4097.2423003664717</v>
      </c>
      <c r="L1772" s="36">
        <f t="shared" si="328"/>
        <v>1262.7576996335283</v>
      </c>
      <c r="M1772" s="36">
        <f t="shared" si="329"/>
        <v>1262.7576996335283</v>
      </c>
      <c r="N1772" s="36">
        <f t="shared" si="330"/>
        <v>0.23558912306595678</v>
      </c>
      <c r="O1772" s="36">
        <f t="shared" si="331"/>
        <v>1594557.0079837602</v>
      </c>
      <c r="P1772" s="35">
        <f t="shared" si="334"/>
        <v>1594557.0079837602</v>
      </c>
    </row>
    <row r="1773" spans="1:16" x14ac:dyDescent="0.4">
      <c r="A1773" s="1">
        <v>1772</v>
      </c>
      <c r="B1773" s="21">
        <v>41585</v>
      </c>
      <c r="C1773" s="43">
        <v>4</v>
      </c>
      <c r="D1773" s="23">
        <v>4601</v>
      </c>
      <c r="E1773" s="25">
        <f t="shared" si="335"/>
        <v>4932.75</v>
      </c>
      <c r="F1773" s="25">
        <f t="shared" si="336"/>
        <v>4542.625</v>
      </c>
      <c r="G1773" s="25">
        <f t="shared" ref="G1773:G1836" si="337">D1773/F1773</f>
        <v>1.0128504994358989</v>
      </c>
      <c r="H1773" s="25">
        <f t="shared" si="332"/>
        <v>0.99966434347522648</v>
      </c>
      <c r="I1773" s="4">
        <f t="shared" ref="I1773:I1836" si="338">D1773/H1773</f>
        <v>4602.544874217594</v>
      </c>
      <c r="J1773" s="25">
        <f t="shared" si="333"/>
        <v>4082.2601312750667</v>
      </c>
      <c r="K1773" s="15">
        <f t="shared" ref="K1773:K1836" si="339">H1773*J1773</f>
        <v>4080.8898940261815</v>
      </c>
      <c r="L1773" s="36">
        <f t="shared" ref="L1773:L1836" si="340">D1773-K1773</f>
        <v>520.11010597381846</v>
      </c>
      <c r="M1773" s="36">
        <f t="shared" ref="M1773:M1836" si="341">ABS(L1773)</f>
        <v>520.11010597381846</v>
      </c>
      <c r="N1773" s="36">
        <f t="shared" ref="N1773:N1836" si="342">M1773/D1773</f>
        <v>0.1130428398117406</v>
      </c>
      <c r="O1773" s="36">
        <f t="shared" ref="O1773:O1836" si="343">L1773^2</f>
        <v>270514.52233609668</v>
      </c>
      <c r="P1773" s="35">
        <f t="shared" si="334"/>
        <v>270514.52233609668</v>
      </c>
    </row>
    <row r="1774" spans="1:16" x14ac:dyDescent="0.4">
      <c r="A1774" s="1">
        <v>1773</v>
      </c>
      <c r="B1774" s="21">
        <v>41586</v>
      </c>
      <c r="C1774" s="43">
        <v>1</v>
      </c>
      <c r="D1774" s="23">
        <v>3981</v>
      </c>
      <c r="E1774" s="25">
        <f t="shared" si="335"/>
        <v>4152.5</v>
      </c>
      <c r="F1774" s="25">
        <f t="shared" si="336"/>
        <v>3744.5</v>
      </c>
      <c r="G1774" s="25">
        <f t="shared" si="337"/>
        <v>1.0631593003071171</v>
      </c>
      <c r="H1774" s="25">
        <f t="shared" si="332"/>
        <v>1.0014271034682889</v>
      </c>
      <c r="I1774" s="4">
        <f t="shared" si="338"/>
        <v>3975.3267973399343</v>
      </c>
      <c r="J1774" s="25">
        <f t="shared" si="333"/>
        <v>4082.1222684951831</v>
      </c>
      <c r="K1774" s="15">
        <f t="shared" si="339"/>
        <v>4087.9478793425319</v>
      </c>
      <c r="L1774" s="36">
        <f t="shared" si="340"/>
        <v>-106.94787934253191</v>
      </c>
      <c r="M1774" s="36">
        <f t="shared" si="341"/>
        <v>106.94787934253191</v>
      </c>
      <c r="N1774" s="36">
        <f t="shared" si="342"/>
        <v>2.6864576574361192E-2</v>
      </c>
      <c r="O1774" s="36">
        <f t="shared" si="343"/>
        <v>11437.848895864763</v>
      </c>
      <c r="P1774" s="35">
        <f t="shared" si="334"/>
        <v>11437.848895864763</v>
      </c>
    </row>
    <row r="1775" spans="1:16" x14ac:dyDescent="0.4">
      <c r="A1775" s="1">
        <v>1774</v>
      </c>
      <c r="B1775" s="21">
        <v>41587</v>
      </c>
      <c r="C1775" s="43">
        <v>2</v>
      </c>
      <c r="D1775" s="23">
        <v>2668</v>
      </c>
      <c r="E1775" s="25">
        <f t="shared" si="335"/>
        <v>3336.5</v>
      </c>
      <c r="F1775" s="25">
        <f t="shared" si="336"/>
        <v>3567.625</v>
      </c>
      <c r="G1775" s="25">
        <f t="shared" si="337"/>
        <v>0.74783644581479281</v>
      </c>
      <c r="H1775" s="25">
        <f t="shared" si="332"/>
        <v>0.99527237982370798</v>
      </c>
      <c r="I1775" s="4">
        <f t="shared" si="338"/>
        <v>2680.673204728721</v>
      </c>
      <c r="J1775" s="25">
        <f t="shared" si="333"/>
        <v>4081.9844057152995</v>
      </c>
      <c r="K1775" s="15">
        <f t="shared" si="339"/>
        <v>4062.6863338795306</v>
      </c>
      <c r="L1775" s="36">
        <f t="shared" si="340"/>
        <v>-1394.6863338795306</v>
      </c>
      <c r="M1775" s="36">
        <f t="shared" si="341"/>
        <v>1394.6863338795306</v>
      </c>
      <c r="N1775" s="36">
        <f t="shared" si="342"/>
        <v>0.52274600220372214</v>
      </c>
      <c r="O1775" s="36">
        <f t="shared" si="343"/>
        <v>1945149.9699103255</v>
      </c>
      <c r="P1775" s="35">
        <f t="shared" si="334"/>
        <v>1945149.9699103255</v>
      </c>
    </row>
    <row r="1776" spans="1:16" x14ac:dyDescent="0.4">
      <c r="A1776" s="1">
        <v>1775</v>
      </c>
      <c r="B1776" s="21">
        <v>41588</v>
      </c>
      <c r="C1776" s="43">
        <v>3</v>
      </c>
      <c r="D1776" s="23">
        <v>2096</v>
      </c>
      <c r="E1776" s="25">
        <f t="shared" si="335"/>
        <v>3798.75</v>
      </c>
      <c r="F1776" s="25">
        <f t="shared" si="336"/>
        <v>3637.125</v>
      </c>
      <c r="G1776" s="25">
        <f t="shared" si="337"/>
        <v>0.57627934151287075</v>
      </c>
      <c r="H1776" s="25">
        <f t="shared" si="332"/>
        <v>1.0036361732327763</v>
      </c>
      <c r="I1776" s="4">
        <f t="shared" si="338"/>
        <v>2088.4061933007556</v>
      </c>
      <c r="J1776" s="25">
        <f t="shared" si="333"/>
        <v>4081.8465429354164</v>
      </c>
      <c r="K1776" s="15">
        <f t="shared" si="339"/>
        <v>4096.6888440751391</v>
      </c>
      <c r="L1776" s="36">
        <f t="shared" si="340"/>
        <v>-2000.6888440751391</v>
      </c>
      <c r="M1776" s="36">
        <f t="shared" si="341"/>
        <v>2000.6888440751391</v>
      </c>
      <c r="N1776" s="36">
        <f t="shared" si="342"/>
        <v>0.95452712026485642</v>
      </c>
      <c r="O1776" s="36">
        <f t="shared" si="343"/>
        <v>4002755.8508067159</v>
      </c>
      <c r="P1776" s="35">
        <f t="shared" si="334"/>
        <v>4002755.8508067159</v>
      </c>
    </row>
    <row r="1777" spans="1:16" x14ac:dyDescent="0.4">
      <c r="A1777" s="1">
        <v>1776</v>
      </c>
      <c r="B1777" s="21">
        <v>41589</v>
      </c>
      <c r="C1777" s="43">
        <v>4</v>
      </c>
      <c r="D1777" s="23">
        <v>6450</v>
      </c>
      <c r="E1777" s="25">
        <f t="shared" si="335"/>
        <v>3475.5</v>
      </c>
      <c r="F1777" s="25">
        <f t="shared" si="336"/>
        <v>3866.625</v>
      </c>
      <c r="G1777" s="25">
        <f t="shared" si="337"/>
        <v>1.6681214237222384</v>
      </c>
      <c r="H1777" s="25">
        <f t="shared" si="332"/>
        <v>0.99966434347522648</v>
      </c>
      <c r="I1777" s="4">
        <f t="shared" si="338"/>
        <v>6452.1657115199914</v>
      </c>
      <c r="J1777" s="25">
        <f t="shared" si="333"/>
        <v>4081.7086801555329</v>
      </c>
      <c r="K1777" s="15">
        <f t="shared" si="339"/>
        <v>4080.3386280048139</v>
      </c>
      <c r="L1777" s="36">
        <f t="shared" si="340"/>
        <v>2369.6613719951861</v>
      </c>
      <c r="M1777" s="36">
        <f t="shared" si="341"/>
        <v>2369.6613719951861</v>
      </c>
      <c r="N1777" s="36">
        <f t="shared" si="342"/>
        <v>0.36738935999925365</v>
      </c>
      <c r="O1777" s="36">
        <f t="shared" si="343"/>
        <v>5615295.0179261081</v>
      </c>
      <c r="P1777" s="35">
        <f t="shared" si="334"/>
        <v>5615295.0179261081</v>
      </c>
    </row>
    <row r="1778" spans="1:16" x14ac:dyDescent="0.4">
      <c r="A1778" s="1">
        <v>1777</v>
      </c>
      <c r="B1778" s="21">
        <v>41590</v>
      </c>
      <c r="C1778" s="43">
        <v>1</v>
      </c>
      <c r="D1778" s="23">
        <v>2688</v>
      </c>
      <c r="E1778" s="25">
        <f t="shared" si="335"/>
        <v>4257.75</v>
      </c>
      <c r="F1778" s="25">
        <f t="shared" si="336"/>
        <v>4571.75</v>
      </c>
      <c r="G1778" s="25">
        <f t="shared" si="337"/>
        <v>0.58795865915677803</v>
      </c>
      <c r="H1778" s="25">
        <f t="shared" si="332"/>
        <v>1.0014271034682889</v>
      </c>
      <c r="I1778" s="4">
        <f t="shared" si="338"/>
        <v>2684.1694125219151</v>
      </c>
      <c r="J1778" s="25">
        <f t="shared" si="333"/>
        <v>4081.5708173756493</v>
      </c>
      <c r="K1778" s="15">
        <f t="shared" si="339"/>
        <v>4087.395641245193</v>
      </c>
      <c r="L1778" s="36">
        <f t="shared" si="340"/>
        <v>-1399.395641245193</v>
      </c>
      <c r="M1778" s="36">
        <f t="shared" si="341"/>
        <v>1399.395641245193</v>
      </c>
      <c r="N1778" s="36">
        <f t="shared" si="342"/>
        <v>0.52060849748705096</v>
      </c>
      <c r="O1778" s="36">
        <f t="shared" si="343"/>
        <v>1958308.1607360449</v>
      </c>
      <c r="P1778" s="35">
        <f t="shared" si="334"/>
        <v>1958308.1607360449</v>
      </c>
    </row>
    <row r="1779" spans="1:16" x14ac:dyDescent="0.4">
      <c r="A1779" s="1">
        <v>1778</v>
      </c>
      <c r="B1779" s="21">
        <v>41591</v>
      </c>
      <c r="C1779" s="43">
        <v>2</v>
      </c>
      <c r="D1779" s="23">
        <v>5797</v>
      </c>
      <c r="E1779" s="25">
        <f t="shared" si="335"/>
        <v>4885.75</v>
      </c>
      <c r="F1779" s="25">
        <f t="shared" si="336"/>
        <v>4794.125</v>
      </c>
      <c r="G1779" s="25">
        <f t="shared" si="337"/>
        <v>1.2091883294657524</v>
      </c>
      <c r="H1779" s="25">
        <f t="shared" si="332"/>
        <v>0.99527237982370798</v>
      </c>
      <c r="I1779" s="4">
        <f t="shared" si="338"/>
        <v>5824.5361948322325</v>
      </c>
      <c r="J1779" s="25">
        <f t="shared" si="333"/>
        <v>4081.4329545957658</v>
      </c>
      <c r="K1779" s="15">
        <f t="shared" si="339"/>
        <v>4062.1374898114354</v>
      </c>
      <c r="L1779" s="36">
        <f t="shared" si="340"/>
        <v>1734.8625101885646</v>
      </c>
      <c r="M1779" s="36">
        <f t="shared" si="341"/>
        <v>1734.8625101885646</v>
      </c>
      <c r="N1779" s="36">
        <f t="shared" si="342"/>
        <v>0.29926902021538115</v>
      </c>
      <c r="O1779" s="36">
        <f t="shared" si="343"/>
        <v>3009747.9292577673</v>
      </c>
      <c r="P1779" s="35">
        <f t="shared" si="334"/>
        <v>3009747.9292577673</v>
      </c>
    </row>
    <row r="1780" spans="1:16" x14ac:dyDescent="0.4">
      <c r="A1780" s="1">
        <v>1779</v>
      </c>
      <c r="B1780" s="21">
        <v>41592</v>
      </c>
      <c r="C1780" s="43">
        <v>3</v>
      </c>
      <c r="D1780" s="23">
        <v>4608</v>
      </c>
      <c r="E1780" s="25">
        <f t="shared" si="335"/>
        <v>4702.5</v>
      </c>
      <c r="F1780" s="25">
        <f t="shared" si="336"/>
        <v>4989.375</v>
      </c>
      <c r="G1780" s="25">
        <f t="shared" si="337"/>
        <v>0.92356257046223222</v>
      </c>
      <c r="H1780" s="25">
        <f t="shared" si="332"/>
        <v>1.0036361732327763</v>
      </c>
      <c r="I1780" s="4">
        <f t="shared" si="338"/>
        <v>4591.3052188596766</v>
      </c>
      <c r="J1780" s="25">
        <f t="shared" si="333"/>
        <v>4081.2950918158826</v>
      </c>
      <c r="K1780" s="15">
        <f t="shared" si="339"/>
        <v>4096.1353877838046</v>
      </c>
      <c r="L1780" s="36">
        <f t="shared" si="340"/>
        <v>511.86461221619538</v>
      </c>
      <c r="M1780" s="36">
        <f t="shared" si="341"/>
        <v>511.86461221619538</v>
      </c>
      <c r="N1780" s="36">
        <f t="shared" si="342"/>
        <v>0.11108173008163963</v>
      </c>
      <c r="O1780" s="36">
        <f t="shared" si="343"/>
        <v>262005.38123923607</v>
      </c>
      <c r="P1780" s="35">
        <f t="shared" si="334"/>
        <v>262005.38123923607</v>
      </c>
    </row>
    <row r="1781" spans="1:16" x14ac:dyDescent="0.4">
      <c r="A1781" s="1">
        <v>1780</v>
      </c>
      <c r="B1781" s="21">
        <v>41593</v>
      </c>
      <c r="C1781" s="43">
        <v>4</v>
      </c>
      <c r="D1781" s="23">
        <v>5717</v>
      </c>
      <c r="E1781" s="25">
        <f t="shared" si="335"/>
        <v>5276.25</v>
      </c>
      <c r="F1781" s="25">
        <f t="shared" si="336"/>
        <v>5123.375</v>
      </c>
      <c r="G1781" s="25">
        <f t="shared" si="337"/>
        <v>1.1158660062946788</v>
      </c>
      <c r="H1781" s="25">
        <f t="shared" si="332"/>
        <v>0.99966434347522648</v>
      </c>
      <c r="I1781" s="4">
        <f t="shared" si="338"/>
        <v>5718.9195926759367</v>
      </c>
      <c r="J1781" s="25">
        <f t="shared" si="333"/>
        <v>4081.1572290359991</v>
      </c>
      <c r="K1781" s="15">
        <f t="shared" si="339"/>
        <v>4079.7873619834463</v>
      </c>
      <c r="L1781" s="36">
        <f t="shared" si="340"/>
        <v>1637.2126380165537</v>
      </c>
      <c r="M1781" s="36">
        <f t="shared" si="341"/>
        <v>1637.2126380165537</v>
      </c>
      <c r="N1781" s="36">
        <f t="shared" si="342"/>
        <v>0.28637618296598805</v>
      </c>
      <c r="O1781" s="36">
        <f t="shared" si="343"/>
        <v>2680465.2220811229</v>
      </c>
      <c r="P1781" s="35">
        <f t="shared" si="334"/>
        <v>2680465.2220811229</v>
      </c>
    </row>
    <row r="1782" spans="1:16" x14ac:dyDescent="0.4">
      <c r="A1782" s="1">
        <v>1781</v>
      </c>
      <c r="B1782" s="21">
        <v>41594</v>
      </c>
      <c r="C1782" s="43">
        <v>1</v>
      </c>
      <c r="D1782" s="23">
        <v>4983</v>
      </c>
      <c r="E1782" s="25">
        <f t="shared" si="335"/>
        <v>4970.5</v>
      </c>
      <c r="F1782" s="25">
        <f t="shared" si="336"/>
        <v>5099.25</v>
      </c>
      <c r="G1782" s="25">
        <f t="shared" si="337"/>
        <v>0.97720252978379174</v>
      </c>
      <c r="H1782" s="25">
        <f t="shared" si="332"/>
        <v>1.0014271034682889</v>
      </c>
      <c r="I1782" s="4">
        <f t="shared" si="338"/>
        <v>4975.8988774541303</v>
      </c>
      <c r="J1782" s="25">
        <f t="shared" si="333"/>
        <v>4081.0193662561155</v>
      </c>
      <c r="K1782" s="15">
        <f t="shared" si="339"/>
        <v>4086.8434031478537</v>
      </c>
      <c r="L1782" s="36">
        <f t="shared" si="340"/>
        <v>896.15659685214632</v>
      </c>
      <c r="M1782" s="36">
        <f t="shared" si="341"/>
        <v>896.15659685214632</v>
      </c>
      <c r="N1782" s="36">
        <f t="shared" si="342"/>
        <v>0.17984278483888147</v>
      </c>
      <c r="O1782" s="36">
        <f t="shared" si="343"/>
        <v>803096.64608162036</v>
      </c>
      <c r="P1782" s="35">
        <f t="shared" si="334"/>
        <v>803096.64608162036</v>
      </c>
    </row>
    <row r="1783" spans="1:16" x14ac:dyDescent="0.4">
      <c r="A1783" s="1">
        <v>1782</v>
      </c>
      <c r="B1783" s="21">
        <v>41595</v>
      </c>
      <c r="C1783" s="43">
        <v>2</v>
      </c>
      <c r="D1783" s="23">
        <v>4574</v>
      </c>
      <c r="E1783" s="25">
        <f t="shared" si="335"/>
        <v>5228</v>
      </c>
      <c r="F1783" s="25">
        <f t="shared" si="336"/>
        <v>5254.875</v>
      </c>
      <c r="G1783" s="25">
        <f t="shared" si="337"/>
        <v>0.87042983895906179</v>
      </c>
      <c r="H1783" s="25">
        <f t="shared" si="332"/>
        <v>0.99527237982370798</v>
      </c>
      <c r="I1783" s="4">
        <f t="shared" si="338"/>
        <v>4595.7268509854457</v>
      </c>
      <c r="J1783" s="25">
        <f t="shared" si="333"/>
        <v>4080.881503476232</v>
      </c>
      <c r="K1783" s="15">
        <f t="shared" si="339"/>
        <v>4061.5886457433407</v>
      </c>
      <c r="L1783" s="36">
        <f t="shared" si="340"/>
        <v>512.41135425665925</v>
      </c>
      <c r="M1783" s="36">
        <f t="shared" si="341"/>
        <v>512.41135425665925</v>
      </c>
      <c r="N1783" s="36">
        <f t="shared" si="342"/>
        <v>0.11202696857382144</v>
      </c>
      <c r="O1783" s="36">
        <f t="shared" si="343"/>
        <v>262565.39597114356</v>
      </c>
      <c r="P1783" s="35">
        <f t="shared" si="334"/>
        <v>262565.39597114356</v>
      </c>
    </row>
    <row r="1784" spans="1:16" x14ac:dyDescent="0.4">
      <c r="A1784" s="1">
        <v>1783</v>
      </c>
      <c r="B1784" s="21">
        <v>41596</v>
      </c>
      <c r="C1784" s="43">
        <v>3</v>
      </c>
      <c r="D1784" s="23">
        <v>5638</v>
      </c>
      <c r="E1784" s="25">
        <f t="shared" si="335"/>
        <v>5281.75</v>
      </c>
      <c r="F1784" s="25">
        <f t="shared" si="336"/>
        <v>5506.875</v>
      </c>
      <c r="G1784" s="25">
        <f t="shared" si="337"/>
        <v>1.0238111451594598</v>
      </c>
      <c r="H1784" s="25">
        <f t="shared" si="332"/>
        <v>1.0036361732327763</v>
      </c>
      <c r="I1784" s="4">
        <f t="shared" si="338"/>
        <v>5617.5735294988835</v>
      </c>
      <c r="J1784" s="25">
        <f t="shared" si="333"/>
        <v>4080.7436406963488</v>
      </c>
      <c r="K1784" s="15">
        <f t="shared" si="339"/>
        <v>4095.5819314924711</v>
      </c>
      <c r="L1784" s="36">
        <f t="shared" si="340"/>
        <v>1542.4180685075289</v>
      </c>
      <c r="M1784" s="36">
        <f t="shared" si="341"/>
        <v>1542.4180685075289</v>
      </c>
      <c r="N1784" s="36">
        <f t="shared" si="342"/>
        <v>0.27357539349193488</v>
      </c>
      <c r="O1784" s="36">
        <f t="shared" si="343"/>
        <v>2379053.498058496</v>
      </c>
      <c r="P1784" s="35">
        <f t="shared" si="334"/>
        <v>2379053.498058496</v>
      </c>
    </row>
    <row r="1785" spans="1:16" x14ac:dyDescent="0.4">
      <c r="A1785" s="1">
        <v>1784</v>
      </c>
      <c r="B1785" s="21">
        <v>41597</v>
      </c>
      <c r="C1785" s="43">
        <v>4</v>
      </c>
      <c r="D1785" s="23">
        <v>5932</v>
      </c>
      <c r="E1785" s="25">
        <f t="shared" si="335"/>
        <v>5732</v>
      </c>
      <c r="F1785" s="25">
        <f t="shared" si="336"/>
        <v>5745.375</v>
      </c>
      <c r="G1785" s="25">
        <f t="shared" si="337"/>
        <v>1.0324826490873094</v>
      </c>
      <c r="H1785" s="25">
        <f t="shared" si="332"/>
        <v>0.99966434347522648</v>
      </c>
      <c r="I1785" s="4">
        <f t="shared" si="338"/>
        <v>5933.9917830599361</v>
      </c>
      <c r="J1785" s="25">
        <f t="shared" si="333"/>
        <v>4080.6057779164653</v>
      </c>
      <c r="K1785" s="15">
        <f t="shared" si="339"/>
        <v>4079.2360959620792</v>
      </c>
      <c r="L1785" s="36">
        <f t="shared" si="340"/>
        <v>1852.7639040379208</v>
      </c>
      <c r="M1785" s="36">
        <f t="shared" si="341"/>
        <v>1852.7639040379208</v>
      </c>
      <c r="N1785" s="36">
        <f t="shared" si="342"/>
        <v>0.3123337666955362</v>
      </c>
      <c r="O1785" s="36">
        <f t="shared" si="343"/>
        <v>3432734.0841058381</v>
      </c>
      <c r="P1785" s="35">
        <f t="shared" si="334"/>
        <v>3432734.0841058381</v>
      </c>
    </row>
    <row r="1786" spans="1:16" x14ac:dyDescent="0.4">
      <c r="A1786" s="1">
        <v>1785</v>
      </c>
      <c r="B1786" s="21">
        <v>41598</v>
      </c>
      <c r="C1786" s="43">
        <v>1</v>
      </c>
      <c r="D1786" s="23">
        <v>6784</v>
      </c>
      <c r="E1786" s="25">
        <f t="shared" si="335"/>
        <v>5758.75</v>
      </c>
      <c r="F1786" s="25">
        <f t="shared" si="336"/>
        <v>5774</v>
      </c>
      <c r="G1786" s="25">
        <f t="shared" si="337"/>
        <v>1.1749220644267406</v>
      </c>
      <c r="H1786" s="25">
        <f t="shared" si="332"/>
        <v>1.0014271034682889</v>
      </c>
      <c r="I1786" s="4">
        <f t="shared" si="338"/>
        <v>6774.332326841024</v>
      </c>
      <c r="J1786" s="25">
        <f t="shared" si="333"/>
        <v>4080.4679151365817</v>
      </c>
      <c r="K1786" s="15">
        <f t="shared" si="339"/>
        <v>4086.2911650505148</v>
      </c>
      <c r="L1786" s="36">
        <f t="shared" si="340"/>
        <v>2697.7088349494852</v>
      </c>
      <c r="M1786" s="36">
        <f t="shared" si="341"/>
        <v>2697.7088349494852</v>
      </c>
      <c r="N1786" s="36">
        <f t="shared" si="342"/>
        <v>0.39765755232156325</v>
      </c>
      <c r="O1786" s="36">
        <f t="shared" si="343"/>
        <v>7277632.9581645085</v>
      </c>
      <c r="P1786" s="35">
        <f t="shared" si="334"/>
        <v>7277632.9581645085</v>
      </c>
    </row>
    <row r="1787" spans="1:16" x14ac:dyDescent="0.4">
      <c r="A1787" s="1">
        <v>1786</v>
      </c>
      <c r="B1787" s="21">
        <v>41599</v>
      </c>
      <c r="C1787" s="43">
        <v>2</v>
      </c>
      <c r="D1787" s="23">
        <v>4681</v>
      </c>
      <c r="E1787" s="25">
        <f t="shared" si="335"/>
        <v>5789.25</v>
      </c>
      <c r="F1787" s="25">
        <f t="shared" si="336"/>
        <v>5678</v>
      </c>
      <c r="G1787" s="25">
        <f t="shared" si="337"/>
        <v>0.82441000352236704</v>
      </c>
      <c r="H1787" s="25">
        <f t="shared" si="332"/>
        <v>0.99527237982370798</v>
      </c>
      <c r="I1787" s="4">
        <f t="shared" si="338"/>
        <v>4703.23510919608</v>
      </c>
      <c r="J1787" s="25">
        <f t="shared" si="333"/>
        <v>4080.3300523566982</v>
      </c>
      <c r="K1787" s="15">
        <f t="shared" si="339"/>
        <v>4061.0398016752461</v>
      </c>
      <c r="L1787" s="36">
        <f t="shared" si="340"/>
        <v>619.96019832475395</v>
      </c>
      <c r="M1787" s="36">
        <f t="shared" si="341"/>
        <v>619.96019832475395</v>
      </c>
      <c r="N1787" s="36">
        <f t="shared" si="342"/>
        <v>0.13244182831120571</v>
      </c>
      <c r="O1787" s="36">
        <f t="shared" si="343"/>
        <v>384350.64750686823</v>
      </c>
      <c r="P1787" s="35">
        <f t="shared" si="334"/>
        <v>384350.64750686823</v>
      </c>
    </row>
    <row r="1788" spans="1:16" x14ac:dyDescent="0.4">
      <c r="A1788" s="1">
        <v>1787</v>
      </c>
      <c r="B1788" s="21">
        <v>41600</v>
      </c>
      <c r="C1788" s="43">
        <v>3</v>
      </c>
      <c r="D1788" s="23">
        <v>5760</v>
      </c>
      <c r="E1788" s="25">
        <f t="shared" si="335"/>
        <v>5566.75</v>
      </c>
      <c r="F1788" s="25">
        <f t="shared" si="336"/>
        <v>5294.5</v>
      </c>
      <c r="G1788" s="25">
        <f t="shared" si="337"/>
        <v>1.0879214278968741</v>
      </c>
      <c r="H1788" s="25">
        <f t="shared" si="332"/>
        <v>1.0036361732327763</v>
      </c>
      <c r="I1788" s="4">
        <f t="shared" si="338"/>
        <v>5739.1315235745951</v>
      </c>
      <c r="J1788" s="25">
        <f t="shared" si="333"/>
        <v>4080.1921895768151</v>
      </c>
      <c r="K1788" s="15">
        <f t="shared" si="339"/>
        <v>4095.0284752011371</v>
      </c>
      <c r="L1788" s="36">
        <f t="shared" si="340"/>
        <v>1664.9715247988629</v>
      </c>
      <c r="M1788" s="36">
        <f t="shared" si="341"/>
        <v>1664.9715247988629</v>
      </c>
      <c r="N1788" s="36">
        <f t="shared" si="342"/>
        <v>0.28905755638869146</v>
      </c>
      <c r="O1788" s="36">
        <f t="shared" si="343"/>
        <v>2772130.1783910505</v>
      </c>
      <c r="P1788" s="35">
        <f t="shared" si="334"/>
        <v>2772130.1783910505</v>
      </c>
    </row>
    <row r="1789" spans="1:16" x14ac:dyDescent="0.4">
      <c r="A1789" s="1">
        <v>1788</v>
      </c>
      <c r="B1789" s="21">
        <v>41601</v>
      </c>
      <c r="C1789" s="43">
        <v>4</v>
      </c>
      <c r="D1789" s="23">
        <v>5042</v>
      </c>
      <c r="E1789" s="25">
        <f t="shared" si="335"/>
        <v>5022.25</v>
      </c>
      <c r="F1789" s="25">
        <f t="shared" si="336"/>
        <v>4919.5</v>
      </c>
      <c r="G1789" s="25">
        <f t="shared" si="337"/>
        <v>1.0249009045634718</v>
      </c>
      <c r="H1789" s="25">
        <f t="shared" si="332"/>
        <v>0.99966434347522648</v>
      </c>
      <c r="I1789" s="4">
        <f t="shared" si="338"/>
        <v>5043.6929484471002</v>
      </c>
      <c r="J1789" s="25">
        <f t="shared" si="333"/>
        <v>4080.0543267969315</v>
      </c>
      <c r="K1789" s="15">
        <f t="shared" si="339"/>
        <v>4078.6848299407116</v>
      </c>
      <c r="L1789" s="36">
        <f t="shared" si="340"/>
        <v>963.31517005928845</v>
      </c>
      <c r="M1789" s="36">
        <f t="shared" si="341"/>
        <v>963.31517005928845</v>
      </c>
      <c r="N1789" s="36">
        <f t="shared" si="342"/>
        <v>0.19105814558891085</v>
      </c>
      <c r="O1789" s="36">
        <f t="shared" si="343"/>
        <v>927976.11686635588</v>
      </c>
      <c r="P1789" s="35">
        <f t="shared" si="334"/>
        <v>927976.11686635588</v>
      </c>
    </row>
    <row r="1790" spans="1:16" x14ac:dyDescent="0.4">
      <c r="A1790" s="1">
        <v>1789</v>
      </c>
      <c r="B1790" s="21">
        <v>41602</v>
      </c>
      <c r="C1790" s="43">
        <v>1</v>
      </c>
      <c r="D1790" s="23">
        <v>4606</v>
      </c>
      <c r="E1790" s="25">
        <f t="shared" si="335"/>
        <v>4816.75</v>
      </c>
      <c r="F1790" s="25">
        <f t="shared" si="336"/>
        <v>4848</v>
      </c>
      <c r="G1790" s="25">
        <f t="shared" si="337"/>
        <v>0.95008250825082508</v>
      </c>
      <c r="H1790" s="25">
        <f t="shared" si="332"/>
        <v>1.0014271034682889</v>
      </c>
      <c r="I1790" s="4">
        <f t="shared" si="338"/>
        <v>4599.4361287484899</v>
      </c>
      <c r="J1790" s="25">
        <f t="shared" si="333"/>
        <v>4079.9164640170479</v>
      </c>
      <c r="K1790" s="15">
        <f t="shared" si="339"/>
        <v>4085.7389269531755</v>
      </c>
      <c r="L1790" s="36">
        <f t="shared" si="340"/>
        <v>520.26107304682455</v>
      </c>
      <c r="M1790" s="36">
        <f t="shared" si="341"/>
        <v>520.26107304682455</v>
      </c>
      <c r="N1790" s="36">
        <f t="shared" si="342"/>
        <v>0.11295290339705266</v>
      </c>
      <c r="O1790" s="36">
        <f t="shared" si="343"/>
        <v>270671.58412783331</v>
      </c>
      <c r="P1790" s="35">
        <f t="shared" si="334"/>
        <v>270671.58412783331</v>
      </c>
    </row>
    <row r="1791" spans="1:16" x14ac:dyDescent="0.4">
      <c r="A1791" s="1">
        <v>1790</v>
      </c>
      <c r="B1791" s="21">
        <v>41603</v>
      </c>
      <c r="C1791" s="43">
        <v>2</v>
      </c>
      <c r="D1791" s="23">
        <v>3859</v>
      </c>
      <c r="E1791" s="25">
        <f t="shared" si="335"/>
        <v>4879.25</v>
      </c>
      <c r="F1791" s="25">
        <f t="shared" si="336"/>
        <v>5026.625</v>
      </c>
      <c r="G1791" s="25">
        <f t="shared" si="337"/>
        <v>0.76771193395170712</v>
      </c>
      <c r="H1791" s="25">
        <f t="shared" si="332"/>
        <v>0.99527237982370798</v>
      </c>
      <c r="I1791" s="4">
        <f t="shared" si="338"/>
        <v>3877.3305461199902</v>
      </c>
      <c r="J1791" s="25">
        <f t="shared" si="333"/>
        <v>4079.7786012371644</v>
      </c>
      <c r="K1791" s="15">
        <f t="shared" si="339"/>
        <v>4060.4909576071509</v>
      </c>
      <c r="L1791" s="36">
        <f t="shared" si="340"/>
        <v>-201.4909576071509</v>
      </c>
      <c r="M1791" s="36">
        <f t="shared" si="341"/>
        <v>201.4909576071509</v>
      </c>
      <c r="N1791" s="36">
        <f t="shared" si="342"/>
        <v>5.2213256700479632E-2</v>
      </c>
      <c r="O1791" s="36">
        <f t="shared" si="343"/>
        <v>40598.605997446684</v>
      </c>
      <c r="P1791" s="35">
        <f t="shared" si="334"/>
        <v>40598.605997446684</v>
      </c>
    </row>
    <row r="1792" spans="1:16" x14ac:dyDescent="0.4">
      <c r="A1792" s="1">
        <v>1791</v>
      </c>
      <c r="B1792" s="21">
        <v>41604</v>
      </c>
      <c r="C1792" s="43">
        <v>3</v>
      </c>
      <c r="D1792" s="23">
        <v>6010</v>
      </c>
      <c r="E1792" s="25">
        <f t="shared" si="335"/>
        <v>5174</v>
      </c>
      <c r="F1792" s="25">
        <f t="shared" si="336"/>
        <v>5231.125</v>
      </c>
      <c r="G1792" s="25">
        <f t="shared" si="337"/>
        <v>1.1488924466534445</v>
      </c>
      <c r="H1792" s="25">
        <f t="shared" si="332"/>
        <v>1.0036361732327763</v>
      </c>
      <c r="I1792" s="4">
        <f t="shared" si="338"/>
        <v>5988.2257737297423</v>
      </c>
      <c r="J1792" s="25">
        <f t="shared" si="333"/>
        <v>4079.6407384572813</v>
      </c>
      <c r="K1792" s="15">
        <f t="shared" si="339"/>
        <v>4094.4750189098036</v>
      </c>
      <c r="L1792" s="36">
        <f t="shared" si="340"/>
        <v>1915.5249810901964</v>
      </c>
      <c r="M1792" s="36">
        <f t="shared" si="341"/>
        <v>1915.5249810901964</v>
      </c>
      <c r="N1792" s="36">
        <f t="shared" si="342"/>
        <v>0.3187229585840593</v>
      </c>
      <c r="O1792" s="36">
        <f t="shared" si="343"/>
        <v>3669235.9531805976</v>
      </c>
      <c r="P1792" s="35">
        <f t="shared" si="334"/>
        <v>3669235.9531805976</v>
      </c>
    </row>
    <row r="1793" spans="1:16" x14ac:dyDescent="0.4">
      <c r="A1793" s="1">
        <v>1792</v>
      </c>
      <c r="B1793" s="21">
        <v>41605</v>
      </c>
      <c r="C1793" s="43">
        <v>4</v>
      </c>
      <c r="D1793" s="23">
        <v>6221</v>
      </c>
      <c r="E1793" s="25">
        <f t="shared" si="335"/>
        <v>5288.25</v>
      </c>
      <c r="F1793" s="25">
        <f t="shared" si="336"/>
        <v>5590.25</v>
      </c>
      <c r="G1793" s="25">
        <f t="shared" si="337"/>
        <v>1.112830374312419</v>
      </c>
      <c r="H1793" s="25">
        <f t="shared" si="332"/>
        <v>0.99966434347522648</v>
      </c>
      <c r="I1793" s="4">
        <f t="shared" si="338"/>
        <v>6223.088820366801</v>
      </c>
      <c r="J1793" s="25">
        <f t="shared" si="333"/>
        <v>4079.5028756773977</v>
      </c>
      <c r="K1793" s="15">
        <f t="shared" si="339"/>
        <v>4078.1335639193444</v>
      </c>
      <c r="L1793" s="36">
        <f t="shared" si="340"/>
        <v>2142.8664360806556</v>
      </c>
      <c r="M1793" s="36">
        <f t="shared" si="341"/>
        <v>2142.8664360806556</v>
      </c>
      <c r="N1793" s="36">
        <f t="shared" si="342"/>
        <v>0.34445690983453714</v>
      </c>
      <c r="O1793" s="36">
        <f t="shared" si="343"/>
        <v>4591876.5628810106</v>
      </c>
      <c r="P1793" s="35">
        <f t="shared" si="334"/>
        <v>4591876.5628810106</v>
      </c>
    </row>
    <row r="1794" spans="1:16" x14ac:dyDescent="0.4">
      <c r="A1794" s="1">
        <v>1793</v>
      </c>
      <c r="B1794" s="21">
        <v>41606</v>
      </c>
      <c r="C1794" s="43">
        <v>1</v>
      </c>
      <c r="D1794" s="23">
        <v>5063</v>
      </c>
      <c r="E1794" s="25">
        <f t="shared" si="335"/>
        <v>5892.25</v>
      </c>
      <c r="F1794" s="25">
        <f t="shared" si="336"/>
        <v>5832.75</v>
      </c>
      <c r="G1794" s="25">
        <f t="shared" si="337"/>
        <v>0.86802966010886806</v>
      </c>
      <c r="H1794" s="25">
        <f t="shared" ref="H1794:H1857" si="344">VLOOKUP(C1794,$Q$38:$S$42,3,FALSE)</f>
        <v>1.0014271034682889</v>
      </c>
      <c r="I1794" s="4">
        <f t="shared" si="338"/>
        <v>5055.7848718744253</v>
      </c>
      <c r="J1794" s="25">
        <f t="shared" si="333"/>
        <v>4079.3650128975141</v>
      </c>
      <c r="K1794" s="15">
        <f t="shared" si="339"/>
        <v>4085.1866888558366</v>
      </c>
      <c r="L1794" s="36">
        <f t="shared" si="340"/>
        <v>977.81331114416344</v>
      </c>
      <c r="M1794" s="36">
        <f t="shared" si="341"/>
        <v>977.81331114416344</v>
      </c>
      <c r="N1794" s="36">
        <f t="shared" si="342"/>
        <v>0.19312923388192049</v>
      </c>
      <c r="O1794" s="36">
        <f t="shared" si="343"/>
        <v>956118.87145071256</v>
      </c>
      <c r="P1794" s="35">
        <f t="shared" si="334"/>
        <v>956118.87145071256</v>
      </c>
    </row>
    <row r="1795" spans="1:16" x14ac:dyDescent="0.4">
      <c r="A1795" s="1">
        <v>1794</v>
      </c>
      <c r="B1795" s="21">
        <v>41607</v>
      </c>
      <c r="C1795" s="43">
        <v>2</v>
      </c>
      <c r="D1795" s="23">
        <v>6275</v>
      </c>
      <c r="E1795" s="25">
        <f t="shared" si="335"/>
        <v>5773.25</v>
      </c>
      <c r="F1795" s="25">
        <f t="shared" si="336"/>
        <v>5640</v>
      </c>
      <c r="G1795" s="25">
        <f t="shared" si="337"/>
        <v>1.1125886524822695</v>
      </c>
      <c r="H1795" s="25">
        <f t="shared" si="344"/>
        <v>0.99527237982370798</v>
      </c>
      <c r="I1795" s="4">
        <f t="shared" si="338"/>
        <v>6304.8067315115159</v>
      </c>
      <c r="J1795" s="25">
        <f t="shared" ref="J1795:J1858" si="345">INTERCEPT($I$2:$I$3896,$A$2:$A$3896)+SLOPE($I$2:$I$3896,$A$2:$A$3896)*A1795</f>
        <v>4079.2271501176306</v>
      </c>
      <c r="K1795" s="15">
        <f t="shared" si="339"/>
        <v>4059.9421135390562</v>
      </c>
      <c r="L1795" s="36">
        <f t="shared" si="340"/>
        <v>2215.0578864609438</v>
      </c>
      <c r="M1795" s="36">
        <f t="shared" si="341"/>
        <v>2215.0578864609438</v>
      </c>
      <c r="N1795" s="36">
        <f t="shared" si="342"/>
        <v>0.35299727274277987</v>
      </c>
      <c r="O1795" s="36">
        <f t="shared" si="343"/>
        <v>4906481.4403728237</v>
      </c>
      <c r="P1795" s="35">
        <f t="shared" ref="P1795:P1858" si="346">(D1795-K1795)^2</f>
        <v>4906481.4403728237</v>
      </c>
    </row>
    <row r="1796" spans="1:16" x14ac:dyDescent="0.4">
      <c r="A1796" s="1">
        <v>1795</v>
      </c>
      <c r="B1796" s="21">
        <v>41608</v>
      </c>
      <c r="C1796" s="43">
        <v>3</v>
      </c>
      <c r="D1796" s="23">
        <v>5534</v>
      </c>
      <c r="E1796" s="25">
        <f t="shared" si="335"/>
        <v>5506.75</v>
      </c>
      <c r="F1796" s="25">
        <f t="shared" si="336"/>
        <v>5661.5</v>
      </c>
      <c r="G1796" s="25">
        <f t="shared" si="337"/>
        <v>0.9774794665724631</v>
      </c>
      <c r="H1796" s="25">
        <f t="shared" si="344"/>
        <v>1.0036361732327763</v>
      </c>
      <c r="I1796" s="4">
        <f t="shared" si="338"/>
        <v>5513.9503214343422</v>
      </c>
      <c r="J1796" s="25">
        <f t="shared" si="345"/>
        <v>4079.0892873377475</v>
      </c>
      <c r="K1796" s="15">
        <f t="shared" si="339"/>
        <v>4093.9215626184696</v>
      </c>
      <c r="L1796" s="36">
        <f t="shared" si="340"/>
        <v>1440.0784373815304</v>
      </c>
      <c r="M1796" s="36">
        <f t="shared" si="341"/>
        <v>1440.0784373815304</v>
      </c>
      <c r="N1796" s="36">
        <f t="shared" si="342"/>
        <v>0.26022378702232207</v>
      </c>
      <c r="O1796" s="36">
        <f t="shared" si="343"/>
        <v>2073825.9058112304</v>
      </c>
      <c r="P1796" s="35">
        <f t="shared" si="346"/>
        <v>2073825.9058112304</v>
      </c>
    </row>
    <row r="1797" spans="1:16" x14ac:dyDescent="0.4">
      <c r="A1797" s="1">
        <v>1796</v>
      </c>
      <c r="B1797" s="21">
        <v>41609</v>
      </c>
      <c r="C1797" s="43">
        <v>4</v>
      </c>
      <c r="D1797" s="23">
        <v>5155</v>
      </c>
      <c r="E1797" s="25">
        <f t="shared" ref="E1797:E1860" si="347">AVERAGE(D1795:D1798)</f>
        <v>5816.25</v>
      </c>
      <c r="F1797" s="25">
        <f t="shared" ref="F1797:F1860" si="348">AVERAGE(E1797:E1798)</f>
        <v>5828.75</v>
      </c>
      <c r="G1797" s="25">
        <f t="shared" si="337"/>
        <v>0.88440917864036028</v>
      </c>
      <c r="H1797" s="25">
        <f t="shared" si="344"/>
        <v>0.99966434347522648</v>
      </c>
      <c r="I1797" s="4">
        <f t="shared" si="338"/>
        <v>5156.730890369854</v>
      </c>
      <c r="J1797" s="25">
        <f t="shared" si="345"/>
        <v>4078.9514245578639</v>
      </c>
      <c r="K1797" s="15">
        <f t="shared" si="339"/>
        <v>4077.5822978979768</v>
      </c>
      <c r="L1797" s="36">
        <f t="shared" si="340"/>
        <v>1077.4177021020232</v>
      </c>
      <c r="M1797" s="36">
        <f t="shared" si="341"/>
        <v>1077.4177021020232</v>
      </c>
      <c r="N1797" s="36">
        <f t="shared" si="342"/>
        <v>0.20900440389951955</v>
      </c>
      <c r="O1797" s="36">
        <f t="shared" si="343"/>
        <v>1160828.9048028041</v>
      </c>
      <c r="P1797" s="35">
        <f t="shared" si="346"/>
        <v>1160828.9048028041</v>
      </c>
    </row>
    <row r="1798" spans="1:16" x14ac:dyDescent="0.4">
      <c r="A1798" s="1">
        <v>1797</v>
      </c>
      <c r="B1798" s="21">
        <v>41610</v>
      </c>
      <c r="C1798" s="43">
        <v>1</v>
      </c>
      <c r="D1798" s="23">
        <v>6301</v>
      </c>
      <c r="E1798" s="25">
        <f t="shared" si="347"/>
        <v>5841.25</v>
      </c>
      <c r="F1798" s="25">
        <f t="shared" si="348"/>
        <v>5961.625</v>
      </c>
      <c r="G1798" s="25">
        <f t="shared" si="337"/>
        <v>1.0569265930010694</v>
      </c>
      <c r="H1798" s="25">
        <f t="shared" si="344"/>
        <v>1.0014271034682889</v>
      </c>
      <c r="I1798" s="4">
        <f t="shared" si="338"/>
        <v>6292.0206355284918</v>
      </c>
      <c r="J1798" s="25">
        <f t="shared" si="345"/>
        <v>4078.8135617779803</v>
      </c>
      <c r="K1798" s="15">
        <f t="shared" si="339"/>
        <v>4084.6344507584977</v>
      </c>
      <c r="L1798" s="36">
        <f t="shared" si="340"/>
        <v>2216.3655492415023</v>
      </c>
      <c r="M1798" s="36">
        <f t="shared" si="341"/>
        <v>2216.3655492415023</v>
      </c>
      <c r="N1798" s="36">
        <f t="shared" si="342"/>
        <v>0.35174822238398706</v>
      </c>
      <c r="O1798" s="36">
        <f t="shared" si="343"/>
        <v>4912276.2478645863</v>
      </c>
      <c r="P1798" s="35">
        <f t="shared" si="346"/>
        <v>4912276.2478645863</v>
      </c>
    </row>
    <row r="1799" spans="1:16" x14ac:dyDescent="0.4">
      <c r="A1799" s="1">
        <v>1798</v>
      </c>
      <c r="B1799" s="21">
        <v>41611</v>
      </c>
      <c r="C1799" s="43">
        <v>2</v>
      </c>
      <c r="D1799" s="23">
        <v>6375</v>
      </c>
      <c r="E1799" s="25">
        <f t="shared" si="347"/>
        <v>6082</v>
      </c>
      <c r="F1799" s="25">
        <f t="shared" si="348"/>
        <v>6078.25</v>
      </c>
      <c r="G1799" s="25">
        <f t="shared" si="337"/>
        <v>1.0488216180644099</v>
      </c>
      <c r="H1799" s="25">
        <f t="shared" si="344"/>
        <v>0.99527237982370798</v>
      </c>
      <c r="I1799" s="4">
        <f t="shared" si="338"/>
        <v>6405.2817391850058</v>
      </c>
      <c r="J1799" s="25">
        <f t="shared" si="345"/>
        <v>4078.6756989980968</v>
      </c>
      <c r="K1799" s="15">
        <f t="shared" si="339"/>
        <v>4059.3932694709615</v>
      </c>
      <c r="L1799" s="36">
        <f t="shared" si="340"/>
        <v>2315.6067305290385</v>
      </c>
      <c r="M1799" s="36">
        <f t="shared" si="341"/>
        <v>2315.6067305290385</v>
      </c>
      <c r="N1799" s="36">
        <f t="shared" si="342"/>
        <v>0.36323242831828056</v>
      </c>
      <c r="O1799" s="36">
        <f t="shared" si="343"/>
        <v>5362034.5304713827</v>
      </c>
      <c r="P1799" s="35">
        <f t="shared" si="346"/>
        <v>5362034.5304713827</v>
      </c>
    </row>
    <row r="1800" spans="1:16" x14ac:dyDescent="0.4">
      <c r="A1800" s="1">
        <v>1799</v>
      </c>
      <c r="B1800" s="21">
        <v>41612</v>
      </c>
      <c r="C1800" s="43">
        <v>3</v>
      </c>
      <c r="D1800" s="23">
        <v>6497</v>
      </c>
      <c r="E1800" s="25">
        <f t="shared" si="347"/>
        <v>6074.5</v>
      </c>
      <c r="F1800" s="25">
        <f t="shared" si="348"/>
        <v>6044.625</v>
      </c>
      <c r="G1800" s="25">
        <f t="shared" si="337"/>
        <v>1.0748392166594289</v>
      </c>
      <c r="H1800" s="25">
        <f t="shared" si="344"/>
        <v>1.0036361732327763</v>
      </c>
      <c r="I1800" s="4">
        <f t="shared" si="338"/>
        <v>6473.4613730319697</v>
      </c>
      <c r="J1800" s="25">
        <f t="shared" si="345"/>
        <v>4078.5378362182137</v>
      </c>
      <c r="K1800" s="15">
        <f t="shared" si="339"/>
        <v>4093.3681063271356</v>
      </c>
      <c r="L1800" s="36">
        <f t="shared" si="340"/>
        <v>2403.6318936728644</v>
      </c>
      <c r="M1800" s="36">
        <f t="shared" si="341"/>
        <v>2403.6318936728644</v>
      </c>
      <c r="N1800" s="36">
        <f t="shared" si="342"/>
        <v>0.36996027299874779</v>
      </c>
      <c r="O1800" s="36">
        <f t="shared" si="343"/>
        <v>5777446.2802814003</v>
      </c>
      <c r="P1800" s="35">
        <f t="shared" si="346"/>
        <v>5777446.2802814003</v>
      </c>
    </row>
    <row r="1801" spans="1:16" x14ac:dyDescent="0.4">
      <c r="A1801" s="1">
        <v>1800</v>
      </c>
      <c r="B1801" s="21">
        <v>41613</v>
      </c>
      <c r="C1801" s="43">
        <v>4</v>
      </c>
      <c r="D1801" s="23">
        <v>5125</v>
      </c>
      <c r="E1801" s="25">
        <f t="shared" si="347"/>
        <v>6014.75</v>
      </c>
      <c r="F1801" s="25">
        <f t="shared" si="348"/>
        <v>5866.75</v>
      </c>
      <c r="G1801" s="25">
        <f t="shared" si="337"/>
        <v>0.87356713683044274</v>
      </c>
      <c r="H1801" s="25">
        <f t="shared" si="344"/>
        <v>0.99966434347522648</v>
      </c>
      <c r="I1801" s="4">
        <f t="shared" si="338"/>
        <v>5126.7208172930168</v>
      </c>
      <c r="J1801" s="25">
        <f t="shared" si="345"/>
        <v>4078.3999734383301</v>
      </c>
      <c r="K1801" s="15">
        <f t="shared" si="339"/>
        <v>4077.0310318766092</v>
      </c>
      <c r="L1801" s="36">
        <f t="shared" si="340"/>
        <v>1047.9689681233908</v>
      </c>
      <c r="M1801" s="36">
        <f t="shared" si="341"/>
        <v>1047.9689681233908</v>
      </c>
      <c r="N1801" s="36">
        <f t="shared" si="342"/>
        <v>0.20448174987773479</v>
      </c>
      <c r="O1801" s="36">
        <f t="shared" si="343"/>
        <v>1098238.9581496045</v>
      </c>
      <c r="P1801" s="35">
        <f t="shared" si="346"/>
        <v>1098238.9581496045</v>
      </c>
    </row>
    <row r="1802" spans="1:16" x14ac:dyDescent="0.4">
      <c r="A1802" s="1">
        <v>1801</v>
      </c>
      <c r="B1802" s="21">
        <v>41614</v>
      </c>
      <c r="C1802" s="43">
        <v>1</v>
      </c>
      <c r="D1802" s="23">
        <v>6062</v>
      </c>
      <c r="E1802" s="25">
        <f t="shared" si="347"/>
        <v>5718.75</v>
      </c>
      <c r="F1802" s="25">
        <f t="shared" si="348"/>
        <v>5514.25</v>
      </c>
      <c r="G1802" s="25">
        <f t="shared" si="337"/>
        <v>1.099333544906379</v>
      </c>
      <c r="H1802" s="25">
        <f t="shared" si="344"/>
        <v>1.0014271034682889</v>
      </c>
      <c r="I1802" s="4">
        <f t="shared" si="338"/>
        <v>6053.36122719786</v>
      </c>
      <c r="J1802" s="25">
        <f t="shared" si="345"/>
        <v>4078.2621106584465</v>
      </c>
      <c r="K1802" s="15">
        <f t="shared" si="339"/>
        <v>4084.0822126611583</v>
      </c>
      <c r="L1802" s="36">
        <f t="shared" si="340"/>
        <v>1977.9177873388417</v>
      </c>
      <c r="M1802" s="36">
        <f t="shared" si="341"/>
        <v>1977.9177873388417</v>
      </c>
      <c r="N1802" s="36">
        <f t="shared" si="342"/>
        <v>0.32628139019116492</v>
      </c>
      <c r="O1802" s="36">
        <f t="shared" si="343"/>
        <v>3912158.7734713792</v>
      </c>
      <c r="P1802" s="35">
        <f t="shared" si="346"/>
        <v>3912158.7734713792</v>
      </c>
    </row>
    <row r="1803" spans="1:16" x14ac:dyDescent="0.4">
      <c r="A1803" s="1">
        <v>1802</v>
      </c>
      <c r="B1803" s="21">
        <v>41615</v>
      </c>
      <c r="C1803" s="43">
        <v>2</v>
      </c>
      <c r="D1803" s="23">
        <v>5191</v>
      </c>
      <c r="E1803" s="25">
        <f t="shared" si="347"/>
        <v>5309.75</v>
      </c>
      <c r="F1803" s="25">
        <f t="shared" si="348"/>
        <v>5288.375</v>
      </c>
      <c r="G1803" s="25">
        <f t="shared" si="337"/>
        <v>0.98158697142316875</v>
      </c>
      <c r="H1803" s="25">
        <f t="shared" si="344"/>
        <v>0.99527237982370798</v>
      </c>
      <c r="I1803" s="4">
        <f t="shared" si="338"/>
        <v>5215.6576483308809</v>
      </c>
      <c r="J1803" s="25">
        <f t="shared" si="345"/>
        <v>4078.124247878563</v>
      </c>
      <c r="K1803" s="15">
        <f t="shared" si="339"/>
        <v>4058.8444254028664</v>
      </c>
      <c r="L1803" s="36">
        <f t="shared" si="340"/>
        <v>1132.1555745971336</v>
      </c>
      <c r="M1803" s="36">
        <f t="shared" si="341"/>
        <v>1132.1555745971336</v>
      </c>
      <c r="N1803" s="36">
        <f t="shared" si="342"/>
        <v>0.21809970614469923</v>
      </c>
      <c r="O1803" s="36">
        <f t="shared" si="343"/>
        <v>1281776.2450913659</v>
      </c>
      <c r="P1803" s="35">
        <f t="shared" si="346"/>
        <v>1281776.2450913659</v>
      </c>
    </row>
    <row r="1804" spans="1:16" x14ac:dyDescent="0.4">
      <c r="A1804" s="1">
        <v>1803</v>
      </c>
      <c r="B1804" s="21">
        <v>41616</v>
      </c>
      <c r="C1804" s="43">
        <v>3</v>
      </c>
      <c r="D1804" s="23">
        <v>4861</v>
      </c>
      <c r="E1804" s="25">
        <f t="shared" si="347"/>
        <v>5267</v>
      </c>
      <c r="F1804" s="25">
        <f t="shared" si="348"/>
        <v>5265</v>
      </c>
      <c r="G1804" s="25">
        <f t="shared" si="337"/>
        <v>0.92326685660018992</v>
      </c>
      <c r="H1804" s="25">
        <f t="shared" si="344"/>
        <v>1.0036361732327763</v>
      </c>
      <c r="I1804" s="4">
        <f t="shared" si="338"/>
        <v>4843.3886000166858</v>
      </c>
      <c r="J1804" s="25">
        <f t="shared" si="345"/>
        <v>4077.9863850986799</v>
      </c>
      <c r="K1804" s="15">
        <f t="shared" si="339"/>
        <v>4092.8146500358021</v>
      </c>
      <c r="L1804" s="36">
        <f t="shared" si="340"/>
        <v>768.18534996419794</v>
      </c>
      <c r="M1804" s="36">
        <f t="shared" si="341"/>
        <v>768.18534996419794</v>
      </c>
      <c r="N1804" s="36">
        <f t="shared" si="342"/>
        <v>0.15803031268549639</v>
      </c>
      <c r="O1804" s="36">
        <f t="shared" si="343"/>
        <v>590108.73189961724</v>
      </c>
      <c r="P1804" s="35">
        <f t="shared" si="346"/>
        <v>590108.73189961724</v>
      </c>
    </row>
    <row r="1805" spans="1:16" x14ac:dyDescent="0.4">
      <c r="A1805" s="1">
        <v>1804</v>
      </c>
      <c r="B1805" s="21">
        <v>41617</v>
      </c>
      <c r="C1805" s="43">
        <v>4</v>
      </c>
      <c r="D1805" s="23">
        <v>4954</v>
      </c>
      <c r="E1805" s="25">
        <f t="shared" si="347"/>
        <v>5263</v>
      </c>
      <c r="F1805" s="25">
        <f t="shared" si="348"/>
        <v>5387.75</v>
      </c>
      <c r="G1805" s="25">
        <f t="shared" si="337"/>
        <v>0.91949329497471111</v>
      </c>
      <c r="H1805" s="25">
        <f t="shared" si="344"/>
        <v>0.99966434347522648</v>
      </c>
      <c r="I1805" s="4">
        <f t="shared" si="338"/>
        <v>4955.6634007550447</v>
      </c>
      <c r="J1805" s="25">
        <f t="shared" si="345"/>
        <v>4077.8485223187963</v>
      </c>
      <c r="K1805" s="15">
        <f t="shared" si="339"/>
        <v>4076.479765855242</v>
      </c>
      <c r="L1805" s="36">
        <f t="shared" si="340"/>
        <v>877.52023414475798</v>
      </c>
      <c r="M1805" s="36">
        <f t="shared" si="341"/>
        <v>877.52023414475798</v>
      </c>
      <c r="N1805" s="36">
        <f t="shared" si="342"/>
        <v>0.17713367665416996</v>
      </c>
      <c r="O1805" s="36">
        <f t="shared" si="343"/>
        <v>770041.76133347081</v>
      </c>
      <c r="P1805" s="35">
        <f t="shared" si="346"/>
        <v>770041.76133347081</v>
      </c>
    </row>
    <row r="1806" spans="1:16" x14ac:dyDescent="0.4">
      <c r="A1806" s="1">
        <v>1805</v>
      </c>
      <c r="B1806" s="21">
        <v>41618</v>
      </c>
      <c r="C1806" s="43">
        <v>1</v>
      </c>
      <c r="D1806" s="23">
        <v>6046</v>
      </c>
      <c r="E1806" s="25">
        <f t="shared" si="347"/>
        <v>5512.5</v>
      </c>
      <c r="F1806" s="25">
        <f t="shared" si="348"/>
        <v>5538.875</v>
      </c>
      <c r="G1806" s="25">
        <f t="shared" si="337"/>
        <v>1.0915574010967932</v>
      </c>
      <c r="H1806" s="25">
        <f t="shared" si="344"/>
        <v>1.0014271034682889</v>
      </c>
      <c r="I1806" s="4">
        <f t="shared" si="338"/>
        <v>6037.3840283138015</v>
      </c>
      <c r="J1806" s="25">
        <f t="shared" si="345"/>
        <v>4077.7106595389128</v>
      </c>
      <c r="K1806" s="15">
        <f t="shared" si="339"/>
        <v>4083.5299745638195</v>
      </c>
      <c r="L1806" s="36">
        <f t="shared" si="340"/>
        <v>1962.4700254361805</v>
      </c>
      <c r="M1806" s="36">
        <f t="shared" si="341"/>
        <v>1962.4700254361805</v>
      </c>
      <c r="N1806" s="36">
        <f t="shared" si="342"/>
        <v>0.32458981565269279</v>
      </c>
      <c r="O1806" s="36">
        <f t="shared" si="343"/>
        <v>3851288.6007354832</v>
      </c>
      <c r="P1806" s="35">
        <f t="shared" si="346"/>
        <v>3851288.6007354832</v>
      </c>
    </row>
    <row r="1807" spans="1:16" x14ac:dyDescent="0.4">
      <c r="A1807" s="1">
        <v>1806</v>
      </c>
      <c r="B1807" s="21">
        <v>41619</v>
      </c>
      <c r="C1807" s="43">
        <v>2</v>
      </c>
      <c r="D1807" s="23">
        <v>6189</v>
      </c>
      <c r="E1807" s="25">
        <f t="shared" si="347"/>
        <v>5565.25</v>
      </c>
      <c r="F1807" s="25">
        <f t="shared" si="348"/>
        <v>5730.75</v>
      </c>
      <c r="G1807" s="25">
        <f t="shared" si="337"/>
        <v>1.0799633555817301</v>
      </c>
      <c r="H1807" s="25">
        <f t="shared" si="344"/>
        <v>0.99527237982370798</v>
      </c>
      <c r="I1807" s="4">
        <f t="shared" si="338"/>
        <v>6218.3982249123137</v>
      </c>
      <c r="J1807" s="25">
        <f t="shared" si="345"/>
        <v>4077.5727967590292</v>
      </c>
      <c r="K1807" s="15">
        <f t="shared" si="339"/>
        <v>4058.2955813347717</v>
      </c>
      <c r="L1807" s="36">
        <f t="shared" si="340"/>
        <v>2130.7044186652283</v>
      </c>
      <c r="M1807" s="36">
        <f t="shared" si="341"/>
        <v>2130.7044186652283</v>
      </c>
      <c r="N1807" s="36">
        <f t="shared" si="342"/>
        <v>0.34427280960821272</v>
      </c>
      <c r="O1807" s="36">
        <f t="shared" si="343"/>
        <v>4539901.3197195288</v>
      </c>
      <c r="P1807" s="35">
        <f t="shared" si="346"/>
        <v>4539901.3197195288</v>
      </c>
    </row>
    <row r="1808" spans="1:16" x14ac:dyDescent="0.4">
      <c r="A1808" s="1">
        <v>1807</v>
      </c>
      <c r="B1808" s="21">
        <v>41620</v>
      </c>
      <c r="C1808" s="43">
        <v>3</v>
      </c>
      <c r="D1808" s="23">
        <v>5072</v>
      </c>
      <c r="E1808" s="25">
        <f t="shared" si="347"/>
        <v>5896.25</v>
      </c>
      <c r="F1808" s="25">
        <f t="shared" si="348"/>
        <v>5847.875</v>
      </c>
      <c r="G1808" s="25">
        <f t="shared" si="337"/>
        <v>0.86732360045315604</v>
      </c>
      <c r="H1808" s="25">
        <f t="shared" si="344"/>
        <v>1.0036361732327763</v>
      </c>
      <c r="I1808" s="4">
        <f t="shared" si="338"/>
        <v>5053.6241471476296</v>
      </c>
      <c r="J1808" s="25">
        <f t="shared" si="345"/>
        <v>4077.4349339791461</v>
      </c>
      <c r="K1808" s="15">
        <f t="shared" si="339"/>
        <v>4092.2611937444681</v>
      </c>
      <c r="L1808" s="36">
        <f t="shared" si="340"/>
        <v>979.73880625553193</v>
      </c>
      <c r="M1808" s="36">
        <f t="shared" si="341"/>
        <v>979.73880625553193</v>
      </c>
      <c r="N1808" s="36">
        <f t="shared" si="342"/>
        <v>0.19316616842577522</v>
      </c>
      <c r="O1808" s="36">
        <f t="shared" si="343"/>
        <v>959888.12848301476</v>
      </c>
      <c r="P1808" s="35">
        <f t="shared" si="346"/>
        <v>959888.12848301476</v>
      </c>
    </row>
    <row r="1809" spans="1:16" x14ac:dyDescent="0.4">
      <c r="A1809" s="1">
        <v>1808</v>
      </c>
      <c r="B1809" s="21">
        <v>41621</v>
      </c>
      <c r="C1809" s="43">
        <v>4</v>
      </c>
      <c r="D1809" s="23">
        <v>6278</v>
      </c>
      <c r="E1809" s="25">
        <f t="shared" si="347"/>
        <v>5799.5</v>
      </c>
      <c r="F1809" s="25">
        <f t="shared" si="348"/>
        <v>5685.125</v>
      </c>
      <c r="G1809" s="25">
        <f t="shared" si="337"/>
        <v>1.104285305951936</v>
      </c>
      <c r="H1809" s="25">
        <f t="shared" si="344"/>
        <v>0.99966434347522648</v>
      </c>
      <c r="I1809" s="4">
        <f t="shared" si="338"/>
        <v>6280.1079592127917</v>
      </c>
      <c r="J1809" s="25">
        <f t="shared" si="345"/>
        <v>4077.2970711992625</v>
      </c>
      <c r="K1809" s="15">
        <f t="shared" si="339"/>
        <v>4075.9284998338744</v>
      </c>
      <c r="L1809" s="36">
        <f t="shared" si="340"/>
        <v>2202.0715001661256</v>
      </c>
      <c r="M1809" s="36">
        <f t="shared" si="341"/>
        <v>2202.0715001661256</v>
      </c>
      <c r="N1809" s="36">
        <f t="shared" si="342"/>
        <v>0.3507600350694689</v>
      </c>
      <c r="O1809" s="36">
        <f t="shared" si="343"/>
        <v>4849118.8918438908</v>
      </c>
      <c r="P1809" s="35">
        <f t="shared" si="346"/>
        <v>4849118.8918438908</v>
      </c>
    </row>
    <row r="1810" spans="1:16" x14ac:dyDescent="0.4">
      <c r="A1810" s="1">
        <v>1809</v>
      </c>
      <c r="B1810" s="21">
        <v>41622</v>
      </c>
      <c r="C1810" s="43">
        <v>1</v>
      </c>
      <c r="D1810" s="23">
        <v>5659</v>
      </c>
      <c r="E1810" s="25">
        <f t="shared" si="347"/>
        <v>5570.75</v>
      </c>
      <c r="F1810" s="25">
        <f t="shared" si="348"/>
        <v>5732.875</v>
      </c>
      <c r="G1810" s="25">
        <f t="shared" si="337"/>
        <v>0.98711379543422806</v>
      </c>
      <c r="H1810" s="25">
        <f t="shared" si="344"/>
        <v>1.0014271034682889</v>
      </c>
      <c r="I1810" s="4">
        <f t="shared" si="338"/>
        <v>5650.9355303056236</v>
      </c>
      <c r="J1810" s="25">
        <f t="shared" si="345"/>
        <v>4077.159208419379</v>
      </c>
      <c r="K1810" s="15">
        <f t="shared" si="339"/>
        <v>4082.9777364664801</v>
      </c>
      <c r="L1810" s="36">
        <f t="shared" si="340"/>
        <v>1576.0222635335199</v>
      </c>
      <c r="M1810" s="36">
        <f t="shared" si="341"/>
        <v>1576.0222635335199</v>
      </c>
      <c r="N1810" s="36">
        <f t="shared" si="342"/>
        <v>0.27849836782709309</v>
      </c>
      <c r="O1810" s="36">
        <f t="shared" si="343"/>
        <v>2483846.1751533197</v>
      </c>
      <c r="P1810" s="35">
        <f t="shared" si="346"/>
        <v>2483846.1751533197</v>
      </c>
    </row>
    <row r="1811" spans="1:16" x14ac:dyDescent="0.4">
      <c r="A1811" s="1">
        <v>1810</v>
      </c>
      <c r="B1811" s="21">
        <v>41623</v>
      </c>
      <c r="C1811" s="43">
        <v>2</v>
      </c>
      <c r="D1811" s="23">
        <v>5274</v>
      </c>
      <c r="E1811" s="25">
        <f t="shared" si="347"/>
        <v>5895</v>
      </c>
      <c r="F1811" s="25">
        <f t="shared" si="348"/>
        <v>5917.625</v>
      </c>
      <c r="G1811" s="25">
        <f t="shared" si="337"/>
        <v>0.89123592657527306</v>
      </c>
      <c r="H1811" s="25">
        <f t="shared" si="344"/>
        <v>0.99527237982370798</v>
      </c>
      <c r="I1811" s="4">
        <f t="shared" si="338"/>
        <v>5299.0519046998779</v>
      </c>
      <c r="J1811" s="25">
        <f t="shared" si="345"/>
        <v>4077.0213456394954</v>
      </c>
      <c r="K1811" s="15">
        <f t="shared" si="339"/>
        <v>4057.746737266677</v>
      </c>
      <c r="L1811" s="36">
        <f t="shared" si="340"/>
        <v>1216.253262733323</v>
      </c>
      <c r="M1811" s="36">
        <f t="shared" si="341"/>
        <v>1216.253262733323</v>
      </c>
      <c r="N1811" s="36">
        <f t="shared" si="342"/>
        <v>0.23061305702186632</v>
      </c>
      <c r="O1811" s="36">
        <f t="shared" si="343"/>
        <v>1479271.9991094538</v>
      </c>
      <c r="P1811" s="35">
        <f t="shared" si="346"/>
        <v>1479271.9991094538</v>
      </c>
    </row>
    <row r="1812" spans="1:16" x14ac:dyDescent="0.4">
      <c r="A1812" s="1">
        <v>1811</v>
      </c>
      <c r="B1812" s="21">
        <v>41624</v>
      </c>
      <c r="C1812" s="43">
        <v>3</v>
      </c>
      <c r="D1812" s="23">
        <v>6369</v>
      </c>
      <c r="E1812" s="25">
        <f t="shared" si="347"/>
        <v>5940.25</v>
      </c>
      <c r="F1812" s="25">
        <f t="shared" si="348"/>
        <v>6031.875</v>
      </c>
      <c r="G1812" s="25">
        <f t="shared" si="337"/>
        <v>1.0558905812869133</v>
      </c>
      <c r="H1812" s="25">
        <f t="shared" si="344"/>
        <v>1.0036361732327763</v>
      </c>
      <c r="I1812" s="4">
        <f t="shared" si="338"/>
        <v>6345.9251169525342</v>
      </c>
      <c r="J1812" s="25">
        <f t="shared" si="345"/>
        <v>4076.8834828596123</v>
      </c>
      <c r="K1812" s="15">
        <f t="shared" si="339"/>
        <v>4091.7077374531341</v>
      </c>
      <c r="L1812" s="36">
        <f t="shared" si="340"/>
        <v>2277.2922625468659</v>
      </c>
      <c r="M1812" s="36">
        <f t="shared" si="341"/>
        <v>2277.2922625468659</v>
      </c>
      <c r="N1812" s="36">
        <f t="shared" si="342"/>
        <v>0.35755884166224933</v>
      </c>
      <c r="O1812" s="36">
        <f t="shared" si="343"/>
        <v>5186060.0490558241</v>
      </c>
      <c r="P1812" s="35">
        <f t="shared" si="346"/>
        <v>5186060.0490558241</v>
      </c>
    </row>
    <row r="1813" spans="1:16" x14ac:dyDescent="0.4">
      <c r="A1813" s="1">
        <v>1812</v>
      </c>
      <c r="B1813" s="21">
        <v>41625</v>
      </c>
      <c r="C1813" s="43">
        <v>4</v>
      </c>
      <c r="D1813" s="23">
        <v>6459</v>
      </c>
      <c r="E1813" s="25">
        <f t="shared" si="347"/>
        <v>6123.5</v>
      </c>
      <c r="F1813" s="25">
        <f t="shared" si="348"/>
        <v>6092.375</v>
      </c>
      <c r="G1813" s="25">
        <f t="shared" si="337"/>
        <v>1.0601776811177908</v>
      </c>
      <c r="H1813" s="25">
        <f t="shared" si="344"/>
        <v>0.99966434347522648</v>
      </c>
      <c r="I1813" s="4">
        <f t="shared" si="338"/>
        <v>6461.1687334430426</v>
      </c>
      <c r="J1813" s="25">
        <f t="shared" si="345"/>
        <v>4076.7456200797287</v>
      </c>
      <c r="K1813" s="15">
        <f t="shared" si="339"/>
        <v>4075.3772338125073</v>
      </c>
      <c r="L1813" s="36">
        <f t="shared" si="340"/>
        <v>2383.6227661874927</v>
      </c>
      <c r="M1813" s="36">
        <f t="shared" si="341"/>
        <v>2383.6227661874927</v>
      </c>
      <c r="N1813" s="36">
        <f t="shared" si="342"/>
        <v>0.36903897912795985</v>
      </c>
      <c r="O1813" s="36">
        <f t="shared" si="343"/>
        <v>5681657.4914873149</v>
      </c>
      <c r="P1813" s="35">
        <f t="shared" si="346"/>
        <v>5681657.4914873149</v>
      </c>
    </row>
    <row r="1814" spans="1:16" x14ac:dyDescent="0.4">
      <c r="A1814" s="1">
        <v>1813</v>
      </c>
      <c r="B1814" s="21">
        <v>41626</v>
      </c>
      <c r="C1814" s="43">
        <v>1</v>
      </c>
      <c r="D1814" s="23">
        <v>6392</v>
      </c>
      <c r="E1814" s="25">
        <f t="shared" si="347"/>
        <v>6061.25</v>
      </c>
      <c r="F1814" s="25">
        <f t="shared" si="348"/>
        <v>6020.5</v>
      </c>
      <c r="G1814" s="25">
        <f t="shared" si="337"/>
        <v>1.0617058383855162</v>
      </c>
      <c r="H1814" s="25">
        <f t="shared" si="344"/>
        <v>1.0014271034682889</v>
      </c>
      <c r="I1814" s="4">
        <f t="shared" si="338"/>
        <v>6382.8909541815774</v>
      </c>
      <c r="J1814" s="25">
        <f t="shared" si="345"/>
        <v>4076.6077572998452</v>
      </c>
      <c r="K1814" s="15">
        <f t="shared" si="339"/>
        <v>4082.4254983691412</v>
      </c>
      <c r="L1814" s="36">
        <f t="shared" si="340"/>
        <v>2309.5745016308588</v>
      </c>
      <c r="M1814" s="36">
        <f t="shared" si="341"/>
        <v>2309.5745016308588</v>
      </c>
      <c r="N1814" s="36">
        <f t="shared" si="342"/>
        <v>0.3613226692163421</v>
      </c>
      <c r="O1814" s="36">
        <f t="shared" si="343"/>
        <v>5334134.3785834294</v>
      </c>
      <c r="P1814" s="35">
        <f t="shared" si="346"/>
        <v>5334134.3785834294</v>
      </c>
    </row>
    <row r="1815" spans="1:16" x14ac:dyDescent="0.4">
      <c r="A1815" s="1">
        <v>1814</v>
      </c>
      <c r="B1815" s="21">
        <v>41627</v>
      </c>
      <c r="C1815" s="43">
        <v>2</v>
      </c>
      <c r="D1815" s="23">
        <v>5025</v>
      </c>
      <c r="E1815" s="25">
        <f t="shared" si="347"/>
        <v>5979.75</v>
      </c>
      <c r="F1815" s="25">
        <f t="shared" si="348"/>
        <v>5836.375</v>
      </c>
      <c r="G1815" s="25">
        <f t="shared" si="337"/>
        <v>0.86097963204900307</v>
      </c>
      <c r="H1815" s="25">
        <f t="shared" si="344"/>
        <v>0.99527237982370798</v>
      </c>
      <c r="I1815" s="4">
        <f t="shared" si="338"/>
        <v>5048.8691355928868</v>
      </c>
      <c r="J1815" s="25">
        <f t="shared" si="345"/>
        <v>4076.4698945199616</v>
      </c>
      <c r="K1815" s="15">
        <f t="shared" si="339"/>
        <v>4057.1978931985818</v>
      </c>
      <c r="L1815" s="36">
        <f t="shared" si="340"/>
        <v>967.80210680141818</v>
      </c>
      <c r="M1815" s="36">
        <f t="shared" si="341"/>
        <v>967.80210680141818</v>
      </c>
      <c r="N1815" s="36">
        <f t="shared" si="342"/>
        <v>0.19259743418933695</v>
      </c>
      <c r="O1815" s="36">
        <f t="shared" si="343"/>
        <v>936640.91792926367</v>
      </c>
      <c r="P1815" s="35">
        <f t="shared" si="346"/>
        <v>936640.91792926367</v>
      </c>
    </row>
    <row r="1816" spans="1:16" x14ac:dyDescent="0.4">
      <c r="A1816" s="1">
        <v>1815</v>
      </c>
      <c r="B1816" s="21">
        <v>41628</v>
      </c>
      <c r="C1816" s="43">
        <v>3</v>
      </c>
      <c r="D1816" s="23">
        <v>6043</v>
      </c>
      <c r="E1816" s="25">
        <f t="shared" si="347"/>
        <v>5693</v>
      </c>
      <c r="F1816" s="25">
        <f t="shared" si="348"/>
        <v>5508</v>
      </c>
      <c r="G1816" s="25">
        <f t="shared" si="337"/>
        <v>1.0971314451706609</v>
      </c>
      <c r="H1816" s="25">
        <f t="shared" si="344"/>
        <v>1.0036361732327763</v>
      </c>
      <c r="I1816" s="4">
        <f t="shared" si="338"/>
        <v>6021.1062147502225</v>
      </c>
      <c r="J1816" s="25">
        <f t="shared" si="345"/>
        <v>4076.3320317400785</v>
      </c>
      <c r="K1816" s="15">
        <f t="shared" si="339"/>
        <v>4091.1542811618006</v>
      </c>
      <c r="L1816" s="36">
        <f t="shared" si="340"/>
        <v>1951.8457188381994</v>
      </c>
      <c r="M1816" s="36">
        <f t="shared" si="341"/>
        <v>1951.8457188381994</v>
      </c>
      <c r="N1816" s="36">
        <f t="shared" si="342"/>
        <v>0.32299283780211807</v>
      </c>
      <c r="O1816" s="36">
        <f t="shared" si="343"/>
        <v>3809701.7101470074</v>
      </c>
      <c r="P1816" s="35">
        <f t="shared" si="346"/>
        <v>3809701.7101470074</v>
      </c>
    </row>
    <row r="1817" spans="1:16" x14ac:dyDescent="0.4">
      <c r="A1817" s="1">
        <v>1816</v>
      </c>
      <c r="B1817" s="21">
        <v>41629</v>
      </c>
      <c r="C1817" s="43">
        <v>4</v>
      </c>
      <c r="D1817" s="23">
        <v>5312</v>
      </c>
      <c r="E1817" s="25">
        <f t="shared" si="347"/>
        <v>5323</v>
      </c>
      <c r="F1817" s="25">
        <f t="shared" si="348"/>
        <v>5406.25</v>
      </c>
      <c r="G1817" s="25">
        <f t="shared" si="337"/>
        <v>0.98256647398843933</v>
      </c>
      <c r="H1817" s="25">
        <f t="shared" si="344"/>
        <v>0.99966434347522648</v>
      </c>
      <c r="I1817" s="4">
        <f t="shared" si="338"/>
        <v>5313.7836061386352</v>
      </c>
      <c r="J1817" s="25">
        <f t="shared" si="345"/>
        <v>4076.1941689601949</v>
      </c>
      <c r="K1817" s="15">
        <f t="shared" si="339"/>
        <v>4074.8259677911396</v>
      </c>
      <c r="L1817" s="36">
        <f t="shared" si="340"/>
        <v>1237.1740322088604</v>
      </c>
      <c r="M1817" s="36">
        <f t="shared" si="341"/>
        <v>1237.1740322088604</v>
      </c>
      <c r="N1817" s="36">
        <f t="shared" si="342"/>
        <v>0.23290173799112582</v>
      </c>
      <c r="O1817" s="36">
        <f t="shared" si="343"/>
        <v>1530599.5859719303</v>
      </c>
      <c r="P1817" s="35">
        <f t="shared" si="346"/>
        <v>1530599.5859719303</v>
      </c>
    </row>
    <row r="1818" spans="1:16" x14ac:dyDescent="0.4">
      <c r="A1818" s="1">
        <v>1817</v>
      </c>
      <c r="B1818" s="21">
        <v>41630</v>
      </c>
      <c r="C1818" s="43">
        <v>1</v>
      </c>
      <c r="D1818" s="23">
        <v>4912</v>
      </c>
      <c r="E1818" s="25">
        <f t="shared" si="347"/>
        <v>5489.5</v>
      </c>
      <c r="F1818" s="25">
        <f t="shared" si="348"/>
        <v>5449.375</v>
      </c>
      <c r="G1818" s="25">
        <f t="shared" si="337"/>
        <v>0.90138777382727375</v>
      </c>
      <c r="H1818" s="25">
        <f t="shared" si="344"/>
        <v>1.0014271034682889</v>
      </c>
      <c r="I1818" s="4">
        <f t="shared" si="338"/>
        <v>4905.0000574061187</v>
      </c>
      <c r="J1818" s="25">
        <f t="shared" si="345"/>
        <v>4076.0563061803114</v>
      </c>
      <c r="K1818" s="15">
        <f t="shared" si="339"/>
        <v>4081.8732602718019</v>
      </c>
      <c r="L1818" s="36">
        <f t="shared" si="340"/>
        <v>830.12673972819812</v>
      </c>
      <c r="M1818" s="36">
        <f t="shared" si="341"/>
        <v>830.12673972819812</v>
      </c>
      <c r="N1818" s="36">
        <f t="shared" si="342"/>
        <v>0.16899974343000776</v>
      </c>
      <c r="O1818" s="36">
        <f t="shared" si="343"/>
        <v>689110.40401176759</v>
      </c>
      <c r="P1818" s="35">
        <f t="shared" si="346"/>
        <v>689110.40401176759</v>
      </c>
    </row>
    <row r="1819" spans="1:16" x14ac:dyDescent="0.4">
      <c r="A1819" s="1">
        <v>1818</v>
      </c>
      <c r="B1819" s="21">
        <v>41631</v>
      </c>
      <c r="C1819" s="43">
        <v>2</v>
      </c>
      <c r="D1819" s="23">
        <v>5691</v>
      </c>
      <c r="E1819" s="25">
        <f t="shared" si="347"/>
        <v>5409.25</v>
      </c>
      <c r="F1819" s="25">
        <f t="shared" si="348"/>
        <v>5388.75</v>
      </c>
      <c r="G1819" s="25">
        <f t="shared" si="337"/>
        <v>1.0560890744606819</v>
      </c>
      <c r="H1819" s="25">
        <f t="shared" si="344"/>
        <v>0.99527237982370798</v>
      </c>
      <c r="I1819" s="4">
        <f t="shared" si="338"/>
        <v>5718.0326866983323</v>
      </c>
      <c r="J1819" s="25">
        <f t="shared" si="345"/>
        <v>4075.9184434004283</v>
      </c>
      <c r="K1819" s="15">
        <f t="shared" si="339"/>
        <v>4056.6490491304876</v>
      </c>
      <c r="L1819" s="36">
        <f t="shared" si="340"/>
        <v>1634.3509508695124</v>
      </c>
      <c r="M1819" s="36">
        <f t="shared" si="341"/>
        <v>1634.3509508695124</v>
      </c>
      <c r="N1819" s="36">
        <f t="shared" si="342"/>
        <v>0.28718168175531761</v>
      </c>
      <c r="O1819" s="36">
        <f t="shared" si="343"/>
        <v>2671103.0306080794</v>
      </c>
      <c r="P1819" s="35">
        <f t="shared" si="346"/>
        <v>2671103.0306080794</v>
      </c>
    </row>
    <row r="1820" spans="1:16" x14ac:dyDescent="0.4">
      <c r="A1820" s="1">
        <v>1819</v>
      </c>
      <c r="B1820" s="21">
        <v>41632</v>
      </c>
      <c r="C1820" s="43">
        <v>3</v>
      </c>
      <c r="D1820" s="23">
        <v>5722</v>
      </c>
      <c r="E1820" s="25">
        <f t="shared" si="347"/>
        <v>5368.25</v>
      </c>
      <c r="F1820" s="25">
        <f t="shared" si="348"/>
        <v>5189.25</v>
      </c>
      <c r="G1820" s="25">
        <f t="shared" si="337"/>
        <v>1.1026641614876909</v>
      </c>
      <c r="H1820" s="25">
        <f t="shared" si="344"/>
        <v>1.0036361732327763</v>
      </c>
      <c r="I1820" s="4">
        <f t="shared" si="338"/>
        <v>5701.2691975510124</v>
      </c>
      <c r="J1820" s="25">
        <f t="shared" si="345"/>
        <v>4075.7805806205447</v>
      </c>
      <c r="K1820" s="15">
        <f t="shared" si="339"/>
        <v>4090.6008248704666</v>
      </c>
      <c r="L1820" s="36">
        <f t="shared" si="340"/>
        <v>1631.3991751295334</v>
      </c>
      <c r="M1820" s="36">
        <f t="shared" si="341"/>
        <v>1631.3991751295334</v>
      </c>
      <c r="N1820" s="36">
        <f t="shared" si="342"/>
        <v>0.28510995720544102</v>
      </c>
      <c r="O1820" s="36">
        <f t="shared" si="343"/>
        <v>2661463.2686133222</v>
      </c>
      <c r="P1820" s="35">
        <f t="shared" si="346"/>
        <v>2661463.2686133222</v>
      </c>
    </row>
    <row r="1821" spans="1:16" x14ac:dyDescent="0.4">
      <c r="A1821" s="1">
        <v>1820</v>
      </c>
      <c r="B1821" s="21">
        <v>41633</v>
      </c>
      <c r="C1821" s="43">
        <v>4</v>
      </c>
      <c r="D1821" s="23">
        <v>5148</v>
      </c>
      <c r="E1821" s="25">
        <f t="shared" si="347"/>
        <v>5010.25</v>
      </c>
      <c r="F1821" s="25">
        <f t="shared" si="348"/>
        <v>4933.25</v>
      </c>
      <c r="G1821" s="25">
        <f t="shared" si="337"/>
        <v>1.0435311407287284</v>
      </c>
      <c r="H1821" s="25">
        <f t="shared" si="344"/>
        <v>0.99966434347522648</v>
      </c>
      <c r="I1821" s="4">
        <f t="shared" si="338"/>
        <v>5149.7285399852581</v>
      </c>
      <c r="J1821" s="25">
        <f t="shared" si="345"/>
        <v>4075.6427178406611</v>
      </c>
      <c r="K1821" s="15">
        <f t="shared" si="339"/>
        <v>4074.274701769772</v>
      </c>
      <c r="L1821" s="36">
        <f t="shared" si="340"/>
        <v>1073.725298230228</v>
      </c>
      <c r="M1821" s="36">
        <f t="shared" si="341"/>
        <v>1073.725298230228</v>
      </c>
      <c r="N1821" s="36">
        <f t="shared" si="342"/>
        <v>0.20857134775256952</v>
      </c>
      <c r="O1821" s="36">
        <f t="shared" si="343"/>
        <v>1152886.0160595919</v>
      </c>
      <c r="P1821" s="35">
        <f t="shared" si="346"/>
        <v>1152886.0160595919</v>
      </c>
    </row>
    <row r="1822" spans="1:16" x14ac:dyDescent="0.4">
      <c r="A1822" s="1">
        <v>1821</v>
      </c>
      <c r="B1822" s="21">
        <v>41634</v>
      </c>
      <c r="C1822" s="43">
        <v>1</v>
      </c>
      <c r="D1822" s="23">
        <v>3480</v>
      </c>
      <c r="E1822" s="25">
        <f t="shared" si="347"/>
        <v>4856.25</v>
      </c>
      <c r="F1822" s="25">
        <f t="shared" si="348"/>
        <v>4784</v>
      </c>
      <c r="G1822" s="25">
        <f t="shared" si="337"/>
        <v>0.72742474916387956</v>
      </c>
      <c r="H1822" s="25">
        <f t="shared" si="344"/>
        <v>1.0014271034682889</v>
      </c>
      <c r="I1822" s="4">
        <f t="shared" si="338"/>
        <v>3475.0407572828362</v>
      </c>
      <c r="J1822" s="25">
        <f t="shared" si="345"/>
        <v>4075.5048550607776</v>
      </c>
      <c r="K1822" s="15">
        <f t="shared" si="339"/>
        <v>4081.321022174463</v>
      </c>
      <c r="L1822" s="36">
        <f t="shared" si="340"/>
        <v>-601.321022174463</v>
      </c>
      <c r="M1822" s="36">
        <f t="shared" si="341"/>
        <v>601.321022174463</v>
      </c>
      <c r="N1822" s="36">
        <f t="shared" si="342"/>
        <v>0.17279339717656983</v>
      </c>
      <c r="O1822" s="36">
        <f t="shared" si="343"/>
        <v>361586.97170894104</v>
      </c>
      <c r="P1822" s="35">
        <f t="shared" si="346"/>
        <v>361586.97170894104</v>
      </c>
    </row>
    <row r="1823" spans="1:16" x14ac:dyDescent="0.4">
      <c r="A1823" s="1">
        <v>1822</v>
      </c>
      <c r="B1823" s="21">
        <v>41635</v>
      </c>
      <c r="C1823" s="43">
        <v>2</v>
      </c>
      <c r="D1823" s="23">
        <v>5075</v>
      </c>
      <c r="E1823" s="25">
        <f t="shared" si="347"/>
        <v>4711.75</v>
      </c>
      <c r="F1823" s="25">
        <f t="shared" si="348"/>
        <v>4550.625</v>
      </c>
      <c r="G1823" s="25">
        <f t="shared" si="337"/>
        <v>1.11523142425491</v>
      </c>
      <c r="H1823" s="25">
        <f t="shared" si="344"/>
        <v>0.99527237982370798</v>
      </c>
      <c r="I1823" s="4">
        <f t="shared" si="338"/>
        <v>5099.1066394296322</v>
      </c>
      <c r="J1823" s="25">
        <f t="shared" si="345"/>
        <v>4075.366992280894</v>
      </c>
      <c r="K1823" s="15">
        <f t="shared" si="339"/>
        <v>4056.1002050623924</v>
      </c>
      <c r="L1823" s="36">
        <f t="shared" si="340"/>
        <v>1018.8997949376076</v>
      </c>
      <c r="M1823" s="36">
        <f t="shared" si="341"/>
        <v>1018.8997949376076</v>
      </c>
      <c r="N1823" s="36">
        <f t="shared" si="342"/>
        <v>0.20076843250002119</v>
      </c>
      <c r="O1823" s="36">
        <f t="shared" si="343"/>
        <v>1038156.7921238987</v>
      </c>
      <c r="P1823" s="35">
        <f t="shared" si="346"/>
        <v>1038156.7921238987</v>
      </c>
    </row>
    <row r="1824" spans="1:16" x14ac:dyDescent="0.4">
      <c r="A1824" s="1">
        <v>1823</v>
      </c>
      <c r="B1824" s="21">
        <v>41636</v>
      </c>
      <c r="C1824" s="43">
        <v>3</v>
      </c>
      <c r="D1824" s="23">
        <v>5144</v>
      </c>
      <c r="E1824" s="25">
        <f t="shared" si="347"/>
        <v>4389.5</v>
      </c>
      <c r="F1824" s="25">
        <f t="shared" si="348"/>
        <v>4436.75</v>
      </c>
      <c r="G1824" s="25">
        <f t="shared" si="337"/>
        <v>1.1594072237561277</v>
      </c>
      <c r="H1824" s="25">
        <f t="shared" si="344"/>
        <v>1.0036361732327763</v>
      </c>
      <c r="I1824" s="4">
        <f t="shared" si="338"/>
        <v>5125.3632911923123</v>
      </c>
      <c r="J1824" s="25">
        <f t="shared" si="345"/>
        <v>4075.2291295010109</v>
      </c>
      <c r="K1824" s="15">
        <f t="shared" si="339"/>
        <v>4090.047368579133</v>
      </c>
      <c r="L1824" s="36">
        <f t="shared" si="340"/>
        <v>1053.952631420867</v>
      </c>
      <c r="M1824" s="36">
        <f t="shared" si="341"/>
        <v>1053.952631420867</v>
      </c>
      <c r="N1824" s="36">
        <f t="shared" si="342"/>
        <v>0.20488970284231472</v>
      </c>
      <c r="O1824" s="36">
        <f t="shared" si="343"/>
        <v>1110816.1492789697</v>
      </c>
      <c r="P1824" s="35">
        <f t="shared" si="346"/>
        <v>1110816.1492789697</v>
      </c>
    </row>
    <row r="1825" spans="1:16" x14ac:dyDescent="0.4">
      <c r="A1825" s="1">
        <v>1824</v>
      </c>
      <c r="B1825" s="21">
        <v>41637</v>
      </c>
      <c r="C1825" s="43">
        <v>4</v>
      </c>
      <c r="D1825" s="23">
        <v>3859</v>
      </c>
      <c r="E1825" s="25">
        <f t="shared" si="347"/>
        <v>4484</v>
      </c>
      <c r="F1825" s="25">
        <f t="shared" si="348"/>
        <v>4004.75</v>
      </c>
      <c r="G1825" s="25">
        <f t="shared" si="337"/>
        <v>0.96360571820962604</v>
      </c>
      <c r="H1825" s="25">
        <f t="shared" si="344"/>
        <v>0.99966434347522648</v>
      </c>
      <c r="I1825" s="4">
        <f t="shared" si="338"/>
        <v>3860.2957334504881</v>
      </c>
      <c r="J1825" s="25">
        <f t="shared" si="345"/>
        <v>4075.0912667211273</v>
      </c>
      <c r="K1825" s="15">
        <f t="shared" si="339"/>
        <v>4073.7234357484049</v>
      </c>
      <c r="L1825" s="36">
        <f t="shared" si="340"/>
        <v>-214.72343574840488</v>
      </c>
      <c r="M1825" s="36">
        <f t="shared" si="341"/>
        <v>214.72343574840488</v>
      </c>
      <c r="N1825" s="36">
        <f t="shared" si="342"/>
        <v>5.5642248185645213E-2</v>
      </c>
      <c r="O1825" s="36">
        <f t="shared" si="343"/>
        <v>46106.153859599362</v>
      </c>
      <c r="P1825" s="35">
        <f t="shared" si="346"/>
        <v>46106.153859599362</v>
      </c>
    </row>
    <row r="1826" spans="1:16" x14ac:dyDescent="0.4">
      <c r="A1826" s="1">
        <v>1825</v>
      </c>
      <c r="B1826" s="21">
        <v>41638</v>
      </c>
      <c r="C1826" s="43">
        <v>1</v>
      </c>
      <c r="D1826" s="23">
        <v>3858</v>
      </c>
      <c r="E1826" s="25">
        <f t="shared" si="347"/>
        <v>3525.5</v>
      </c>
      <c r="F1826" s="25">
        <f t="shared" si="348"/>
        <v>3371.5</v>
      </c>
      <c r="G1826" s="25">
        <f t="shared" si="337"/>
        <v>1.1442977903010529</v>
      </c>
      <c r="H1826" s="25">
        <f t="shared" si="344"/>
        <v>1.0014271034682889</v>
      </c>
      <c r="I1826" s="4">
        <f t="shared" si="338"/>
        <v>3852.5020809187308</v>
      </c>
      <c r="J1826" s="25">
        <f t="shared" si="345"/>
        <v>4074.9534039412438</v>
      </c>
      <c r="K1826" s="15">
        <f t="shared" si="339"/>
        <v>4080.7687840771241</v>
      </c>
      <c r="L1826" s="36">
        <f t="shared" si="340"/>
        <v>-222.76878407712411</v>
      </c>
      <c r="M1826" s="36">
        <f t="shared" si="341"/>
        <v>222.76878407712411</v>
      </c>
      <c r="N1826" s="36">
        <f t="shared" si="342"/>
        <v>5.7742038381836211E-2</v>
      </c>
      <c r="O1826" s="36">
        <f t="shared" si="343"/>
        <v>49625.931159200343</v>
      </c>
      <c r="P1826" s="35">
        <f t="shared" si="346"/>
        <v>49625.931159200343</v>
      </c>
    </row>
    <row r="1827" spans="1:16" x14ac:dyDescent="0.4">
      <c r="A1827" s="1">
        <v>1826</v>
      </c>
      <c r="B1827" s="21">
        <v>41639</v>
      </c>
      <c r="C1827" s="43">
        <v>2</v>
      </c>
      <c r="D1827" s="23">
        <v>1241</v>
      </c>
      <c r="E1827" s="25">
        <f t="shared" si="347"/>
        <v>3217.5</v>
      </c>
      <c r="F1827" s="25">
        <f t="shared" si="348"/>
        <v>2925.5</v>
      </c>
      <c r="G1827" s="25">
        <f t="shared" si="337"/>
        <v>0.42420099128354127</v>
      </c>
      <c r="H1827" s="25">
        <f t="shared" si="344"/>
        <v>0.99527237982370798</v>
      </c>
      <c r="I1827" s="4">
        <f t="shared" si="338"/>
        <v>1246.8948452280144</v>
      </c>
      <c r="J1827" s="25">
        <f t="shared" si="345"/>
        <v>4074.8155411613607</v>
      </c>
      <c r="K1827" s="15">
        <f t="shared" si="339"/>
        <v>4055.5513609942977</v>
      </c>
      <c r="L1827" s="36">
        <f t="shared" si="340"/>
        <v>-2814.5513609942977</v>
      </c>
      <c r="M1827" s="36">
        <f t="shared" si="341"/>
        <v>2814.5513609942977</v>
      </c>
      <c r="N1827" s="36">
        <f t="shared" si="342"/>
        <v>2.267970476224253</v>
      </c>
      <c r="O1827" s="36">
        <f t="shared" si="343"/>
        <v>7921699.3636748539</v>
      </c>
      <c r="P1827" s="35">
        <f t="shared" si="346"/>
        <v>7921699.3636748539</v>
      </c>
    </row>
    <row r="1828" spans="1:16" x14ac:dyDescent="0.4">
      <c r="A1828" s="1">
        <v>1827</v>
      </c>
      <c r="B1828" s="21">
        <v>41640</v>
      </c>
      <c r="C1828" s="43">
        <v>3</v>
      </c>
      <c r="D1828" s="23">
        <v>3912</v>
      </c>
      <c r="E1828" s="25">
        <f t="shared" si="347"/>
        <v>2633.5</v>
      </c>
      <c r="F1828" s="25">
        <f t="shared" si="348"/>
        <v>2640.625</v>
      </c>
      <c r="G1828" s="25">
        <f t="shared" si="337"/>
        <v>1.4814674556213017</v>
      </c>
      <c r="H1828" s="25">
        <f t="shared" si="344"/>
        <v>1.0036361732327763</v>
      </c>
      <c r="I1828" s="4">
        <f t="shared" si="338"/>
        <v>3897.8268264277458</v>
      </c>
      <c r="J1828" s="25">
        <f t="shared" si="345"/>
        <v>4074.6776783814771</v>
      </c>
      <c r="K1828" s="15">
        <f t="shared" si="339"/>
        <v>4089.493912287799</v>
      </c>
      <c r="L1828" s="36">
        <f t="shared" si="340"/>
        <v>-177.49391228779905</v>
      </c>
      <c r="M1828" s="36">
        <f t="shared" si="341"/>
        <v>177.49391228779905</v>
      </c>
      <c r="N1828" s="36">
        <f t="shared" si="342"/>
        <v>4.5371654470296278E-2</v>
      </c>
      <c r="O1828" s="36">
        <f t="shared" si="343"/>
        <v>31504.088899228904</v>
      </c>
      <c r="P1828" s="35">
        <f t="shared" si="346"/>
        <v>31504.088899228904</v>
      </c>
    </row>
    <row r="1829" spans="1:16" x14ac:dyDescent="0.4">
      <c r="A1829" s="1">
        <v>1828</v>
      </c>
      <c r="B1829" s="21">
        <v>41641</v>
      </c>
      <c r="C1829" s="43">
        <v>4</v>
      </c>
      <c r="D1829" s="23">
        <v>1523</v>
      </c>
      <c r="E1829" s="25">
        <f t="shared" si="347"/>
        <v>2647.75</v>
      </c>
      <c r="F1829" s="25">
        <f t="shared" si="348"/>
        <v>2856.875</v>
      </c>
      <c r="G1829" s="25">
        <f t="shared" si="337"/>
        <v>0.53309997812294907</v>
      </c>
      <c r="H1829" s="25">
        <f t="shared" si="344"/>
        <v>0.99966434347522648</v>
      </c>
      <c r="I1829" s="4">
        <f t="shared" si="338"/>
        <v>1523.5113765341005</v>
      </c>
      <c r="J1829" s="25">
        <f t="shared" si="345"/>
        <v>4074.5398156015935</v>
      </c>
      <c r="K1829" s="15">
        <f t="shared" si="339"/>
        <v>4073.1721697270373</v>
      </c>
      <c r="L1829" s="36">
        <f t="shared" si="340"/>
        <v>-2550.1721697270373</v>
      </c>
      <c r="M1829" s="36">
        <f t="shared" si="341"/>
        <v>2550.1721697270373</v>
      </c>
      <c r="N1829" s="36">
        <f t="shared" si="342"/>
        <v>1.6744400326507138</v>
      </c>
      <c r="O1829" s="36">
        <f t="shared" si="343"/>
        <v>6503378.0952503048</v>
      </c>
      <c r="P1829" s="35">
        <f t="shared" si="346"/>
        <v>6503378.0952503048</v>
      </c>
    </row>
    <row r="1830" spans="1:16" x14ac:dyDescent="0.4">
      <c r="A1830" s="1">
        <v>1829</v>
      </c>
      <c r="B1830" s="21">
        <v>41642</v>
      </c>
      <c r="C1830" s="43">
        <v>1</v>
      </c>
      <c r="D1830" s="23">
        <v>3915</v>
      </c>
      <c r="E1830" s="25">
        <f t="shared" si="347"/>
        <v>3066</v>
      </c>
      <c r="F1830" s="25">
        <f t="shared" si="348"/>
        <v>2840</v>
      </c>
      <c r="G1830" s="25">
        <f t="shared" si="337"/>
        <v>1.3785211267605635</v>
      </c>
      <c r="H1830" s="25">
        <f t="shared" si="344"/>
        <v>1.0014271034682889</v>
      </c>
      <c r="I1830" s="4">
        <f t="shared" si="338"/>
        <v>3909.4208519431909</v>
      </c>
      <c r="J1830" s="25">
        <f t="shared" si="345"/>
        <v>4074.40195282171</v>
      </c>
      <c r="K1830" s="15">
        <f t="shared" si="339"/>
        <v>4080.2165459797848</v>
      </c>
      <c r="L1830" s="36">
        <f t="shared" si="340"/>
        <v>-165.21654597978477</v>
      </c>
      <c r="M1830" s="36">
        <f t="shared" si="341"/>
        <v>165.21654597978477</v>
      </c>
      <c r="N1830" s="36">
        <f t="shared" si="342"/>
        <v>4.2200905741962905E-2</v>
      </c>
      <c r="O1830" s="36">
        <f t="shared" si="343"/>
        <v>27296.507065490336</v>
      </c>
      <c r="P1830" s="35">
        <f t="shared" si="346"/>
        <v>27296.507065490336</v>
      </c>
    </row>
    <row r="1831" spans="1:16" x14ac:dyDescent="0.4">
      <c r="A1831" s="1">
        <v>1830</v>
      </c>
      <c r="B1831" s="21">
        <v>41643</v>
      </c>
      <c r="C1831" s="43">
        <v>2</v>
      </c>
      <c r="D1831" s="23">
        <v>2914</v>
      </c>
      <c r="E1831" s="25">
        <f t="shared" si="347"/>
        <v>2614</v>
      </c>
      <c r="F1831" s="25">
        <f t="shared" si="348"/>
        <v>2680.25</v>
      </c>
      <c r="G1831" s="25">
        <f t="shared" si="337"/>
        <v>1.0872120138046824</v>
      </c>
      <c r="H1831" s="25">
        <f t="shared" si="344"/>
        <v>0.99527237982370798</v>
      </c>
      <c r="I1831" s="4">
        <f t="shared" si="338"/>
        <v>2927.841723605507</v>
      </c>
      <c r="J1831" s="25">
        <f t="shared" si="345"/>
        <v>4074.2640900418269</v>
      </c>
      <c r="K1831" s="15">
        <f t="shared" si="339"/>
        <v>4055.002516926203</v>
      </c>
      <c r="L1831" s="36">
        <f t="shared" si="340"/>
        <v>-1141.002516926203</v>
      </c>
      <c r="M1831" s="36">
        <f t="shared" si="341"/>
        <v>1141.002516926203</v>
      </c>
      <c r="N1831" s="36">
        <f t="shared" si="342"/>
        <v>0.39155885961777731</v>
      </c>
      <c r="O1831" s="36">
        <f t="shared" si="343"/>
        <v>1301886.7436319303</v>
      </c>
      <c r="P1831" s="35">
        <f t="shared" si="346"/>
        <v>1301886.7436319303</v>
      </c>
    </row>
    <row r="1832" spans="1:16" x14ac:dyDescent="0.4">
      <c r="A1832" s="1">
        <v>1831</v>
      </c>
      <c r="B1832" s="21">
        <v>41644</v>
      </c>
      <c r="C1832" s="43">
        <v>3</v>
      </c>
      <c r="D1832" s="23">
        <v>2104</v>
      </c>
      <c r="E1832" s="25">
        <f t="shared" si="347"/>
        <v>2746.5</v>
      </c>
      <c r="F1832" s="25">
        <f t="shared" si="348"/>
        <v>2841.5</v>
      </c>
      <c r="G1832" s="25">
        <f t="shared" si="337"/>
        <v>0.74045398557100128</v>
      </c>
      <c r="H1832" s="25">
        <f t="shared" si="344"/>
        <v>1.0036361732327763</v>
      </c>
      <c r="I1832" s="4">
        <f t="shared" si="338"/>
        <v>2096.37720930572</v>
      </c>
      <c r="J1832" s="25">
        <f t="shared" si="345"/>
        <v>4074.1262272619433</v>
      </c>
      <c r="K1832" s="15">
        <f t="shared" si="339"/>
        <v>4088.9404559964651</v>
      </c>
      <c r="L1832" s="36">
        <f t="shared" si="340"/>
        <v>-1984.9404559964651</v>
      </c>
      <c r="M1832" s="36">
        <f t="shared" si="341"/>
        <v>1984.9404559964651</v>
      </c>
      <c r="N1832" s="36">
        <f t="shared" si="342"/>
        <v>0.94341276425687504</v>
      </c>
      <c r="O1832" s="36">
        <f t="shared" si="343"/>
        <v>3939988.6138514546</v>
      </c>
      <c r="P1832" s="35">
        <f t="shared" si="346"/>
        <v>3939988.6138514546</v>
      </c>
    </row>
    <row r="1833" spans="1:16" x14ac:dyDescent="0.4">
      <c r="A1833" s="1">
        <v>1832</v>
      </c>
      <c r="B1833" s="21">
        <v>41645</v>
      </c>
      <c r="C1833" s="43">
        <v>4</v>
      </c>
      <c r="D1833" s="23">
        <v>2053</v>
      </c>
      <c r="E1833" s="25">
        <f t="shared" si="347"/>
        <v>2936.5</v>
      </c>
      <c r="F1833" s="25">
        <f t="shared" si="348"/>
        <v>3173.5</v>
      </c>
      <c r="G1833" s="25">
        <f t="shared" si="337"/>
        <v>0.64691980463210963</v>
      </c>
      <c r="H1833" s="25">
        <f t="shared" si="344"/>
        <v>0.99966434347522648</v>
      </c>
      <c r="I1833" s="4">
        <f t="shared" si="338"/>
        <v>2053.6893342248904</v>
      </c>
      <c r="J1833" s="25">
        <f t="shared" si="345"/>
        <v>4073.9883644820598</v>
      </c>
      <c r="K1833" s="15">
        <f t="shared" si="339"/>
        <v>4072.6209037056701</v>
      </c>
      <c r="L1833" s="36">
        <f t="shared" si="340"/>
        <v>-2019.6209037056701</v>
      </c>
      <c r="M1833" s="36">
        <f t="shared" si="341"/>
        <v>2019.6209037056701</v>
      </c>
      <c r="N1833" s="36">
        <f t="shared" si="342"/>
        <v>0.98374130721172437</v>
      </c>
      <c r="O1833" s="36">
        <f t="shared" si="343"/>
        <v>4078868.5946849077</v>
      </c>
      <c r="P1833" s="35">
        <f t="shared" si="346"/>
        <v>4078868.5946849077</v>
      </c>
    </row>
    <row r="1834" spans="1:16" x14ac:dyDescent="0.4">
      <c r="A1834" s="1">
        <v>1833</v>
      </c>
      <c r="B1834" s="21">
        <v>41646</v>
      </c>
      <c r="C1834" s="43">
        <v>1</v>
      </c>
      <c r="D1834" s="23">
        <v>4675</v>
      </c>
      <c r="E1834" s="25">
        <f t="shared" si="347"/>
        <v>3410.5</v>
      </c>
      <c r="F1834" s="25">
        <f t="shared" si="348"/>
        <v>3707.375</v>
      </c>
      <c r="G1834" s="25">
        <f t="shared" si="337"/>
        <v>1.2610000337165785</v>
      </c>
      <c r="H1834" s="25">
        <f t="shared" si="344"/>
        <v>1.0014271034682889</v>
      </c>
      <c r="I1834" s="4">
        <f t="shared" si="338"/>
        <v>4668.3377989359942</v>
      </c>
      <c r="J1834" s="25">
        <f t="shared" si="345"/>
        <v>4073.8505017021762</v>
      </c>
      <c r="K1834" s="15">
        <f t="shared" si="339"/>
        <v>4079.6643078824459</v>
      </c>
      <c r="L1834" s="36">
        <f t="shared" si="340"/>
        <v>595.33569211755412</v>
      </c>
      <c r="M1834" s="36">
        <f t="shared" si="341"/>
        <v>595.33569211755412</v>
      </c>
      <c r="N1834" s="36">
        <f t="shared" si="342"/>
        <v>0.12734453307327362</v>
      </c>
      <c r="O1834" s="36">
        <f t="shared" si="343"/>
        <v>354424.58630908717</v>
      </c>
      <c r="P1834" s="35">
        <f t="shared" si="346"/>
        <v>354424.58630908717</v>
      </c>
    </row>
    <row r="1835" spans="1:16" x14ac:dyDescent="0.4">
      <c r="A1835" s="1">
        <v>1834</v>
      </c>
      <c r="B1835" s="21">
        <v>41647</v>
      </c>
      <c r="C1835" s="43">
        <v>2</v>
      </c>
      <c r="D1835" s="23">
        <v>4810</v>
      </c>
      <c r="E1835" s="25">
        <f t="shared" si="347"/>
        <v>4004.25</v>
      </c>
      <c r="F1835" s="25">
        <f t="shared" si="348"/>
        <v>4237.25</v>
      </c>
      <c r="G1835" s="25">
        <f t="shared" si="337"/>
        <v>1.1351702165319488</v>
      </c>
      <c r="H1835" s="25">
        <f t="shared" si="344"/>
        <v>0.99527237982370798</v>
      </c>
      <c r="I1835" s="4">
        <f t="shared" si="338"/>
        <v>4832.8478690948832</v>
      </c>
      <c r="J1835" s="25">
        <f t="shared" si="345"/>
        <v>4073.7126389222931</v>
      </c>
      <c r="K1835" s="15">
        <f t="shared" si="339"/>
        <v>4054.4536728581083</v>
      </c>
      <c r="L1835" s="36">
        <f t="shared" si="340"/>
        <v>755.54632714189165</v>
      </c>
      <c r="M1835" s="36">
        <f t="shared" si="341"/>
        <v>755.54632714189165</v>
      </c>
      <c r="N1835" s="36">
        <f t="shared" si="342"/>
        <v>0.15707823849103777</v>
      </c>
      <c r="O1835" s="36">
        <f t="shared" si="343"/>
        <v>570850.25245760242</v>
      </c>
      <c r="P1835" s="35">
        <f t="shared" si="346"/>
        <v>570850.25245760242</v>
      </c>
    </row>
    <row r="1836" spans="1:16" x14ac:dyDescent="0.4">
      <c r="A1836" s="1">
        <v>1835</v>
      </c>
      <c r="B1836" s="21">
        <v>41648</v>
      </c>
      <c r="C1836" s="43">
        <v>3</v>
      </c>
      <c r="D1836" s="23">
        <v>4479</v>
      </c>
      <c r="E1836" s="25">
        <f t="shared" si="347"/>
        <v>4470.25</v>
      </c>
      <c r="F1836" s="25">
        <f t="shared" si="348"/>
        <v>4279.875</v>
      </c>
      <c r="G1836" s="25">
        <f t="shared" si="337"/>
        <v>1.0465258915272058</v>
      </c>
      <c r="H1836" s="25">
        <f t="shared" si="344"/>
        <v>1.0036361732327763</v>
      </c>
      <c r="I1836" s="4">
        <f t="shared" si="338"/>
        <v>4462.7725857796204</v>
      </c>
      <c r="J1836" s="25">
        <f t="shared" si="345"/>
        <v>4073.5747761424095</v>
      </c>
      <c r="K1836" s="15">
        <f t="shared" si="339"/>
        <v>4088.3869997051315</v>
      </c>
      <c r="L1836" s="36">
        <f t="shared" si="340"/>
        <v>390.61300029486847</v>
      </c>
      <c r="M1836" s="36">
        <f t="shared" si="341"/>
        <v>390.61300029486847</v>
      </c>
      <c r="N1836" s="36">
        <f t="shared" si="342"/>
        <v>8.7209868340001898E-2</v>
      </c>
      <c r="O1836" s="36">
        <f t="shared" si="343"/>
        <v>152578.5159993589</v>
      </c>
      <c r="P1836" s="35">
        <f t="shared" si="346"/>
        <v>152578.5159993589</v>
      </c>
    </row>
    <row r="1837" spans="1:16" x14ac:dyDescent="0.4">
      <c r="A1837" s="1">
        <v>1836</v>
      </c>
      <c r="B1837" s="21">
        <v>41649</v>
      </c>
      <c r="C1837" s="43">
        <v>4</v>
      </c>
      <c r="D1837" s="23">
        <v>3917</v>
      </c>
      <c r="E1837" s="25">
        <f t="shared" si="347"/>
        <v>4089.5</v>
      </c>
      <c r="F1837" s="25">
        <f t="shared" si="348"/>
        <v>4019.625</v>
      </c>
      <c r="G1837" s="25">
        <f t="shared" ref="G1837:G1900" si="349">D1837/F1837</f>
        <v>0.97446901141275621</v>
      </c>
      <c r="H1837" s="25">
        <f t="shared" si="344"/>
        <v>0.99966434347522648</v>
      </c>
      <c r="I1837" s="4">
        <f t="shared" ref="I1837:I1900" si="350">D1837/H1837</f>
        <v>3918.3152080657064</v>
      </c>
      <c r="J1837" s="25">
        <f t="shared" si="345"/>
        <v>4073.436913362526</v>
      </c>
      <c r="K1837" s="15">
        <f t="shared" ref="K1837:K1900" si="351">H1837*J1837</f>
        <v>4072.0696376843025</v>
      </c>
      <c r="L1837" s="36">
        <f t="shared" ref="L1837:L1900" si="352">D1837-K1837</f>
        <v>-155.06963768430251</v>
      </c>
      <c r="M1837" s="36">
        <f t="shared" ref="M1837:M1900" si="353">ABS(L1837)</f>
        <v>155.06963768430251</v>
      </c>
      <c r="N1837" s="36">
        <f t="shared" ref="N1837:N1900" si="354">M1837/D1837</f>
        <v>3.9588878653128032E-2</v>
      </c>
      <c r="O1837" s="36">
        <f t="shared" ref="O1837:O1900" si="355">L1837^2</f>
        <v>24046.592531540853</v>
      </c>
      <c r="P1837" s="35">
        <f t="shared" si="346"/>
        <v>24046.592531540853</v>
      </c>
    </row>
    <row r="1838" spans="1:16" x14ac:dyDescent="0.4">
      <c r="A1838" s="1">
        <v>1837</v>
      </c>
      <c r="B1838" s="21">
        <v>41650</v>
      </c>
      <c r="C1838" s="43">
        <v>1</v>
      </c>
      <c r="D1838" s="23">
        <v>3152</v>
      </c>
      <c r="E1838" s="25">
        <f t="shared" si="347"/>
        <v>3949.75</v>
      </c>
      <c r="F1838" s="25">
        <f t="shared" si="348"/>
        <v>3709.875</v>
      </c>
      <c r="G1838" s="25">
        <f t="shared" si="349"/>
        <v>0.84962431348765122</v>
      </c>
      <c r="H1838" s="25">
        <f t="shared" si="344"/>
        <v>1.0014271034682889</v>
      </c>
      <c r="I1838" s="4">
        <f t="shared" si="350"/>
        <v>3147.5081801596266</v>
      </c>
      <c r="J1838" s="25">
        <f t="shared" si="345"/>
        <v>4073.2990505826424</v>
      </c>
      <c r="K1838" s="15">
        <f t="shared" si="351"/>
        <v>4079.1120697851065</v>
      </c>
      <c r="L1838" s="36">
        <f t="shared" si="352"/>
        <v>-927.11206978510654</v>
      </c>
      <c r="M1838" s="36">
        <f t="shared" si="353"/>
        <v>927.11206978510654</v>
      </c>
      <c r="N1838" s="36">
        <f t="shared" si="354"/>
        <v>0.29413453990644245</v>
      </c>
      <c r="O1838" s="36">
        <f t="shared" si="355"/>
        <v>859536.78994122427</v>
      </c>
      <c r="P1838" s="35">
        <f t="shared" si="346"/>
        <v>859536.78994122427</v>
      </c>
    </row>
    <row r="1839" spans="1:16" x14ac:dyDescent="0.4">
      <c r="A1839" s="1">
        <v>1838</v>
      </c>
      <c r="B1839" s="21">
        <v>41651</v>
      </c>
      <c r="C1839" s="43">
        <v>2</v>
      </c>
      <c r="D1839" s="23">
        <v>4251</v>
      </c>
      <c r="E1839" s="25">
        <f t="shared" si="347"/>
        <v>3470</v>
      </c>
      <c r="F1839" s="25">
        <f t="shared" si="348"/>
        <v>3644</v>
      </c>
      <c r="G1839" s="25">
        <f t="shared" si="349"/>
        <v>1.1665751920965972</v>
      </c>
      <c r="H1839" s="25">
        <f t="shared" si="344"/>
        <v>0.99527237982370798</v>
      </c>
      <c r="I1839" s="4">
        <f t="shared" si="350"/>
        <v>4271.1925762000719</v>
      </c>
      <c r="J1839" s="25">
        <f t="shared" si="345"/>
        <v>4073.1611878027593</v>
      </c>
      <c r="K1839" s="15">
        <f t="shared" si="351"/>
        <v>4053.9048287900132</v>
      </c>
      <c r="L1839" s="36">
        <f t="shared" si="352"/>
        <v>197.0951712099868</v>
      </c>
      <c r="M1839" s="36">
        <f t="shared" si="353"/>
        <v>197.0951712099868</v>
      </c>
      <c r="N1839" s="36">
        <f t="shared" si="354"/>
        <v>4.6364425125849637E-2</v>
      </c>
      <c r="O1839" s="36">
        <f t="shared" si="355"/>
        <v>38846.506514294008</v>
      </c>
      <c r="P1839" s="35">
        <f t="shared" si="346"/>
        <v>38846.506514294008</v>
      </c>
    </row>
    <row r="1840" spans="1:16" x14ac:dyDescent="0.4">
      <c r="A1840" s="1">
        <v>1839</v>
      </c>
      <c r="B1840" s="21">
        <v>41652</v>
      </c>
      <c r="C1840" s="43">
        <v>3</v>
      </c>
      <c r="D1840" s="23">
        <v>2560</v>
      </c>
      <c r="E1840" s="25">
        <f t="shared" si="347"/>
        <v>3818</v>
      </c>
      <c r="F1840" s="25">
        <f t="shared" si="348"/>
        <v>3913</v>
      </c>
      <c r="G1840" s="25">
        <f t="shared" si="349"/>
        <v>0.65422949143879372</v>
      </c>
      <c r="H1840" s="25">
        <f t="shared" si="344"/>
        <v>1.0036361732327763</v>
      </c>
      <c r="I1840" s="4">
        <f t="shared" si="350"/>
        <v>2550.725121588709</v>
      </c>
      <c r="J1840" s="25">
        <f t="shared" si="345"/>
        <v>4073.0233250228757</v>
      </c>
      <c r="K1840" s="15">
        <f t="shared" si="351"/>
        <v>4087.8335434137975</v>
      </c>
      <c r="L1840" s="36">
        <f t="shared" si="352"/>
        <v>-1527.8335434137975</v>
      </c>
      <c r="M1840" s="36">
        <f t="shared" si="353"/>
        <v>1527.8335434137975</v>
      </c>
      <c r="N1840" s="36">
        <f t="shared" si="354"/>
        <v>0.59680997789601464</v>
      </c>
      <c r="O1840" s="36">
        <f t="shared" si="355"/>
        <v>2334275.3363803602</v>
      </c>
      <c r="P1840" s="35">
        <f t="shared" si="346"/>
        <v>2334275.3363803602</v>
      </c>
    </row>
    <row r="1841" spans="1:16" x14ac:dyDescent="0.4">
      <c r="A1841" s="1">
        <v>1840</v>
      </c>
      <c r="B1841" s="21">
        <v>41653</v>
      </c>
      <c r="C1841" s="43">
        <v>4</v>
      </c>
      <c r="D1841" s="23">
        <v>5309</v>
      </c>
      <c r="E1841" s="25">
        <f t="shared" si="347"/>
        <v>4008</v>
      </c>
      <c r="F1841" s="25">
        <f t="shared" si="348"/>
        <v>3776.375</v>
      </c>
      <c r="G1841" s="25">
        <f t="shared" si="349"/>
        <v>1.4058455529442919</v>
      </c>
      <c r="H1841" s="25">
        <f t="shared" si="344"/>
        <v>0.99966434347522648</v>
      </c>
      <c r="I1841" s="4">
        <f t="shared" si="350"/>
        <v>5310.7825988309514</v>
      </c>
      <c r="J1841" s="25">
        <f t="shared" si="345"/>
        <v>4072.8854622429922</v>
      </c>
      <c r="K1841" s="15">
        <f t="shared" si="351"/>
        <v>4071.5183716629349</v>
      </c>
      <c r="L1841" s="36">
        <f t="shared" si="352"/>
        <v>1237.4816283370651</v>
      </c>
      <c r="M1841" s="36">
        <f t="shared" si="353"/>
        <v>1237.4816283370651</v>
      </c>
      <c r="N1841" s="36">
        <f t="shared" si="354"/>
        <v>0.23309128429780845</v>
      </c>
      <c r="O1841" s="36">
        <f t="shared" si="355"/>
        <v>1531360.780471754</v>
      </c>
      <c r="P1841" s="35">
        <f t="shared" si="346"/>
        <v>1531360.780471754</v>
      </c>
    </row>
    <row r="1842" spans="1:16" x14ac:dyDescent="0.4">
      <c r="A1842" s="1">
        <v>1841</v>
      </c>
      <c r="B1842" s="21">
        <v>41654</v>
      </c>
      <c r="C1842" s="43">
        <v>1</v>
      </c>
      <c r="D1842" s="23">
        <v>3912</v>
      </c>
      <c r="E1842" s="25">
        <f t="shared" si="347"/>
        <v>3544.75</v>
      </c>
      <c r="F1842" s="25">
        <f t="shared" si="348"/>
        <v>3541.625</v>
      </c>
      <c r="G1842" s="25">
        <f t="shared" si="349"/>
        <v>1.1045777009141284</v>
      </c>
      <c r="H1842" s="25">
        <f t="shared" si="344"/>
        <v>1.0014271034682889</v>
      </c>
      <c r="I1842" s="4">
        <f t="shared" si="350"/>
        <v>3906.4251271524299</v>
      </c>
      <c r="J1842" s="25">
        <f t="shared" si="345"/>
        <v>4072.7475994631086</v>
      </c>
      <c r="K1842" s="15">
        <f t="shared" si="351"/>
        <v>4078.5598316877677</v>
      </c>
      <c r="L1842" s="36">
        <f t="shared" si="352"/>
        <v>-166.55983168776766</v>
      </c>
      <c r="M1842" s="36">
        <f t="shared" si="353"/>
        <v>166.55983168776766</v>
      </c>
      <c r="N1842" s="36">
        <f t="shared" si="354"/>
        <v>4.2576644091965148E-2</v>
      </c>
      <c r="O1842" s="36">
        <f t="shared" si="355"/>
        <v>27742.177531857491</v>
      </c>
      <c r="P1842" s="35">
        <f t="shared" si="346"/>
        <v>27742.177531857491</v>
      </c>
    </row>
    <row r="1843" spans="1:16" x14ac:dyDescent="0.4">
      <c r="A1843" s="1">
        <v>1842</v>
      </c>
      <c r="B1843" s="21">
        <v>41655</v>
      </c>
      <c r="C1843" s="43">
        <v>2</v>
      </c>
      <c r="D1843" s="23">
        <v>2398</v>
      </c>
      <c r="E1843" s="25">
        <f t="shared" si="347"/>
        <v>3538.5</v>
      </c>
      <c r="F1843" s="25">
        <f t="shared" si="348"/>
        <v>3567.25</v>
      </c>
      <c r="G1843" s="25">
        <f t="shared" si="349"/>
        <v>0.67222650501086267</v>
      </c>
      <c r="H1843" s="25">
        <f t="shared" si="344"/>
        <v>0.99527237982370798</v>
      </c>
      <c r="I1843" s="4">
        <f t="shared" si="350"/>
        <v>2409.3906840102973</v>
      </c>
      <c r="J1843" s="25">
        <f t="shared" si="345"/>
        <v>4072.6097366832255</v>
      </c>
      <c r="K1843" s="15">
        <f t="shared" si="351"/>
        <v>4053.3559847219185</v>
      </c>
      <c r="L1843" s="36">
        <f t="shared" si="352"/>
        <v>-1655.3559847219185</v>
      </c>
      <c r="M1843" s="36">
        <f t="shared" si="353"/>
        <v>1655.3559847219185</v>
      </c>
      <c r="N1843" s="36">
        <f t="shared" si="354"/>
        <v>0.69030691606418615</v>
      </c>
      <c r="O1843" s="36">
        <f t="shared" si="355"/>
        <v>2740203.4361546724</v>
      </c>
      <c r="P1843" s="35">
        <f t="shared" si="346"/>
        <v>2740203.4361546724</v>
      </c>
    </row>
    <row r="1844" spans="1:16" x14ac:dyDescent="0.4">
      <c r="A1844" s="1">
        <v>1843</v>
      </c>
      <c r="B1844" s="21">
        <v>41656</v>
      </c>
      <c r="C1844" s="43">
        <v>3</v>
      </c>
      <c r="D1844" s="23">
        <v>2535</v>
      </c>
      <c r="E1844" s="25">
        <f t="shared" si="347"/>
        <v>3596</v>
      </c>
      <c r="F1844" s="25">
        <f t="shared" si="348"/>
        <v>3612.125</v>
      </c>
      <c r="G1844" s="25">
        <f t="shared" si="349"/>
        <v>0.7018029553240821</v>
      </c>
      <c r="H1844" s="25">
        <f t="shared" si="344"/>
        <v>1.0036361732327763</v>
      </c>
      <c r="I1844" s="4">
        <f t="shared" si="350"/>
        <v>2525.8156965731941</v>
      </c>
      <c r="J1844" s="25">
        <f t="shared" si="345"/>
        <v>4072.4718739033419</v>
      </c>
      <c r="K1844" s="15">
        <f t="shared" si="351"/>
        <v>4087.2800871224636</v>
      </c>
      <c r="L1844" s="36">
        <f t="shared" si="352"/>
        <v>-1552.2800871224636</v>
      </c>
      <c r="M1844" s="36">
        <f t="shared" si="353"/>
        <v>1552.2800871224636</v>
      </c>
      <c r="N1844" s="36">
        <f t="shared" si="354"/>
        <v>0.61233928486093236</v>
      </c>
      <c r="O1844" s="36">
        <f t="shared" si="355"/>
        <v>2409573.468876923</v>
      </c>
      <c r="P1844" s="35">
        <f t="shared" si="346"/>
        <v>2409573.468876923</v>
      </c>
    </row>
    <row r="1845" spans="1:16" x14ac:dyDescent="0.4">
      <c r="A1845" s="1">
        <v>1844</v>
      </c>
      <c r="B1845" s="21">
        <v>41657</v>
      </c>
      <c r="C1845" s="43">
        <v>4</v>
      </c>
      <c r="D1845" s="23">
        <v>5539</v>
      </c>
      <c r="E1845" s="25">
        <f t="shared" si="347"/>
        <v>3628.25</v>
      </c>
      <c r="F1845" s="25">
        <f t="shared" si="348"/>
        <v>3971.375</v>
      </c>
      <c r="G1845" s="25">
        <f t="shared" si="349"/>
        <v>1.3947310440338674</v>
      </c>
      <c r="H1845" s="25">
        <f t="shared" si="344"/>
        <v>0.99966434347522648</v>
      </c>
      <c r="I1845" s="4">
        <f t="shared" si="350"/>
        <v>5540.8598257533695</v>
      </c>
      <c r="J1845" s="25">
        <f t="shared" si="345"/>
        <v>4072.3340111234584</v>
      </c>
      <c r="K1845" s="15">
        <f t="shared" si="351"/>
        <v>4070.9671056415677</v>
      </c>
      <c r="L1845" s="36">
        <f t="shared" si="352"/>
        <v>1468.0328943584323</v>
      </c>
      <c r="M1845" s="36">
        <f t="shared" si="353"/>
        <v>1468.0328943584323</v>
      </c>
      <c r="N1845" s="36">
        <f t="shared" si="354"/>
        <v>0.26503572745232573</v>
      </c>
      <c r="O1845" s="36">
        <f t="shared" si="355"/>
        <v>2155120.578918396</v>
      </c>
      <c r="P1845" s="35">
        <f t="shared" si="346"/>
        <v>2155120.578918396</v>
      </c>
    </row>
    <row r="1846" spans="1:16" x14ac:dyDescent="0.4">
      <c r="A1846" s="1">
        <v>1845</v>
      </c>
      <c r="B1846" s="21">
        <v>41658</v>
      </c>
      <c r="C1846" s="43">
        <v>1</v>
      </c>
      <c r="D1846" s="23">
        <v>4041</v>
      </c>
      <c r="E1846" s="25">
        <f t="shared" si="347"/>
        <v>4314.5</v>
      </c>
      <c r="F1846" s="25">
        <f t="shared" si="348"/>
        <v>4480</v>
      </c>
      <c r="G1846" s="25">
        <f t="shared" si="349"/>
        <v>0.90200892857142856</v>
      </c>
      <c r="H1846" s="25">
        <f t="shared" si="344"/>
        <v>1.0014271034682889</v>
      </c>
      <c r="I1846" s="4">
        <f t="shared" si="350"/>
        <v>4035.2412931551557</v>
      </c>
      <c r="J1846" s="25">
        <f t="shared" si="345"/>
        <v>4072.1961483435748</v>
      </c>
      <c r="K1846" s="15">
        <f t="shared" si="351"/>
        <v>4078.0075935904288</v>
      </c>
      <c r="L1846" s="36">
        <f t="shared" si="352"/>
        <v>-37.007593590428769</v>
      </c>
      <c r="M1846" s="36">
        <f t="shared" si="353"/>
        <v>37.007593590428769</v>
      </c>
      <c r="N1846" s="36">
        <f t="shared" si="354"/>
        <v>9.1580286044119687E-3</v>
      </c>
      <c r="O1846" s="36">
        <f t="shared" si="355"/>
        <v>1369.5619833543444</v>
      </c>
      <c r="P1846" s="35">
        <f t="shared" si="346"/>
        <v>1369.5619833543444</v>
      </c>
    </row>
    <row r="1847" spans="1:16" x14ac:dyDescent="0.4">
      <c r="A1847" s="1">
        <v>1846</v>
      </c>
      <c r="B1847" s="21">
        <v>41659</v>
      </c>
      <c r="C1847" s="43">
        <v>2</v>
      </c>
      <c r="D1847" s="23">
        <v>5143</v>
      </c>
      <c r="E1847" s="25">
        <f t="shared" si="347"/>
        <v>4645.5</v>
      </c>
      <c r="F1847" s="25">
        <f t="shared" si="348"/>
        <v>4423.5</v>
      </c>
      <c r="G1847" s="25">
        <f t="shared" si="349"/>
        <v>1.1626540070080253</v>
      </c>
      <c r="H1847" s="25">
        <f t="shared" si="344"/>
        <v>0.99527237982370798</v>
      </c>
      <c r="I1847" s="4">
        <f t="shared" si="350"/>
        <v>5167.4296446476055</v>
      </c>
      <c r="J1847" s="25">
        <f t="shared" si="345"/>
        <v>4072.0582855636917</v>
      </c>
      <c r="K1847" s="15">
        <f t="shared" si="351"/>
        <v>4052.8071406538238</v>
      </c>
      <c r="L1847" s="36">
        <f t="shared" si="352"/>
        <v>1090.1928593461762</v>
      </c>
      <c r="M1847" s="36">
        <f t="shared" si="353"/>
        <v>1090.1928593461762</v>
      </c>
      <c r="N1847" s="36">
        <f t="shared" si="354"/>
        <v>0.21197605664907179</v>
      </c>
      <c r="O1847" s="36">
        <f t="shared" si="355"/>
        <v>1188520.4705693915</v>
      </c>
      <c r="P1847" s="35">
        <f t="shared" si="346"/>
        <v>1188520.4705693915</v>
      </c>
    </row>
    <row r="1848" spans="1:16" x14ac:dyDescent="0.4">
      <c r="A1848" s="1">
        <v>1847</v>
      </c>
      <c r="B1848" s="21">
        <v>41660</v>
      </c>
      <c r="C1848" s="43">
        <v>3</v>
      </c>
      <c r="D1848" s="23">
        <v>3859</v>
      </c>
      <c r="E1848" s="25">
        <f t="shared" si="347"/>
        <v>4201.5</v>
      </c>
      <c r="F1848" s="25">
        <f t="shared" si="348"/>
        <v>4073.625</v>
      </c>
      <c r="G1848" s="25">
        <f t="shared" si="349"/>
        <v>0.94731351069379244</v>
      </c>
      <c r="H1848" s="25">
        <f t="shared" si="344"/>
        <v>1.0036361732327763</v>
      </c>
      <c r="I1848" s="4">
        <f t="shared" si="350"/>
        <v>3845.0188453948549</v>
      </c>
      <c r="J1848" s="25">
        <f t="shared" si="345"/>
        <v>4071.9204227838081</v>
      </c>
      <c r="K1848" s="15">
        <f t="shared" si="351"/>
        <v>4086.72663083113</v>
      </c>
      <c r="L1848" s="36">
        <f t="shared" si="352"/>
        <v>-227.72663083113002</v>
      </c>
      <c r="M1848" s="36">
        <f t="shared" si="353"/>
        <v>227.72663083113002</v>
      </c>
      <c r="N1848" s="36">
        <f t="shared" si="354"/>
        <v>5.9011824522189692E-2</v>
      </c>
      <c r="O1848" s="36">
        <f t="shared" si="355"/>
        <v>51859.418389697777</v>
      </c>
      <c r="P1848" s="35">
        <f t="shared" si="346"/>
        <v>51859.418389697777</v>
      </c>
    </row>
    <row r="1849" spans="1:16" x14ac:dyDescent="0.4">
      <c r="A1849" s="1">
        <v>1848</v>
      </c>
      <c r="B1849" s="21">
        <v>41661</v>
      </c>
      <c r="C1849" s="43">
        <v>4</v>
      </c>
      <c r="D1849" s="23">
        <v>3763</v>
      </c>
      <c r="E1849" s="25">
        <f t="shared" si="347"/>
        <v>3945.75</v>
      </c>
      <c r="F1849" s="25">
        <f t="shared" si="348"/>
        <v>3901</v>
      </c>
      <c r="G1849" s="25">
        <f t="shared" si="349"/>
        <v>0.96462445526787999</v>
      </c>
      <c r="H1849" s="25">
        <f t="shared" si="344"/>
        <v>0.99966434347522648</v>
      </c>
      <c r="I1849" s="4">
        <f t="shared" si="350"/>
        <v>3764.263499604609</v>
      </c>
      <c r="J1849" s="25">
        <f t="shared" si="345"/>
        <v>4071.7825600039246</v>
      </c>
      <c r="K1849" s="15">
        <f t="shared" si="351"/>
        <v>4070.4158396202001</v>
      </c>
      <c r="L1849" s="36">
        <f t="shared" si="352"/>
        <v>-307.41583962020013</v>
      </c>
      <c r="M1849" s="36">
        <f t="shared" si="353"/>
        <v>307.41583962020013</v>
      </c>
      <c r="N1849" s="36">
        <f t="shared" si="354"/>
        <v>8.1694350151528067E-2</v>
      </c>
      <c r="O1849" s="36">
        <f t="shared" si="355"/>
        <v>94504.498449392602</v>
      </c>
      <c r="P1849" s="35">
        <f t="shared" si="346"/>
        <v>94504.498449392602</v>
      </c>
    </row>
    <row r="1850" spans="1:16" x14ac:dyDescent="0.4">
      <c r="A1850" s="1">
        <v>1849</v>
      </c>
      <c r="B1850" s="21">
        <v>41662</v>
      </c>
      <c r="C1850" s="43">
        <v>1</v>
      </c>
      <c r="D1850" s="23">
        <v>3018</v>
      </c>
      <c r="E1850" s="25">
        <f t="shared" si="347"/>
        <v>3856.25</v>
      </c>
      <c r="F1850" s="25">
        <f t="shared" si="348"/>
        <v>3750.25</v>
      </c>
      <c r="G1850" s="25">
        <f t="shared" si="349"/>
        <v>0.80474635024331709</v>
      </c>
      <c r="H1850" s="25">
        <f t="shared" si="344"/>
        <v>1.0014271034682889</v>
      </c>
      <c r="I1850" s="4">
        <f t="shared" si="350"/>
        <v>3013.699139505632</v>
      </c>
      <c r="J1850" s="25">
        <f t="shared" si="345"/>
        <v>4071.644697224041</v>
      </c>
      <c r="K1850" s="15">
        <f t="shared" si="351"/>
        <v>4077.4553554930894</v>
      </c>
      <c r="L1850" s="36">
        <f t="shared" si="352"/>
        <v>-1059.4553554930894</v>
      </c>
      <c r="M1850" s="36">
        <f t="shared" si="353"/>
        <v>1059.4553554930894</v>
      </c>
      <c r="N1850" s="36">
        <f t="shared" si="354"/>
        <v>0.35104551209181228</v>
      </c>
      <c r="O1850" s="36">
        <f t="shared" si="355"/>
        <v>1122445.6502829886</v>
      </c>
      <c r="P1850" s="35">
        <f t="shared" si="346"/>
        <v>1122445.6502829886</v>
      </c>
    </row>
    <row r="1851" spans="1:16" x14ac:dyDescent="0.4">
      <c r="A1851" s="1">
        <v>1850</v>
      </c>
      <c r="B1851" s="21">
        <v>41663</v>
      </c>
      <c r="C1851" s="43">
        <v>2</v>
      </c>
      <c r="D1851" s="23">
        <v>4785</v>
      </c>
      <c r="E1851" s="25">
        <f t="shared" si="347"/>
        <v>3644.25</v>
      </c>
      <c r="F1851" s="25">
        <f t="shared" si="348"/>
        <v>3647.375</v>
      </c>
      <c r="G1851" s="25">
        <f t="shared" si="349"/>
        <v>1.3119023955584497</v>
      </c>
      <c r="H1851" s="25">
        <f t="shared" si="344"/>
        <v>0.99527237982370798</v>
      </c>
      <c r="I1851" s="4">
        <f t="shared" si="350"/>
        <v>4807.72911717651</v>
      </c>
      <c r="J1851" s="25">
        <f t="shared" si="345"/>
        <v>4071.5068344441579</v>
      </c>
      <c r="K1851" s="15">
        <f t="shared" si="351"/>
        <v>4052.2582965857287</v>
      </c>
      <c r="L1851" s="36">
        <f t="shared" si="352"/>
        <v>732.74170341427134</v>
      </c>
      <c r="M1851" s="36">
        <f t="shared" si="353"/>
        <v>732.74170341427134</v>
      </c>
      <c r="N1851" s="36">
        <f t="shared" si="354"/>
        <v>0.153133062364529</v>
      </c>
      <c r="O1851" s="36">
        <f t="shared" si="355"/>
        <v>536910.40392244793</v>
      </c>
      <c r="P1851" s="35">
        <f t="shared" si="346"/>
        <v>536910.40392244793</v>
      </c>
    </row>
    <row r="1852" spans="1:16" x14ac:dyDescent="0.4">
      <c r="A1852" s="1">
        <v>1851</v>
      </c>
      <c r="B1852" s="21">
        <v>41664</v>
      </c>
      <c r="C1852" s="43">
        <v>3</v>
      </c>
      <c r="D1852" s="23">
        <v>3011</v>
      </c>
      <c r="E1852" s="25">
        <f t="shared" si="347"/>
        <v>3650.5</v>
      </c>
      <c r="F1852" s="25">
        <f t="shared" si="348"/>
        <v>3716.875</v>
      </c>
      <c r="G1852" s="25">
        <f t="shared" si="349"/>
        <v>0.81008912056499072</v>
      </c>
      <c r="H1852" s="25">
        <f t="shared" si="344"/>
        <v>1.0036361732327763</v>
      </c>
      <c r="I1852" s="4">
        <f t="shared" si="350"/>
        <v>3000.0911488685947</v>
      </c>
      <c r="J1852" s="25">
        <f t="shared" si="345"/>
        <v>4071.3689716642743</v>
      </c>
      <c r="K1852" s="15">
        <f t="shared" si="351"/>
        <v>4086.173174539796</v>
      </c>
      <c r="L1852" s="36">
        <f t="shared" si="352"/>
        <v>-1075.173174539796</v>
      </c>
      <c r="M1852" s="36">
        <f t="shared" si="353"/>
        <v>1075.173174539796</v>
      </c>
      <c r="N1852" s="36">
        <f t="shared" si="354"/>
        <v>0.3570817583991352</v>
      </c>
      <c r="O1852" s="36">
        <f t="shared" si="355"/>
        <v>1155997.3552499828</v>
      </c>
      <c r="P1852" s="35">
        <f t="shared" si="346"/>
        <v>1155997.3552499828</v>
      </c>
    </row>
    <row r="1853" spans="1:16" x14ac:dyDescent="0.4">
      <c r="A1853" s="1">
        <v>1852</v>
      </c>
      <c r="B1853" s="21">
        <v>41665</v>
      </c>
      <c r="C1853" s="43">
        <v>4</v>
      </c>
      <c r="D1853" s="23">
        <v>3788</v>
      </c>
      <c r="E1853" s="25">
        <f t="shared" si="347"/>
        <v>3783.25</v>
      </c>
      <c r="F1853" s="25">
        <f t="shared" si="348"/>
        <v>3535.625</v>
      </c>
      <c r="G1853" s="25">
        <f t="shared" si="349"/>
        <v>1.07138059041895</v>
      </c>
      <c r="H1853" s="25">
        <f t="shared" si="344"/>
        <v>0.99966434347522648</v>
      </c>
      <c r="I1853" s="4">
        <f t="shared" si="350"/>
        <v>3789.2718938353069</v>
      </c>
      <c r="J1853" s="25">
        <f t="shared" si="345"/>
        <v>4071.2311088843908</v>
      </c>
      <c r="K1853" s="15">
        <f t="shared" si="351"/>
        <v>4069.864573598833</v>
      </c>
      <c r="L1853" s="36">
        <f t="shared" si="352"/>
        <v>-281.86457359883298</v>
      </c>
      <c r="M1853" s="36">
        <f t="shared" si="353"/>
        <v>281.86457359883298</v>
      </c>
      <c r="N1853" s="36">
        <f t="shared" si="354"/>
        <v>7.4409866314369841E-2</v>
      </c>
      <c r="O1853" s="36">
        <f t="shared" si="355"/>
        <v>79447.637850051935</v>
      </c>
      <c r="P1853" s="35">
        <f t="shared" si="346"/>
        <v>79447.637850051935</v>
      </c>
    </row>
    <row r="1854" spans="1:16" x14ac:dyDescent="0.4">
      <c r="A1854" s="1">
        <v>1853</v>
      </c>
      <c r="B1854" s="21">
        <v>41666</v>
      </c>
      <c r="C1854" s="43">
        <v>1</v>
      </c>
      <c r="D1854" s="23">
        <v>3549</v>
      </c>
      <c r="E1854" s="25">
        <f t="shared" si="347"/>
        <v>3288</v>
      </c>
      <c r="F1854" s="25">
        <f t="shared" si="348"/>
        <v>3215</v>
      </c>
      <c r="G1854" s="25">
        <f t="shared" si="349"/>
        <v>1.1038880248833594</v>
      </c>
      <c r="H1854" s="25">
        <f t="shared" si="344"/>
        <v>1.0014271034682889</v>
      </c>
      <c r="I1854" s="4">
        <f t="shared" si="350"/>
        <v>3543.942427470341</v>
      </c>
      <c r="J1854" s="25">
        <f t="shared" si="345"/>
        <v>4071.0932461045072</v>
      </c>
      <c r="K1854" s="15">
        <f t="shared" si="351"/>
        <v>4076.9031173957505</v>
      </c>
      <c r="L1854" s="36">
        <f t="shared" si="352"/>
        <v>-527.90311739575054</v>
      </c>
      <c r="M1854" s="36">
        <f t="shared" si="353"/>
        <v>527.90311739575054</v>
      </c>
      <c r="N1854" s="36">
        <f t="shared" si="354"/>
        <v>0.1487470040562836</v>
      </c>
      <c r="O1854" s="36">
        <f t="shared" si="355"/>
        <v>278681.70135615161</v>
      </c>
      <c r="P1854" s="35">
        <f t="shared" si="346"/>
        <v>278681.70135615161</v>
      </c>
    </row>
    <row r="1855" spans="1:16" x14ac:dyDescent="0.4">
      <c r="A1855" s="1">
        <v>1854</v>
      </c>
      <c r="B1855" s="21">
        <v>41667</v>
      </c>
      <c r="C1855" s="43">
        <v>2</v>
      </c>
      <c r="D1855" s="23">
        <v>2804</v>
      </c>
      <c r="E1855" s="25">
        <f t="shared" si="347"/>
        <v>3142</v>
      </c>
      <c r="F1855" s="25">
        <f t="shared" si="348"/>
        <v>3257</v>
      </c>
      <c r="G1855" s="25">
        <f t="shared" si="349"/>
        <v>0.86091495241019345</v>
      </c>
      <c r="H1855" s="25">
        <f t="shared" si="344"/>
        <v>0.99527237982370798</v>
      </c>
      <c r="I1855" s="4">
        <f t="shared" si="350"/>
        <v>2817.3192151646676</v>
      </c>
      <c r="J1855" s="25">
        <f t="shared" si="345"/>
        <v>4070.9553833246241</v>
      </c>
      <c r="K1855" s="15">
        <f t="shared" si="351"/>
        <v>4051.709452517634</v>
      </c>
      <c r="L1855" s="36">
        <f t="shared" si="352"/>
        <v>-1247.709452517634</v>
      </c>
      <c r="M1855" s="36">
        <f t="shared" si="353"/>
        <v>1247.709452517634</v>
      </c>
      <c r="N1855" s="36">
        <f t="shared" si="354"/>
        <v>0.4449748404128509</v>
      </c>
      <c r="O1855" s="36">
        <f t="shared" si="355"/>
        <v>1556778.877901854</v>
      </c>
      <c r="P1855" s="35">
        <f t="shared" si="346"/>
        <v>1556778.877901854</v>
      </c>
    </row>
    <row r="1856" spans="1:16" x14ac:dyDescent="0.4">
      <c r="A1856" s="1">
        <v>1855</v>
      </c>
      <c r="B1856" s="21">
        <v>41668</v>
      </c>
      <c r="C1856" s="43">
        <v>3</v>
      </c>
      <c r="D1856" s="23">
        <v>2427</v>
      </c>
      <c r="E1856" s="25">
        <f t="shared" si="347"/>
        <v>3372</v>
      </c>
      <c r="F1856" s="25">
        <f t="shared" si="348"/>
        <v>3499.25</v>
      </c>
      <c r="G1856" s="25">
        <f t="shared" si="349"/>
        <v>0.69357719511323856</v>
      </c>
      <c r="H1856" s="25">
        <f t="shared" si="344"/>
        <v>1.0036361732327763</v>
      </c>
      <c r="I1856" s="4">
        <f t="shared" si="350"/>
        <v>2418.2069805061706</v>
      </c>
      <c r="J1856" s="25">
        <f t="shared" si="345"/>
        <v>4070.8175205447405</v>
      </c>
      <c r="K1856" s="15">
        <f t="shared" si="351"/>
        <v>4085.619718248462</v>
      </c>
      <c r="L1856" s="36">
        <f t="shared" si="352"/>
        <v>-1658.619718248462</v>
      </c>
      <c r="M1856" s="36">
        <f t="shared" si="353"/>
        <v>1658.619718248462</v>
      </c>
      <c r="N1856" s="36">
        <f t="shared" si="354"/>
        <v>0.68340326256632145</v>
      </c>
      <c r="O1856" s="36">
        <f t="shared" si="355"/>
        <v>2751019.3697626079</v>
      </c>
      <c r="P1856" s="35">
        <f t="shared" si="346"/>
        <v>2751019.3697626079</v>
      </c>
    </row>
    <row r="1857" spans="1:16" x14ac:dyDescent="0.4">
      <c r="A1857" s="1">
        <v>1856</v>
      </c>
      <c r="B1857" s="21">
        <v>41669</v>
      </c>
      <c r="C1857" s="43">
        <v>4</v>
      </c>
      <c r="D1857" s="23">
        <v>4708</v>
      </c>
      <c r="E1857" s="25">
        <f t="shared" si="347"/>
        <v>3626.5</v>
      </c>
      <c r="F1857" s="25">
        <f t="shared" si="348"/>
        <v>3860.25</v>
      </c>
      <c r="G1857" s="25">
        <f t="shared" si="349"/>
        <v>1.2196101288776633</v>
      </c>
      <c r="H1857" s="25">
        <f t="shared" si="344"/>
        <v>0.99966434347522648</v>
      </c>
      <c r="I1857" s="4">
        <f t="shared" si="350"/>
        <v>4709.5808015249804</v>
      </c>
      <c r="J1857" s="25">
        <f t="shared" si="345"/>
        <v>4070.679657764857</v>
      </c>
      <c r="K1857" s="15">
        <f t="shared" si="351"/>
        <v>4069.3133075774654</v>
      </c>
      <c r="L1857" s="36">
        <f t="shared" si="352"/>
        <v>638.68669242253463</v>
      </c>
      <c r="M1857" s="36">
        <f t="shared" si="353"/>
        <v>638.68669242253463</v>
      </c>
      <c r="N1857" s="36">
        <f t="shared" si="354"/>
        <v>0.13565987519595044</v>
      </c>
      <c r="O1857" s="36">
        <f t="shared" si="355"/>
        <v>407920.69107763737</v>
      </c>
      <c r="P1857" s="35">
        <f t="shared" si="346"/>
        <v>407920.69107763737</v>
      </c>
    </row>
    <row r="1858" spans="1:16" x14ac:dyDescent="0.4">
      <c r="A1858" s="1">
        <v>1857</v>
      </c>
      <c r="B1858" s="21">
        <v>41670</v>
      </c>
      <c r="C1858" s="43">
        <v>1</v>
      </c>
      <c r="D1858" s="23">
        <v>4567</v>
      </c>
      <c r="E1858" s="25">
        <f t="shared" si="347"/>
        <v>4094</v>
      </c>
      <c r="F1858" s="25">
        <f t="shared" si="348"/>
        <v>4355.375</v>
      </c>
      <c r="G1858" s="25">
        <f t="shared" si="349"/>
        <v>1.0485893866773814</v>
      </c>
      <c r="H1858" s="25">
        <f t="shared" ref="H1858:H1921" si="356">VLOOKUP(C1858,$Q$38:$S$42,3,FALSE)</f>
        <v>1.0014271034682889</v>
      </c>
      <c r="I1858" s="4">
        <f t="shared" si="350"/>
        <v>4560.491706468596</v>
      </c>
      <c r="J1858" s="25">
        <f t="shared" si="345"/>
        <v>4070.5417949849734</v>
      </c>
      <c r="K1858" s="15">
        <f t="shared" si="351"/>
        <v>4076.3508792984112</v>
      </c>
      <c r="L1858" s="36">
        <f t="shared" si="352"/>
        <v>490.6491207015888</v>
      </c>
      <c r="M1858" s="36">
        <f t="shared" si="353"/>
        <v>490.6491207015888</v>
      </c>
      <c r="N1858" s="36">
        <f t="shared" si="354"/>
        <v>0.10743357142579128</v>
      </c>
      <c r="O1858" s="36">
        <f t="shared" si="355"/>
        <v>240736.55964524226</v>
      </c>
      <c r="P1858" s="35">
        <f t="shared" si="346"/>
        <v>240736.55964524226</v>
      </c>
    </row>
    <row r="1859" spans="1:16" x14ac:dyDescent="0.4">
      <c r="A1859" s="1">
        <v>1858</v>
      </c>
      <c r="B1859" s="21">
        <v>41671</v>
      </c>
      <c r="C1859" s="43">
        <v>2</v>
      </c>
      <c r="D1859" s="23">
        <v>4674</v>
      </c>
      <c r="E1859" s="25">
        <f t="shared" si="347"/>
        <v>4616.75</v>
      </c>
      <c r="F1859" s="25">
        <f t="shared" si="348"/>
        <v>4700.5</v>
      </c>
      <c r="G1859" s="25">
        <f t="shared" si="349"/>
        <v>0.99436230188277841</v>
      </c>
      <c r="H1859" s="25">
        <f t="shared" si="356"/>
        <v>0.99527237982370798</v>
      </c>
      <c r="I1859" s="4">
        <f t="shared" si="350"/>
        <v>4696.2018586589365</v>
      </c>
      <c r="J1859" s="25">
        <f t="shared" ref="J1859:J1922" si="357">INTERCEPT($I$2:$I$3896,$A$2:$A$3896)+SLOPE($I$2:$I$3896,$A$2:$A$3896)*A1859</f>
        <v>4070.4039322050903</v>
      </c>
      <c r="K1859" s="15">
        <f t="shared" si="351"/>
        <v>4051.1606084495393</v>
      </c>
      <c r="L1859" s="36">
        <f t="shared" si="352"/>
        <v>622.83939155046073</v>
      </c>
      <c r="M1859" s="36">
        <f t="shared" si="353"/>
        <v>622.83939155046073</v>
      </c>
      <c r="N1859" s="36">
        <f t="shared" si="354"/>
        <v>0.13325618133300401</v>
      </c>
      <c r="O1859" s="36">
        <f t="shared" si="355"/>
        <v>387928.90766694816</v>
      </c>
      <c r="P1859" s="35">
        <f t="shared" ref="P1859:P1922" si="358">(D1859-K1859)^2</f>
        <v>387928.90766694816</v>
      </c>
    </row>
    <row r="1860" spans="1:16" x14ac:dyDescent="0.4">
      <c r="A1860" s="1">
        <v>1859</v>
      </c>
      <c r="B1860" s="21">
        <v>41672</v>
      </c>
      <c r="C1860" s="43">
        <v>3</v>
      </c>
      <c r="D1860" s="23">
        <v>4518</v>
      </c>
      <c r="E1860" s="25">
        <f t="shared" si="347"/>
        <v>4784.25</v>
      </c>
      <c r="F1860" s="25">
        <f t="shared" si="348"/>
        <v>4695.75</v>
      </c>
      <c r="G1860" s="25">
        <f t="shared" si="349"/>
        <v>0.96214662194537615</v>
      </c>
      <c r="H1860" s="25">
        <f t="shared" si="356"/>
        <v>1.0036361732327763</v>
      </c>
      <c r="I1860" s="4">
        <f t="shared" si="350"/>
        <v>4501.6312888038228</v>
      </c>
      <c r="J1860" s="25">
        <f t="shared" si="357"/>
        <v>4070.2660694252068</v>
      </c>
      <c r="K1860" s="15">
        <f t="shared" si="351"/>
        <v>4085.0662619571285</v>
      </c>
      <c r="L1860" s="36">
        <f t="shared" si="352"/>
        <v>432.93373804287148</v>
      </c>
      <c r="M1860" s="36">
        <f t="shared" si="353"/>
        <v>432.93373804287148</v>
      </c>
      <c r="N1860" s="36">
        <f t="shared" si="354"/>
        <v>9.5824200540697541E-2</v>
      </c>
      <c r="O1860" s="36">
        <f t="shared" si="355"/>
        <v>187431.62153577368</v>
      </c>
      <c r="P1860" s="35">
        <f t="shared" si="358"/>
        <v>187431.62153577368</v>
      </c>
    </row>
    <row r="1861" spans="1:16" x14ac:dyDescent="0.4">
      <c r="A1861" s="1">
        <v>1860</v>
      </c>
      <c r="B1861" s="21">
        <v>41673</v>
      </c>
      <c r="C1861" s="43">
        <v>4</v>
      </c>
      <c r="D1861" s="23">
        <v>5378</v>
      </c>
      <c r="E1861" s="25">
        <f t="shared" ref="E1861:E1924" si="359">AVERAGE(D1859:D1862)</f>
        <v>4607.25</v>
      </c>
      <c r="F1861" s="25">
        <f t="shared" ref="F1861:F1924" si="360">AVERAGE(E1861:E1862)</f>
        <v>4430.375</v>
      </c>
      <c r="G1861" s="25">
        <f t="shared" si="349"/>
        <v>1.2138927291707813</v>
      </c>
      <c r="H1861" s="25">
        <f t="shared" si="356"/>
        <v>0.99966434347522648</v>
      </c>
      <c r="I1861" s="4">
        <f t="shared" si="350"/>
        <v>5379.805766907677</v>
      </c>
      <c r="J1861" s="25">
        <f t="shared" si="357"/>
        <v>4070.1282066453232</v>
      </c>
      <c r="K1861" s="15">
        <f t="shared" si="351"/>
        <v>4068.7620415560978</v>
      </c>
      <c r="L1861" s="36">
        <f t="shared" si="352"/>
        <v>1309.2379584439022</v>
      </c>
      <c r="M1861" s="36">
        <f t="shared" si="353"/>
        <v>1309.2379584439022</v>
      </c>
      <c r="N1861" s="36">
        <f t="shared" si="354"/>
        <v>0.24344327974040578</v>
      </c>
      <c r="O1861" s="36">
        <f t="shared" si="355"/>
        <v>1714104.0318303572</v>
      </c>
      <c r="P1861" s="35">
        <f t="shared" si="358"/>
        <v>1714104.0318303572</v>
      </c>
    </row>
    <row r="1862" spans="1:16" x14ac:dyDescent="0.4">
      <c r="A1862" s="1">
        <v>1861</v>
      </c>
      <c r="B1862" s="21">
        <v>41674</v>
      </c>
      <c r="C1862" s="43">
        <v>1</v>
      </c>
      <c r="D1862" s="23">
        <v>3859</v>
      </c>
      <c r="E1862" s="25">
        <f t="shared" si="359"/>
        <v>4253.5</v>
      </c>
      <c r="F1862" s="25">
        <f t="shared" si="360"/>
        <v>4198.875</v>
      </c>
      <c r="G1862" s="25">
        <f t="shared" si="349"/>
        <v>0.91905569944330323</v>
      </c>
      <c r="H1862" s="25">
        <f t="shared" si="356"/>
        <v>1.0014271034682889</v>
      </c>
      <c r="I1862" s="4">
        <f t="shared" si="350"/>
        <v>3853.5006558489845</v>
      </c>
      <c r="J1862" s="25">
        <f t="shared" si="357"/>
        <v>4069.9903438654401</v>
      </c>
      <c r="K1862" s="15">
        <f t="shared" si="351"/>
        <v>4075.7986412010728</v>
      </c>
      <c r="L1862" s="36">
        <f t="shared" si="352"/>
        <v>-216.79864120107277</v>
      </c>
      <c r="M1862" s="36">
        <f t="shared" si="353"/>
        <v>216.79864120107277</v>
      </c>
      <c r="N1862" s="36">
        <f t="shared" si="354"/>
        <v>5.6180005493929194E-2</v>
      </c>
      <c r="O1862" s="36">
        <f t="shared" si="355"/>
        <v>47001.650826631485</v>
      </c>
      <c r="P1862" s="35">
        <f t="shared" si="358"/>
        <v>47001.650826631485</v>
      </c>
    </row>
    <row r="1863" spans="1:16" x14ac:dyDescent="0.4">
      <c r="A1863" s="1">
        <v>1862</v>
      </c>
      <c r="B1863" s="21">
        <v>41675</v>
      </c>
      <c r="C1863" s="43">
        <v>2</v>
      </c>
      <c r="D1863" s="23">
        <v>3259</v>
      </c>
      <c r="E1863" s="25">
        <f t="shared" si="359"/>
        <v>4144.25</v>
      </c>
      <c r="F1863" s="25">
        <f t="shared" si="360"/>
        <v>3787</v>
      </c>
      <c r="G1863" s="25">
        <f t="shared" si="349"/>
        <v>0.86057565355162402</v>
      </c>
      <c r="H1863" s="25">
        <f t="shared" si="356"/>
        <v>0.99527237982370798</v>
      </c>
      <c r="I1863" s="4">
        <f t="shared" si="350"/>
        <v>3274.4805000790484</v>
      </c>
      <c r="J1863" s="25">
        <f t="shared" si="357"/>
        <v>4069.8524810855565</v>
      </c>
      <c r="K1863" s="15">
        <f t="shared" si="351"/>
        <v>4050.6117643814441</v>
      </c>
      <c r="L1863" s="36">
        <f t="shared" si="352"/>
        <v>-791.61176438144412</v>
      </c>
      <c r="M1863" s="36">
        <f t="shared" si="353"/>
        <v>791.61176438144412</v>
      </c>
      <c r="N1863" s="36">
        <f t="shared" si="354"/>
        <v>0.24290020386052288</v>
      </c>
      <c r="O1863" s="36">
        <f t="shared" si="355"/>
        <v>626649.18550710299</v>
      </c>
      <c r="P1863" s="35">
        <f t="shared" si="358"/>
        <v>626649.18550710299</v>
      </c>
    </row>
    <row r="1864" spans="1:16" x14ac:dyDescent="0.4">
      <c r="A1864" s="1">
        <v>1863</v>
      </c>
      <c r="B1864" s="21">
        <v>41676</v>
      </c>
      <c r="C1864" s="43">
        <v>3</v>
      </c>
      <c r="D1864" s="23">
        <v>4081</v>
      </c>
      <c r="E1864" s="25">
        <f t="shared" si="359"/>
        <v>3429.75</v>
      </c>
      <c r="F1864" s="25">
        <f t="shared" si="360"/>
        <v>3504.875</v>
      </c>
      <c r="G1864" s="25">
        <f t="shared" si="349"/>
        <v>1.1643781875245194</v>
      </c>
      <c r="H1864" s="25">
        <f t="shared" si="356"/>
        <v>1.0036361732327763</v>
      </c>
      <c r="I1864" s="4">
        <f t="shared" si="350"/>
        <v>4066.2145395326256</v>
      </c>
      <c r="J1864" s="25">
        <f t="shared" si="357"/>
        <v>4069.714618305673</v>
      </c>
      <c r="K1864" s="15">
        <f t="shared" si="351"/>
        <v>4084.5128056657945</v>
      </c>
      <c r="L1864" s="36">
        <f t="shared" si="352"/>
        <v>-3.5128056657945308</v>
      </c>
      <c r="M1864" s="36">
        <f t="shared" si="353"/>
        <v>3.5128056657945308</v>
      </c>
      <c r="N1864" s="36">
        <f t="shared" si="354"/>
        <v>8.6077080759483721E-4</v>
      </c>
      <c r="O1864" s="36">
        <f t="shared" si="355"/>
        <v>12.339803645638156</v>
      </c>
      <c r="P1864" s="35">
        <f t="shared" si="358"/>
        <v>12.339803645638156</v>
      </c>
    </row>
    <row r="1865" spans="1:16" x14ac:dyDescent="0.4">
      <c r="A1865" s="1">
        <v>1864</v>
      </c>
      <c r="B1865" s="21">
        <v>41677</v>
      </c>
      <c r="C1865" s="43">
        <v>4</v>
      </c>
      <c r="D1865" s="23">
        <v>2520</v>
      </c>
      <c r="E1865" s="25">
        <f t="shared" si="359"/>
        <v>3580</v>
      </c>
      <c r="F1865" s="25">
        <f t="shared" si="360"/>
        <v>3558.5</v>
      </c>
      <c r="G1865" s="25">
        <f t="shared" si="349"/>
        <v>0.70816355205845161</v>
      </c>
      <c r="H1865" s="25">
        <f t="shared" si="356"/>
        <v>0.99966434347522648</v>
      </c>
      <c r="I1865" s="4">
        <f t="shared" si="350"/>
        <v>2520.8461384543225</v>
      </c>
      <c r="J1865" s="25">
        <f t="shared" si="357"/>
        <v>4069.5767555257894</v>
      </c>
      <c r="K1865" s="15">
        <f t="shared" si="351"/>
        <v>4068.2107755347306</v>
      </c>
      <c r="L1865" s="36">
        <f t="shared" si="352"/>
        <v>-1548.2107755347306</v>
      </c>
      <c r="M1865" s="36">
        <f t="shared" si="353"/>
        <v>1548.2107755347306</v>
      </c>
      <c r="N1865" s="36">
        <f t="shared" si="354"/>
        <v>0.61436935537092485</v>
      </c>
      <c r="O1865" s="36">
        <f t="shared" si="355"/>
        <v>2396956.6054818518</v>
      </c>
      <c r="P1865" s="35">
        <f t="shared" si="358"/>
        <v>2396956.6054818518</v>
      </c>
    </row>
    <row r="1866" spans="1:16" x14ac:dyDescent="0.4">
      <c r="A1866" s="1">
        <v>1865</v>
      </c>
      <c r="B1866" s="21">
        <v>41678</v>
      </c>
      <c r="C1866" s="43">
        <v>1</v>
      </c>
      <c r="D1866" s="23">
        <v>4460</v>
      </c>
      <c r="E1866" s="25">
        <f t="shared" si="359"/>
        <v>3537</v>
      </c>
      <c r="F1866" s="25">
        <f t="shared" si="360"/>
        <v>3380.125</v>
      </c>
      <c r="G1866" s="25">
        <f t="shared" si="349"/>
        <v>1.3194778299619097</v>
      </c>
      <c r="H1866" s="25">
        <f t="shared" si="356"/>
        <v>1.0014271034682889</v>
      </c>
      <c r="I1866" s="4">
        <f t="shared" si="350"/>
        <v>4453.644188931451</v>
      </c>
      <c r="J1866" s="25">
        <f t="shared" si="357"/>
        <v>4069.4388927459058</v>
      </c>
      <c r="K1866" s="15">
        <f t="shared" si="351"/>
        <v>4075.2464031037334</v>
      </c>
      <c r="L1866" s="36">
        <f t="shared" si="352"/>
        <v>384.75359689626657</v>
      </c>
      <c r="M1866" s="36">
        <f t="shared" si="353"/>
        <v>384.75359689626657</v>
      </c>
      <c r="N1866" s="36">
        <f t="shared" si="354"/>
        <v>8.6267622622481291E-2</v>
      </c>
      <c r="O1866" s="36">
        <f t="shared" si="355"/>
        <v>148035.3303246148</v>
      </c>
      <c r="P1866" s="35">
        <f t="shared" si="358"/>
        <v>148035.3303246148</v>
      </c>
    </row>
    <row r="1867" spans="1:16" x14ac:dyDescent="0.4">
      <c r="A1867" s="1">
        <v>1866</v>
      </c>
      <c r="B1867" s="21">
        <v>41679</v>
      </c>
      <c r="C1867" s="43">
        <v>2</v>
      </c>
      <c r="D1867" s="23">
        <v>3087</v>
      </c>
      <c r="E1867" s="25">
        <f t="shared" si="359"/>
        <v>3223.25</v>
      </c>
      <c r="F1867" s="25">
        <f t="shared" si="360"/>
        <v>3217.625</v>
      </c>
      <c r="G1867" s="25">
        <f t="shared" si="349"/>
        <v>0.9594032865856027</v>
      </c>
      <c r="H1867" s="25">
        <f t="shared" si="356"/>
        <v>0.99527237982370798</v>
      </c>
      <c r="I1867" s="4">
        <f t="shared" si="350"/>
        <v>3101.663486880645</v>
      </c>
      <c r="J1867" s="25">
        <f t="shared" si="357"/>
        <v>4069.3010299660227</v>
      </c>
      <c r="K1867" s="15">
        <f t="shared" si="351"/>
        <v>4050.0629203133494</v>
      </c>
      <c r="L1867" s="36">
        <f t="shared" si="352"/>
        <v>-963.06292031334942</v>
      </c>
      <c r="M1867" s="36">
        <f t="shared" si="353"/>
        <v>963.06292031334942</v>
      </c>
      <c r="N1867" s="36">
        <f t="shared" si="354"/>
        <v>0.3119737351193228</v>
      </c>
      <c r="O1867" s="36">
        <f t="shared" si="355"/>
        <v>927490.18848247686</v>
      </c>
      <c r="P1867" s="35">
        <f t="shared" si="358"/>
        <v>927490.18848247686</v>
      </c>
    </row>
    <row r="1868" spans="1:16" x14ac:dyDescent="0.4">
      <c r="A1868" s="1">
        <v>1867</v>
      </c>
      <c r="B1868" s="21">
        <v>41680</v>
      </c>
      <c r="C1868" s="43">
        <v>3</v>
      </c>
      <c r="D1868" s="23">
        <v>2826</v>
      </c>
      <c r="E1868" s="25">
        <f t="shared" si="359"/>
        <v>3212</v>
      </c>
      <c r="F1868" s="25">
        <f t="shared" si="360"/>
        <v>3431.125</v>
      </c>
      <c r="G1868" s="25">
        <f t="shared" si="349"/>
        <v>0.82363656235199822</v>
      </c>
      <c r="H1868" s="25">
        <f t="shared" si="356"/>
        <v>1.0036361732327763</v>
      </c>
      <c r="I1868" s="4">
        <f t="shared" si="350"/>
        <v>2815.761403753786</v>
      </c>
      <c r="J1868" s="25">
        <f t="shared" si="357"/>
        <v>4069.1631671861392</v>
      </c>
      <c r="K1868" s="15">
        <f t="shared" si="351"/>
        <v>4083.9593493744605</v>
      </c>
      <c r="L1868" s="36">
        <f t="shared" si="352"/>
        <v>-1257.9593493744605</v>
      </c>
      <c r="M1868" s="36">
        <f t="shared" si="353"/>
        <v>1257.9593493744605</v>
      </c>
      <c r="N1868" s="36">
        <f t="shared" si="354"/>
        <v>0.44513777401785581</v>
      </c>
      <c r="O1868" s="36">
        <f t="shared" si="355"/>
        <v>1582461.724678616</v>
      </c>
      <c r="P1868" s="35">
        <f t="shared" si="358"/>
        <v>1582461.724678616</v>
      </c>
    </row>
    <row r="1869" spans="1:16" x14ac:dyDescent="0.4">
      <c r="A1869" s="1">
        <v>1868</v>
      </c>
      <c r="B1869" s="21">
        <v>41681</v>
      </c>
      <c r="C1869" s="43">
        <v>4</v>
      </c>
      <c r="D1869" s="23">
        <v>2475</v>
      </c>
      <c r="E1869" s="25">
        <f t="shared" si="359"/>
        <v>3650.25</v>
      </c>
      <c r="F1869" s="25">
        <f t="shared" si="360"/>
        <v>3754.25</v>
      </c>
      <c r="G1869" s="25">
        <f t="shared" si="349"/>
        <v>0.65925284677365648</v>
      </c>
      <c r="H1869" s="25">
        <f t="shared" si="356"/>
        <v>0.99966434347522648</v>
      </c>
      <c r="I1869" s="4">
        <f t="shared" si="350"/>
        <v>2475.8310288390667</v>
      </c>
      <c r="J1869" s="25">
        <f t="shared" si="357"/>
        <v>4069.0253044062556</v>
      </c>
      <c r="K1869" s="15">
        <f t="shared" si="351"/>
        <v>4067.659509513363</v>
      </c>
      <c r="L1869" s="36">
        <f t="shared" si="352"/>
        <v>-1592.659509513363</v>
      </c>
      <c r="M1869" s="36">
        <f t="shared" si="353"/>
        <v>1592.659509513363</v>
      </c>
      <c r="N1869" s="36">
        <f t="shared" si="354"/>
        <v>0.64349879172257085</v>
      </c>
      <c r="O1869" s="36">
        <f t="shared" si="355"/>
        <v>2536564.3132433458</v>
      </c>
      <c r="P1869" s="35">
        <f t="shared" si="358"/>
        <v>2536564.3132433458</v>
      </c>
    </row>
    <row r="1870" spans="1:16" x14ac:dyDescent="0.4">
      <c r="A1870" s="1">
        <v>1869</v>
      </c>
      <c r="B1870" s="21">
        <v>41682</v>
      </c>
      <c r="C1870" s="43">
        <v>1</v>
      </c>
      <c r="D1870" s="23">
        <v>6213</v>
      </c>
      <c r="E1870" s="25">
        <f t="shared" si="359"/>
        <v>3858.25</v>
      </c>
      <c r="F1870" s="25">
        <f t="shared" si="360"/>
        <v>4149.5</v>
      </c>
      <c r="G1870" s="25">
        <f t="shared" si="349"/>
        <v>1.4972888299795155</v>
      </c>
      <c r="H1870" s="25">
        <f t="shared" si="356"/>
        <v>1.0014271034682889</v>
      </c>
      <c r="I1870" s="4">
        <f t="shared" si="350"/>
        <v>6204.1460416661675</v>
      </c>
      <c r="J1870" s="25">
        <f t="shared" si="357"/>
        <v>4068.8874416263725</v>
      </c>
      <c r="K1870" s="15">
        <f t="shared" si="351"/>
        <v>4074.6941650063945</v>
      </c>
      <c r="L1870" s="36">
        <f t="shared" si="352"/>
        <v>2138.3058349936055</v>
      </c>
      <c r="M1870" s="36">
        <f t="shared" si="353"/>
        <v>2138.3058349936055</v>
      </c>
      <c r="N1870" s="36">
        <f t="shared" si="354"/>
        <v>0.34416639867915749</v>
      </c>
      <c r="O1870" s="36">
        <f t="shared" si="355"/>
        <v>4572351.8439677004</v>
      </c>
      <c r="P1870" s="35">
        <f t="shared" si="358"/>
        <v>4572351.8439677004</v>
      </c>
    </row>
    <row r="1871" spans="1:16" x14ac:dyDescent="0.4">
      <c r="A1871" s="1">
        <v>1870</v>
      </c>
      <c r="B1871" s="21">
        <v>41683</v>
      </c>
      <c r="C1871" s="43">
        <v>2</v>
      </c>
      <c r="D1871" s="23">
        <v>3919</v>
      </c>
      <c r="E1871" s="25">
        <f t="shared" si="359"/>
        <v>4440.75</v>
      </c>
      <c r="F1871" s="25">
        <f t="shared" si="360"/>
        <v>4705.75</v>
      </c>
      <c r="G1871" s="25">
        <f t="shared" si="349"/>
        <v>0.83281092280720392</v>
      </c>
      <c r="H1871" s="25">
        <f t="shared" si="356"/>
        <v>0.99527237982370798</v>
      </c>
      <c r="I1871" s="4">
        <f t="shared" si="350"/>
        <v>3937.6155507240842</v>
      </c>
      <c r="J1871" s="25">
        <f t="shared" si="357"/>
        <v>4068.7495788464889</v>
      </c>
      <c r="K1871" s="15">
        <f t="shared" si="351"/>
        <v>4049.5140762452547</v>
      </c>
      <c r="L1871" s="36">
        <f t="shared" si="352"/>
        <v>-130.51407624525473</v>
      </c>
      <c r="M1871" s="36">
        <f t="shared" si="353"/>
        <v>130.51407624525473</v>
      </c>
      <c r="N1871" s="36">
        <f t="shared" si="354"/>
        <v>3.3302902843902714E-2</v>
      </c>
      <c r="O1871" s="36">
        <f t="shared" si="355"/>
        <v>17033.924098152165</v>
      </c>
      <c r="P1871" s="35">
        <f t="shared" si="358"/>
        <v>17033.924098152165</v>
      </c>
    </row>
    <row r="1872" spans="1:16" x14ac:dyDescent="0.4">
      <c r="A1872" s="1">
        <v>1871</v>
      </c>
      <c r="B1872" s="21">
        <v>41684</v>
      </c>
      <c r="C1872" s="43">
        <v>3</v>
      </c>
      <c r="D1872" s="23">
        <v>5156</v>
      </c>
      <c r="E1872" s="25">
        <f t="shared" si="359"/>
        <v>4970.75</v>
      </c>
      <c r="F1872" s="25">
        <f t="shared" si="360"/>
        <v>4723.875</v>
      </c>
      <c r="G1872" s="25">
        <f t="shared" si="349"/>
        <v>1.0914768066470852</v>
      </c>
      <c r="H1872" s="25">
        <f t="shared" si="356"/>
        <v>1.0036361732327763</v>
      </c>
      <c r="I1872" s="4">
        <f t="shared" si="350"/>
        <v>5137.3198151997594</v>
      </c>
      <c r="J1872" s="25">
        <f t="shared" si="357"/>
        <v>4068.6117160666054</v>
      </c>
      <c r="K1872" s="15">
        <f t="shared" si="351"/>
        <v>4083.405893083127</v>
      </c>
      <c r="L1872" s="36">
        <f t="shared" si="352"/>
        <v>1072.594106916873</v>
      </c>
      <c r="M1872" s="36">
        <f t="shared" si="353"/>
        <v>1072.594106916873</v>
      </c>
      <c r="N1872" s="36">
        <f t="shared" si="354"/>
        <v>0.2080283372608365</v>
      </c>
      <c r="O1872" s="36">
        <f t="shared" si="355"/>
        <v>1150458.1181928043</v>
      </c>
      <c r="P1872" s="35">
        <f t="shared" si="358"/>
        <v>1150458.1181928043</v>
      </c>
    </row>
    <row r="1873" spans="1:16" x14ac:dyDescent="0.4">
      <c r="A1873" s="1">
        <v>1872</v>
      </c>
      <c r="B1873" s="21">
        <v>41685</v>
      </c>
      <c r="C1873" s="43">
        <v>4</v>
      </c>
      <c r="D1873" s="23">
        <v>4595</v>
      </c>
      <c r="E1873" s="25">
        <f t="shared" si="359"/>
        <v>4477</v>
      </c>
      <c r="F1873" s="25">
        <f t="shared" si="360"/>
        <v>4735.125</v>
      </c>
      <c r="G1873" s="25">
        <f t="shared" si="349"/>
        <v>0.97040732821203246</v>
      </c>
      <c r="H1873" s="25">
        <f t="shared" si="356"/>
        <v>0.99966434347522648</v>
      </c>
      <c r="I1873" s="4">
        <f t="shared" si="350"/>
        <v>4596.5428596022266</v>
      </c>
      <c r="J1873" s="25">
        <f t="shared" si="357"/>
        <v>4068.4738532867218</v>
      </c>
      <c r="K1873" s="15">
        <f t="shared" si="351"/>
        <v>4067.1082434919958</v>
      </c>
      <c r="L1873" s="36">
        <f t="shared" si="352"/>
        <v>527.89175650800416</v>
      </c>
      <c r="M1873" s="36">
        <f t="shared" si="353"/>
        <v>527.89175650800416</v>
      </c>
      <c r="N1873" s="36">
        <f t="shared" si="354"/>
        <v>0.11488395136191604</v>
      </c>
      <c r="O1873" s="36">
        <f t="shared" si="355"/>
        <v>278669.70658910595</v>
      </c>
      <c r="P1873" s="35">
        <f t="shared" si="358"/>
        <v>278669.70658910595</v>
      </c>
    </row>
    <row r="1874" spans="1:16" x14ac:dyDescent="0.4">
      <c r="A1874" s="1">
        <v>1873</v>
      </c>
      <c r="B1874" s="21">
        <v>41686</v>
      </c>
      <c r="C1874" s="43">
        <v>1</v>
      </c>
      <c r="D1874" s="23">
        <v>4238</v>
      </c>
      <c r="E1874" s="25">
        <f t="shared" si="359"/>
        <v>4993.25</v>
      </c>
      <c r="F1874" s="25">
        <f t="shared" si="360"/>
        <v>4963.875</v>
      </c>
      <c r="G1874" s="25">
        <f t="shared" si="349"/>
        <v>0.85376847724811766</v>
      </c>
      <c r="H1874" s="25">
        <f t="shared" si="356"/>
        <v>1.0014271034682889</v>
      </c>
      <c r="I1874" s="4">
        <f t="shared" si="350"/>
        <v>4231.9605544151327</v>
      </c>
      <c r="J1874" s="25">
        <f t="shared" si="357"/>
        <v>4068.3359905068382</v>
      </c>
      <c r="K1874" s="15">
        <f t="shared" si="351"/>
        <v>4074.1419269090552</v>
      </c>
      <c r="L1874" s="36">
        <f t="shared" si="352"/>
        <v>163.8580730909448</v>
      </c>
      <c r="M1874" s="36">
        <f t="shared" si="353"/>
        <v>163.8580730909448</v>
      </c>
      <c r="N1874" s="36">
        <f t="shared" si="354"/>
        <v>3.866400969583407E-2</v>
      </c>
      <c r="O1874" s="36">
        <f t="shared" si="355"/>
        <v>26849.468117077409</v>
      </c>
      <c r="P1874" s="35">
        <f t="shared" si="358"/>
        <v>26849.468117077409</v>
      </c>
    </row>
    <row r="1875" spans="1:16" x14ac:dyDescent="0.4">
      <c r="A1875" s="1">
        <v>1874</v>
      </c>
      <c r="B1875" s="21">
        <v>41687</v>
      </c>
      <c r="C1875" s="43">
        <v>2</v>
      </c>
      <c r="D1875" s="23">
        <v>5984</v>
      </c>
      <c r="E1875" s="25">
        <f t="shared" si="359"/>
        <v>4934.5</v>
      </c>
      <c r="F1875" s="25">
        <f t="shared" si="360"/>
        <v>5018.25</v>
      </c>
      <c r="G1875" s="25">
        <f t="shared" si="349"/>
        <v>1.1924475663827032</v>
      </c>
      <c r="H1875" s="25">
        <f t="shared" si="356"/>
        <v>0.99527237982370798</v>
      </c>
      <c r="I1875" s="4">
        <f t="shared" si="350"/>
        <v>6012.4244591816587</v>
      </c>
      <c r="J1875" s="25">
        <f t="shared" si="357"/>
        <v>4068.1981277269551</v>
      </c>
      <c r="K1875" s="15">
        <f t="shared" si="351"/>
        <v>4048.9652321771596</v>
      </c>
      <c r="L1875" s="36">
        <f t="shared" si="352"/>
        <v>1935.0347678228404</v>
      </c>
      <c r="M1875" s="36">
        <f t="shared" si="353"/>
        <v>1935.0347678228404</v>
      </c>
      <c r="N1875" s="36">
        <f t="shared" si="354"/>
        <v>0.32336810959606288</v>
      </c>
      <c r="O1875" s="36">
        <f t="shared" si="355"/>
        <v>3744359.5526831942</v>
      </c>
      <c r="P1875" s="35">
        <f t="shared" si="358"/>
        <v>3744359.5526831942</v>
      </c>
    </row>
    <row r="1876" spans="1:16" x14ac:dyDescent="0.4">
      <c r="A1876" s="1">
        <v>1875</v>
      </c>
      <c r="B1876" s="21">
        <v>41688</v>
      </c>
      <c r="C1876" s="43">
        <v>3</v>
      </c>
      <c r="D1876" s="23">
        <v>4921</v>
      </c>
      <c r="E1876" s="25">
        <f t="shared" si="359"/>
        <v>5102</v>
      </c>
      <c r="F1876" s="25">
        <f t="shared" si="360"/>
        <v>4935.125</v>
      </c>
      <c r="G1876" s="25">
        <f t="shared" si="349"/>
        <v>0.99713786378257896</v>
      </c>
      <c r="H1876" s="25">
        <f t="shared" si="356"/>
        <v>1.0036361732327763</v>
      </c>
      <c r="I1876" s="4">
        <f t="shared" si="350"/>
        <v>4903.1712200539205</v>
      </c>
      <c r="J1876" s="25">
        <f t="shared" si="357"/>
        <v>4068.0602649470716</v>
      </c>
      <c r="K1876" s="15">
        <f t="shared" si="351"/>
        <v>4082.852436791793</v>
      </c>
      <c r="L1876" s="36">
        <f t="shared" si="352"/>
        <v>838.14756320820698</v>
      </c>
      <c r="M1876" s="36">
        <f t="shared" si="353"/>
        <v>838.14756320820698</v>
      </c>
      <c r="N1876" s="36">
        <f t="shared" si="354"/>
        <v>0.17032057777041393</v>
      </c>
      <c r="O1876" s="36">
        <f t="shared" si="355"/>
        <v>702491.3377118553</v>
      </c>
      <c r="P1876" s="35">
        <f t="shared" si="358"/>
        <v>702491.3377118553</v>
      </c>
    </row>
    <row r="1877" spans="1:16" x14ac:dyDescent="0.4">
      <c r="A1877" s="1">
        <v>1876</v>
      </c>
      <c r="B1877" s="21">
        <v>41689</v>
      </c>
      <c r="C1877" s="43">
        <v>4</v>
      </c>
      <c r="D1877" s="23">
        <v>5265</v>
      </c>
      <c r="E1877" s="25">
        <f t="shared" si="359"/>
        <v>4768.25</v>
      </c>
      <c r="F1877" s="25">
        <f t="shared" si="360"/>
        <v>4421.625</v>
      </c>
      <c r="G1877" s="25">
        <f t="shared" si="349"/>
        <v>1.1907386990077178</v>
      </c>
      <c r="H1877" s="25">
        <f t="shared" si="356"/>
        <v>0.99966434347522648</v>
      </c>
      <c r="I1877" s="4">
        <f t="shared" si="350"/>
        <v>5266.7678249849232</v>
      </c>
      <c r="J1877" s="25">
        <f t="shared" si="357"/>
        <v>4067.922402167188</v>
      </c>
      <c r="K1877" s="15">
        <f t="shared" si="351"/>
        <v>4066.5569774706282</v>
      </c>
      <c r="L1877" s="36">
        <f t="shared" si="352"/>
        <v>1198.4430225293718</v>
      </c>
      <c r="M1877" s="36">
        <f t="shared" si="353"/>
        <v>1198.4430225293718</v>
      </c>
      <c r="N1877" s="36">
        <f t="shared" si="354"/>
        <v>0.22762450570358439</v>
      </c>
      <c r="O1877" s="36">
        <f t="shared" si="355"/>
        <v>1436265.6782493363</v>
      </c>
      <c r="P1877" s="35">
        <f t="shared" si="358"/>
        <v>1436265.6782493363</v>
      </c>
    </row>
    <row r="1878" spans="1:16" x14ac:dyDescent="0.4">
      <c r="A1878" s="1">
        <v>1877</v>
      </c>
      <c r="B1878" s="21">
        <v>41690</v>
      </c>
      <c r="C1878" s="43">
        <v>1</v>
      </c>
      <c r="D1878" s="23">
        <v>2903</v>
      </c>
      <c r="E1878" s="25">
        <f t="shared" si="359"/>
        <v>4075</v>
      </c>
      <c r="F1878" s="25">
        <f t="shared" si="360"/>
        <v>3990.875</v>
      </c>
      <c r="G1878" s="25">
        <f t="shared" si="349"/>
        <v>0.72740940269990917</v>
      </c>
      <c r="H1878" s="25">
        <f t="shared" si="356"/>
        <v>1.0014271034682889</v>
      </c>
      <c r="I1878" s="4">
        <f t="shared" si="350"/>
        <v>2898.8630225264583</v>
      </c>
      <c r="J1878" s="25">
        <f t="shared" si="357"/>
        <v>4067.7845393873049</v>
      </c>
      <c r="K1878" s="15">
        <f t="shared" si="351"/>
        <v>4073.5896888117163</v>
      </c>
      <c r="L1878" s="36">
        <f t="shared" si="352"/>
        <v>-1170.5896888117163</v>
      </c>
      <c r="M1878" s="36">
        <f t="shared" si="353"/>
        <v>1170.5896888117163</v>
      </c>
      <c r="N1878" s="36">
        <f t="shared" si="354"/>
        <v>0.40323447771674692</v>
      </c>
      <c r="O1878" s="36">
        <f t="shared" si="355"/>
        <v>1370280.2195523109</v>
      </c>
      <c r="P1878" s="35">
        <f t="shared" si="358"/>
        <v>1370280.2195523109</v>
      </c>
    </row>
    <row r="1879" spans="1:16" x14ac:dyDescent="0.4">
      <c r="A1879" s="1">
        <v>1878</v>
      </c>
      <c r="B1879" s="21">
        <v>41691</v>
      </c>
      <c r="C1879" s="43">
        <v>2</v>
      </c>
      <c r="D1879" s="23">
        <v>3211</v>
      </c>
      <c r="E1879" s="25">
        <f t="shared" si="359"/>
        <v>3906.75</v>
      </c>
      <c r="F1879" s="25">
        <f t="shared" si="360"/>
        <v>3737.625</v>
      </c>
      <c r="G1879" s="25">
        <f t="shared" si="349"/>
        <v>0.85910170228420457</v>
      </c>
      <c r="H1879" s="25">
        <f t="shared" si="356"/>
        <v>0.99527237982370798</v>
      </c>
      <c r="I1879" s="4">
        <f t="shared" si="350"/>
        <v>3226.2524963957731</v>
      </c>
      <c r="J1879" s="25">
        <f t="shared" si="357"/>
        <v>4067.6466766074213</v>
      </c>
      <c r="K1879" s="15">
        <f t="shared" si="351"/>
        <v>4048.4163881090649</v>
      </c>
      <c r="L1879" s="36">
        <f t="shared" si="352"/>
        <v>-837.41638810906488</v>
      </c>
      <c r="M1879" s="36">
        <f t="shared" si="353"/>
        <v>837.41638810906488</v>
      </c>
      <c r="N1879" s="36">
        <f t="shared" si="354"/>
        <v>0.26079613457149325</v>
      </c>
      <c r="O1879" s="36">
        <f t="shared" si="355"/>
        <v>701266.20707363193</v>
      </c>
      <c r="P1879" s="35">
        <f t="shared" si="358"/>
        <v>701266.20707363193</v>
      </c>
    </row>
    <row r="1880" spans="1:16" x14ac:dyDescent="0.4">
      <c r="A1880" s="1">
        <v>1879</v>
      </c>
      <c r="B1880" s="21">
        <v>41692</v>
      </c>
      <c r="C1880" s="43">
        <v>3</v>
      </c>
      <c r="D1880" s="23">
        <v>4248</v>
      </c>
      <c r="E1880" s="25">
        <f t="shared" si="359"/>
        <v>3568.5</v>
      </c>
      <c r="F1880" s="25">
        <f t="shared" si="360"/>
        <v>3781.625</v>
      </c>
      <c r="G1880" s="25">
        <f t="shared" si="349"/>
        <v>1.1233266122368029</v>
      </c>
      <c r="H1880" s="25">
        <f t="shared" si="356"/>
        <v>1.0036361732327763</v>
      </c>
      <c r="I1880" s="4">
        <f t="shared" si="350"/>
        <v>4232.6094986362641</v>
      </c>
      <c r="J1880" s="25">
        <f t="shared" si="357"/>
        <v>4067.5088138275378</v>
      </c>
      <c r="K1880" s="15">
        <f t="shared" si="351"/>
        <v>4082.298980500459</v>
      </c>
      <c r="L1880" s="36">
        <f t="shared" si="352"/>
        <v>165.70101949954096</v>
      </c>
      <c r="M1880" s="36">
        <f t="shared" si="353"/>
        <v>165.70101949954096</v>
      </c>
      <c r="N1880" s="36">
        <f t="shared" si="354"/>
        <v>3.9006831332283651E-2</v>
      </c>
      <c r="O1880" s="36">
        <f t="shared" si="355"/>
        <v>27456.827863187253</v>
      </c>
      <c r="P1880" s="35">
        <f t="shared" si="358"/>
        <v>27456.827863187253</v>
      </c>
    </row>
    <row r="1881" spans="1:16" x14ac:dyDescent="0.4">
      <c r="A1881" s="1">
        <v>1880</v>
      </c>
      <c r="B1881" s="21">
        <v>41693</v>
      </c>
      <c r="C1881" s="43">
        <v>4</v>
      </c>
      <c r="D1881" s="23">
        <v>3912</v>
      </c>
      <c r="E1881" s="25">
        <f t="shared" si="359"/>
        <v>3994.75</v>
      </c>
      <c r="F1881" s="25">
        <f t="shared" si="360"/>
        <v>4034.5</v>
      </c>
      <c r="G1881" s="25">
        <f t="shared" si="349"/>
        <v>0.96963688189366715</v>
      </c>
      <c r="H1881" s="25">
        <f t="shared" si="356"/>
        <v>0.99966434347522648</v>
      </c>
      <c r="I1881" s="4">
        <f t="shared" si="350"/>
        <v>3913.313529219567</v>
      </c>
      <c r="J1881" s="25">
        <f t="shared" si="357"/>
        <v>4067.3709510476542</v>
      </c>
      <c r="K1881" s="15">
        <f t="shared" si="351"/>
        <v>4066.0057114492606</v>
      </c>
      <c r="L1881" s="36">
        <f t="shared" si="352"/>
        <v>-154.00571144926062</v>
      </c>
      <c r="M1881" s="36">
        <f t="shared" si="353"/>
        <v>154.00571144926062</v>
      </c>
      <c r="N1881" s="36">
        <f t="shared" si="354"/>
        <v>3.936751315165149E-2</v>
      </c>
      <c r="O1881" s="36">
        <f t="shared" si="355"/>
        <v>23717.759158992922</v>
      </c>
      <c r="P1881" s="35">
        <f t="shared" si="358"/>
        <v>23717.759158992922</v>
      </c>
    </row>
    <row r="1882" spans="1:16" x14ac:dyDescent="0.4">
      <c r="A1882" s="1">
        <v>1881</v>
      </c>
      <c r="B1882" s="21">
        <v>41694</v>
      </c>
      <c r="C1882" s="43">
        <v>1</v>
      </c>
      <c r="D1882" s="23">
        <v>4608</v>
      </c>
      <c r="E1882" s="25">
        <f t="shared" si="359"/>
        <v>4074.25</v>
      </c>
      <c r="F1882" s="25">
        <f t="shared" si="360"/>
        <v>4278.875</v>
      </c>
      <c r="G1882" s="25">
        <f t="shared" si="349"/>
        <v>1.0769185825713534</v>
      </c>
      <c r="H1882" s="25">
        <f t="shared" si="356"/>
        <v>1.0014271034682889</v>
      </c>
      <c r="I1882" s="4">
        <f t="shared" si="350"/>
        <v>4601.4332786089972</v>
      </c>
      <c r="J1882" s="25">
        <f t="shared" si="357"/>
        <v>4067.2330882677707</v>
      </c>
      <c r="K1882" s="15">
        <f t="shared" si="351"/>
        <v>4073.037450714377</v>
      </c>
      <c r="L1882" s="36">
        <f t="shared" si="352"/>
        <v>534.96254928562303</v>
      </c>
      <c r="M1882" s="36">
        <f t="shared" si="353"/>
        <v>534.96254928562303</v>
      </c>
      <c r="N1882" s="36">
        <f t="shared" si="354"/>
        <v>0.11609430323038694</v>
      </c>
      <c r="O1882" s="36">
        <f t="shared" si="355"/>
        <v>286184.92913817265</v>
      </c>
      <c r="P1882" s="35">
        <f t="shared" si="358"/>
        <v>286184.92913817265</v>
      </c>
    </row>
    <row r="1883" spans="1:16" x14ac:dyDescent="0.4">
      <c r="A1883" s="1">
        <v>1882</v>
      </c>
      <c r="B1883" s="21">
        <v>41695</v>
      </c>
      <c r="C1883" s="43">
        <v>2</v>
      </c>
      <c r="D1883" s="23">
        <v>3529</v>
      </c>
      <c r="E1883" s="25">
        <f t="shared" si="359"/>
        <v>4483.5</v>
      </c>
      <c r="F1883" s="25">
        <f t="shared" si="360"/>
        <v>4476.875</v>
      </c>
      <c r="G1883" s="25">
        <f t="shared" si="349"/>
        <v>0.78827306994276136</v>
      </c>
      <c r="H1883" s="25">
        <f t="shared" si="356"/>
        <v>0.99527237982370798</v>
      </c>
      <c r="I1883" s="4">
        <f t="shared" si="350"/>
        <v>3545.7630207974721</v>
      </c>
      <c r="J1883" s="25">
        <f t="shared" si="357"/>
        <v>4067.0952254878875</v>
      </c>
      <c r="K1883" s="15">
        <f t="shared" si="351"/>
        <v>4047.8675440409702</v>
      </c>
      <c r="L1883" s="36">
        <f t="shared" si="352"/>
        <v>-518.86754404097019</v>
      </c>
      <c r="M1883" s="36">
        <f t="shared" si="353"/>
        <v>518.86754404097019</v>
      </c>
      <c r="N1883" s="36">
        <f t="shared" si="354"/>
        <v>0.1470296242677728</v>
      </c>
      <c r="O1883" s="36">
        <f t="shared" si="355"/>
        <v>269223.52825910813</v>
      </c>
      <c r="P1883" s="35">
        <f t="shared" si="358"/>
        <v>269223.52825910813</v>
      </c>
    </row>
    <row r="1884" spans="1:16" x14ac:dyDescent="0.4">
      <c r="A1884" s="1">
        <v>1883</v>
      </c>
      <c r="B1884" s="21">
        <v>41696</v>
      </c>
      <c r="C1884" s="43">
        <v>3</v>
      </c>
      <c r="D1884" s="23">
        <v>5885</v>
      </c>
      <c r="E1884" s="25">
        <f t="shared" si="359"/>
        <v>4470.25</v>
      </c>
      <c r="F1884" s="25">
        <f t="shared" si="360"/>
        <v>4513.125</v>
      </c>
      <c r="G1884" s="25">
        <f t="shared" si="349"/>
        <v>1.303974518764714</v>
      </c>
      <c r="H1884" s="25">
        <f t="shared" si="356"/>
        <v>1.0036361732327763</v>
      </c>
      <c r="I1884" s="4">
        <f t="shared" si="350"/>
        <v>5863.6786486521687</v>
      </c>
      <c r="J1884" s="25">
        <f t="shared" si="357"/>
        <v>4066.957362708004</v>
      </c>
      <c r="K1884" s="15">
        <f t="shared" si="351"/>
        <v>4081.7455242091255</v>
      </c>
      <c r="L1884" s="36">
        <f t="shared" si="352"/>
        <v>1803.2544757908745</v>
      </c>
      <c r="M1884" s="36">
        <f t="shared" si="353"/>
        <v>1803.2544757908745</v>
      </c>
      <c r="N1884" s="36">
        <f t="shared" si="354"/>
        <v>0.30641537396616392</v>
      </c>
      <c r="O1884" s="36">
        <f t="shared" si="355"/>
        <v>3251726.7044598213</v>
      </c>
      <c r="P1884" s="35">
        <f t="shared" si="358"/>
        <v>3251726.7044598213</v>
      </c>
    </row>
    <row r="1885" spans="1:16" x14ac:dyDescent="0.4">
      <c r="A1885" s="1">
        <v>1884</v>
      </c>
      <c r="B1885" s="21">
        <v>41697</v>
      </c>
      <c r="C1885" s="43">
        <v>4</v>
      </c>
      <c r="D1885" s="23">
        <v>3859</v>
      </c>
      <c r="E1885" s="25">
        <f t="shared" si="359"/>
        <v>4556</v>
      </c>
      <c r="F1885" s="25">
        <f t="shared" si="360"/>
        <v>4510.25</v>
      </c>
      <c r="G1885" s="25">
        <f t="shared" si="349"/>
        <v>0.85560667368771137</v>
      </c>
      <c r="H1885" s="25">
        <f t="shared" si="356"/>
        <v>0.99966434347522648</v>
      </c>
      <c r="I1885" s="4">
        <f t="shared" si="350"/>
        <v>3860.2957334504881</v>
      </c>
      <c r="J1885" s="25">
        <f t="shared" si="357"/>
        <v>4066.8194999281204</v>
      </c>
      <c r="K1885" s="15">
        <f t="shared" si="351"/>
        <v>4065.4544454278935</v>
      </c>
      <c r="L1885" s="36">
        <f t="shared" si="352"/>
        <v>-206.45444542789346</v>
      </c>
      <c r="M1885" s="36">
        <f t="shared" si="353"/>
        <v>206.45444542789346</v>
      </c>
      <c r="N1885" s="36">
        <f t="shared" si="354"/>
        <v>5.3499467589503358E-2</v>
      </c>
      <c r="O1885" s="36">
        <f t="shared" si="355"/>
        <v>42623.438036939042</v>
      </c>
      <c r="P1885" s="35">
        <f t="shared" si="358"/>
        <v>42623.438036939042</v>
      </c>
    </row>
    <row r="1886" spans="1:16" x14ac:dyDescent="0.4">
      <c r="A1886" s="1">
        <v>1885</v>
      </c>
      <c r="B1886" s="21">
        <v>41698</v>
      </c>
      <c r="C1886" s="43">
        <v>1</v>
      </c>
      <c r="D1886" s="23">
        <v>4951</v>
      </c>
      <c r="E1886" s="25">
        <f t="shared" si="359"/>
        <v>4464.5</v>
      </c>
      <c r="F1886" s="25">
        <f t="shared" si="360"/>
        <v>4224.875</v>
      </c>
      <c r="G1886" s="25">
        <f t="shared" si="349"/>
        <v>1.1718689902068109</v>
      </c>
      <c r="H1886" s="25">
        <f t="shared" si="356"/>
        <v>1.0014271034682889</v>
      </c>
      <c r="I1886" s="4">
        <f t="shared" si="350"/>
        <v>4943.9444796860125</v>
      </c>
      <c r="J1886" s="25">
        <f t="shared" si="357"/>
        <v>4066.6816371482373</v>
      </c>
      <c r="K1886" s="15">
        <f t="shared" si="351"/>
        <v>4072.4852126170385</v>
      </c>
      <c r="L1886" s="36">
        <f t="shared" si="352"/>
        <v>878.51478738296146</v>
      </c>
      <c r="M1886" s="36">
        <f t="shared" si="353"/>
        <v>878.51478738296146</v>
      </c>
      <c r="N1886" s="36">
        <f t="shared" si="354"/>
        <v>0.17744188797878438</v>
      </c>
      <c r="O1886" s="36">
        <f t="shared" si="355"/>
        <v>771788.23165053001</v>
      </c>
      <c r="P1886" s="35">
        <f t="shared" si="358"/>
        <v>771788.23165053001</v>
      </c>
    </row>
    <row r="1887" spans="1:16" x14ac:dyDescent="0.4">
      <c r="A1887" s="1">
        <v>1886</v>
      </c>
      <c r="B1887" s="21">
        <v>41699</v>
      </c>
      <c r="C1887" s="43">
        <v>2</v>
      </c>
      <c r="D1887" s="23">
        <v>3163</v>
      </c>
      <c r="E1887" s="25">
        <f t="shared" si="359"/>
        <v>3985.25</v>
      </c>
      <c r="F1887" s="25">
        <f t="shared" si="360"/>
        <v>4097.875</v>
      </c>
      <c r="G1887" s="25">
        <f t="shared" si="349"/>
        <v>0.77186346582069976</v>
      </c>
      <c r="H1887" s="25">
        <f t="shared" si="356"/>
        <v>0.99527237982370798</v>
      </c>
      <c r="I1887" s="4">
        <f t="shared" si="350"/>
        <v>3178.0244927124977</v>
      </c>
      <c r="J1887" s="25">
        <f t="shared" si="357"/>
        <v>4066.5437743683538</v>
      </c>
      <c r="K1887" s="15">
        <f t="shared" si="351"/>
        <v>4047.318699972875</v>
      </c>
      <c r="L1887" s="36">
        <f t="shared" si="352"/>
        <v>-884.31869997287504</v>
      </c>
      <c r="M1887" s="36">
        <f t="shared" si="353"/>
        <v>884.31869997287504</v>
      </c>
      <c r="N1887" s="36">
        <f t="shared" si="354"/>
        <v>0.27958226366515176</v>
      </c>
      <c r="O1887" s="36">
        <f t="shared" si="355"/>
        <v>782019.56312171579</v>
      </c>
      <c r="P1887" s="35">
        <f t="shared" si="358"/>
        <v>782019.56312171579</v>
      </c>
    </row>
    <row r="1888" spans="1:16" x14ac:dyDescent="0.4">
      <c r="A1888" s="1">
        <v>1887</v>
      </c>
      <c r="B1888" s="21">
        <v>41700</v>
      </c>
      <c r="C1888" s="43">
        <v>3</v>
      </c>
      <c r="D1888" s="23">
        <v>3968</v>
      </c>
      <c r="E1888" s="25">
        <f t="shared" si="359"/>
        <v>4210.5</v>
      </c>
      <c r="F1888" s="25">
        <f t="shared" si="360"/>
        <v>3900.375</v>
      </c>
      <c r="G1888" s="25">
        <f t="shared" si="349"/>
        <v>1.0173380764670064</v>
      </c>
      <c r="H1888" s="25">
        <f t="shared" si="356"/>
        <v>1.0036361732327763</v>
      </c>
      <c r="I1888" s="4">
        <f t="shared" si="350"/>
        <v>3953.6239384624992</v>
      </c>
      <c r="J1888" s="25">
        <f t="shared" si="357"/>
        <v>4066.4059115884702</v>
      </c>
      <c r="K1888" s="15">
        <f t="shared" si="351"/>
        <v>4081.1920679177915</v>
      </c>
      <c r="L1888" s="36">
        <f t="shared" si="352"/>
        <v>-113.19206791779152</v>
      </c>
      <c r="M1888" s="36">
        <f t="shared" si="353"/>
        <v>113.19206791779152</v>
      </c>
      <c r="N1888" s="36">
        <f t="shared" si="354"/>
        <v>2.8526226793798265E-2</v>
      </c>
      <c r="O1888" s="36">
        <f t="shared" si="355"/>
        <v>12812.444239505929</v>
      </c>
      <c r="P1888" s="35">
        <f t="shared" si="358"/>
        <v>12812.444239505929</v>
      </c>
    </row>
    <row r="1889" spans="1:16" x14ac:dyDescent="0.4">
      <c r="A1889" s="1">
        <v>1888</v>
      </c>
      <c r="B1889" s="21">
        <v>41701</v>
      </c>
      <c r="C1889" s="43">
        <v>4</v>
      </c>
      <c r="D1889" s="23">
        <v>4760</v>
      </c>
      <c r="E1889" s="25">
        <f t="shared" si="359"/>
        <v>3590.25</v>
      </c>
      <c r="F1889" s="25">
        <f t="shared" si="360"/>
        <v>3819.375</v>
      </c>
      <c r="G1889" s="25">
        <f t="shared" si="349"/>
        <v>1.2462772050400917</v>
      </c>
      <c r="H1889" s="25">
        <f t="shared" si="356"/>
        <v>0.99966434347522648</v>
      </c>
      <c r="I1889" s="4">
        <f t="shared" si="350"/>
        <v>4761.5982615248313</v>
      </c>
      <c r="J1889" s="25">
        <f t="shared" si="357"/>
        <v>4066.2680488085866</v>
      </c>
      <c r="K1889" s="15">
        <f t="shared" si="351"/>
        <v>4064.9031794065259</v>
      </c>
      <c r="L1889" s="36">
        <f t="shared" si="352"/>
        <v>695.09682059347415</v>
      </c>
      <c r="M1889" s="36">
        <f t="shared" si="353"/>
        <v>695.09682059347415</v>
      </c>
      <c r="N1889" s="36">
        <f t="shared" si="354"/>
        <v>0.14602874382215844</v>
      </c>
      <c r="O1889" s="36">
        <f t="shared" si="355"/>
        <v>483159.58999915636</v>
      </c>
      <c r="P1889" s="35">
        <f t="shared" si="358"/>
        <v>483159.58999915636</v>
      </c>
    </row>
    <row r="1890" spans="1:16" x14ac:dyDescent="0.4">
      <c r="A1890" s="1">
        <v>1889</v>
      </c>
      <c r="B1890" s="21">
        <v>41702</v>
      </c>
      <c r="C1890" s="43">
        <v>1</v>
      </c>
      <c r="D1890" s="23">
        <v>2470</v>
      </c>
      <c r="E1890" s="25">
        <f t="shared" si="359"/>
        <v>4048.5</v>
      </c>
      <c r="F1890" s="25">
        <f t="shared" si="360"/>
        <v>4034.875</v>
      </c>
      <c r="G1890" s="25">
        <f t="shared" si="349"/>
        <v>0.61216270640354409</v>
      </c>
      <c r="H1890" s="25">
        <f t="shared" si="356"/>
        <v>1.0014271034682889</v>
      </c>
      <c r="I1890" s="4">
        <f t="shared" si="350"/>
        <v>2466.4800777266109</v>
      </c>
      <c r="J1890" s="25">
        <f t="shared" si="357"/>
        <v>4066.1301860287035</v>
      </c>
      <c r="K1890" s="15">
        <f t="shared" si="351"/>
        <v>4071.9329745196992</v>
      </c>
      <c r="L1890" s="36">
        <f t="shared" si="352"/>
        <v>-1601.9329745196992</v>
      </c>
      <c r="M1890" s="36">
        <f t="shared" si="353"/>
        <v>1601.9329745196992</v>
      </c>
      <c r="N1890" s="36">
        <f t="shared" si="354"/>
        <v>0.64855586012943289</v>
      </c>
      <c r="O1890" s="36">
        <f t="shared" si="355"/>
        <v>2566189.2548535313</v>
      </c>
      <c r="P1890" s="35">
        <f t="shared" si="358"/>
        <v>2566189.2548535313</v>
      </c>
    </row>
    <row r="1891" spans="1:16" x14ac:dyDescent="0.4">
      <c r="A1891" s="1">
        <v>1890</v>
      </c>
      <c r="B1891" s="21">
        <v>41703</v>
      </c>
      <c r="C1891" s="43">
        <v>2</v>
      </c>
      <c r="D1891" s="23">
        <v>4996</v>
      </c>
      <c r="E1891" s="25">
        <f t="shared" si="359"/>
        <v>4021.25</v>
      </c>
      <c r="F1891" s="25">
        <f t="shared" si="360"/>
        <v>3776.5</v>
      </c>
      <c r="G1891" s="25">
        <f t="shared" si="349"/>
        <v>1.3229180458096121</v>
      </c>
      <c r="H1891" s="25">
        <f t="shared" si="356"/>
        <v>0.99527237982370798</v>
      </c>
      <c r="I1891" s="4">
        <f t="shared" si="350"/>
        <v>5019.7313833675744</v>
      </c>
      <c r="J1891" s="25">
        <f t="shared" si="357"/>
        <v>4065.99232324882</v>
      </c>
      <c r="K1891" s="15">
        <f t="shared" si="351"/>
        <v>4046.7698559047803</v>
      </c>
      <c r="L1891" s="36">
        <f t="shared" si="352"/>
        <v>949.23014409521966</v>
      </c>
      <c r="M1891" s="36">
        <f t="shared" si="353"/>
        <v>949.23014409521966</v>
      </c>
      <c r="N1891" s="36">
        <f t="shared" si="354"/>
        <v>0.18999802724083661</v>
      </c>
      <c r="O1891" s="36">
        <f t="shared" si="355"/>
        <v>901037.86645903147</v>
      </c>
      <c r="P1891" s="35">
        <f t="shared" si="358"/>
        <v>901037.86645903147</v>
      </c>
    </row>
    <row r="1892" spans="1:16" x14ac:dyDescent="0.4">
      <c r="A1892" s="1">
        <v>1891</v>
      </c>
      <c r="B1892" s="21">
        <v>41704</v>
      </c>
      <c r="C1892" s="43">
        <v>3</v>
      </c>
      <c r="D1892" s="23">
        <v>3859</v>
      </c>
      <c r="E1892" s="25">
        <f t="shared" si="359"/>
        <v>3531.75</v>
      </c>
      <c r="F1892" s="25">
        <f t="shared" si="360"/>
        <v>3481</v>
      </c>
      <c r="G1892" s="25">
        <f t="shared" si="349"/>
        <v>1.1085894857799483</v>
      </c>
      <c r="H1892" s="25">
        <f t="shared" si="356"/>
        <v>1.0036361732327763</v>
      </c>
      <c r="I1892" s="4">
        <f t="shared" si="350"/>
        <v>3845.0188453948549</v>
      </c>
      <c r="J1892" s="25">
        <f t="shared" si="357"/>
        <v>4065.8544604689364</v>
      </c>
      <c r="K1892" s="15">
        <f t="shared" si="351"/>
        <v>4080.6386116264575</v>
      </c>
      <c r="L1892" s="36">
        <f t="shared" si="352"/>
        <v>-221.63861162645753</v>
      </c>
      <c r="M1892" s="36">
        <f t="shared" si="353"/>
        <v>221.63861162645753</v>
      </c>
      <c r="N1892" s="36">
        <f t="shared" si="354"/>
        <v>5.7434208765601846E-2</v>
      </c>
      <c r="O1892" s="36">
        <f t="shared" si="355"/>
        <v>49123.674163703676</v>
      </c>
      <c r="P1892" s="35">
        <f t="shared" si="358"/>
        <v>49123.674163703676</v>
      </c>
    </row>
    <row r="1893" spans="1:16" x14ac:dyDescent="0.4">
      <c r="A1893" s="1">
        <v>1892</v>
      </c>
      <c r="B1893" s="21">
        <v>41705</v>
      </c>
      <c r="C1893" s="43">
        <v>4</v>
      </c>
      <c r="D1893" s="23">
        <v>2802</v>
      </c>
      <c r="E1893" s="25">
        <f t="shared" si="359"/>
        <v>3430.25</v>
      </c>
      <c r="F1893" s="25">
        <f t="shared" si="360"/>
        <v>3152.5</v>
      </c>
      <c r="G1893" s="25">
        <f t="shared" si="349"/>
        <v>0.88881839809674856</v>
      </c>
      <c r="H1893" s="25">
        <f t="shared" si="356"/>
        <v>0.99966434347522648</v>
      </c>
      <c r="I1893" s="4">
        <f t="shared" si="350"/>
        <v>2802.9408253765919</v>
      </c>
      <c r="J1893" s="25">
        <f t="shared" si="357"/>
        <v>4065.7165976890528</v>
      </c>
      <c r="K1893" s="15">
        <f t="shared" si="351"/>
        <v>4064.3519133851587</v>
      </c>
      <c r="L1893" s="36">
        <f t="shared" si="352"/>
        <v>-1262.3519133851587</v>
      </c>
      <c r="M1893" s="36">
        <f t="shared" si="353"/>
        <v>1262.3519133851587</v>
      </c>
      <c r="N1893" s="36">
        <f t="shared" si="354"/>
        <v>0.45051817037300451</v>
      </c>
      <c r="O1893" s="36">
        <f t="shared" si="355"/>
        <v>1593532.3532271711</v>
      </c>
      <c r="P1893" s="35">
        <f t="shared" si="358"/>
        <v>1593532.3532271711</v>
      </c>
    </row>
    <row r="1894" spans="1:16" x14ac:dyDescent="0.4">
      <c r="A1894" s="1">
        <v>1893</v>
      </c>
      <c r="B1894" s="21">
        <v>41706</v>
      </c>
      <c r="C1894" s="43">
        <v>1</v>
      </c>
      <c r="D1894" s="23">
        <v>2064</v>
      </c>
      <c r="E1894" s="25">
        <f t="shared" si="359"/>
        <v>2874.75</v>
      </c>
      <c r="F1894" s="25">
        <f t="shared" si="360"/>
        <v>2818.5</v>
      </c>
      <c r="G1894" s="25">
        <f t="shared" si="349"/>
        <v>0.73230441724321449</v>
      </c>
      <c r="H1894" s="25">
        <f t="shared" si="356"/>
        <v>1.0014271034682889</v>
      </c>
      <c r="I1894" s="4">
        <f t="shared" si="350"/>
        <v>2061.0586560436132</v>
      </c>
      <c r="J1894" s="25">
        <f t="shared" si="357"/>
        <v>4065.5787349091697</v>
      </c>
      <c r="K1894" s="15">
        <f t="shared" si="351"/>
        <v>4071.3807364223603</v>
      </c>
      <c r="L1894" s="36">
        <f t="shared" si="352"/>
        <v>-2007.3807364223603</v>
      </c>
      <c r="M1894" s="36">
        <f t="shared" si="353"/>
        <v>2007.3807364223603</v>
      </c>
      <c r="N1894" s="36">
        <f t="shared" si="354"/>
        <v>0.97256818625114361</v>
      </c>
      <c r="O1894" s="36">
        <f t="shared" si="355"/>
        <v>4029577.4209595774</v>
      </c>
      <c r="P1894" s="35">
        <f t="shared" si="358"/>
        <v>4029577.4209595774</v>
      </c>
    </row>
    <row r="1895" spans="1:16" x14ac:dyDescent="0.4">
      <c r="A1895" s="1">
        <v>1894</v>
      </c>
      <c r="B1895" s="21">
        <v>41707</v>
      </c>
      <c r="C1895" s="43">
        <v>2</v>
      </c>
      <c r="D1895" s="23">
        <v>2774</v>
      </c>
      <c r="E1895" s="25">
        <f t="shared" si="359"/>
        <v>2762.25</v>
      </c>
      <c r="F1895" s="25">
        <f t="shared" si="360"/>
        <v>2805.375</v>
      </c>
      <c r="G1895" s="25">
        <f t="shared" si="349"/>
        <v>0.98881611192799534</v>
      </c>
      <c r="H1895" s="25">
        <f t="shared" si="356"/>
        <v>0.99527237982370798</v>
      </c>
      <c r="I1895" s="4">
        <f t="shared" si="350"/>
        <v>2787.1767128626207</v>
      </c>
      <c r="J1895" s="25">
        <f t="shared" si="357"/>
        <v>4065.4408721292862</v>
      </c>
      <c r="K1895" s="15">
        <f t="shared" si="351"/>
        <v>4046.2210118366856</v>
      </c>
      <c r="L1895" s="36">
        <f t="shared" si="352"/>
        <v>-1272.2210118366856</v>
      </c>
      <c r="M1895" s="36">
        <f t="shared" si="353"/>
        <v>1272.2210118366856</v>
      </c>
      <c r="N1895" s="36">
        <f t="shared" si="354"/>
        <v>0.45862329193824286</v>
      </c>
      <c r="O1895" s="36">
        <f t="shared" si="355"/>
        <v>1618546.3029587602</v>
      </c>
      <c r="P1895" s="35">
        <f t="shared" si="358"/>
        <v>1618546.3029587602</v>
      </c>
    </row>
    <row r="1896" spans="1:16" x14ac:dyDescent="0.4">
      <c r="A1896" s="1">
        <v>1895</v>
      </c>
      <c r="B1896" s="21">
        <v>41708</v>
      </c>
      <c r="C1896" s="43">
        <v>3</v>
      </c>
      <c r="D1896" s="23">
        <v>3409</v>
      </c>
      <c r="E1896" s="25">
        <f t="shared" si="359"/>
        <v>2848.5</v>
      </c>
      <c r="F1896" s="25">
        <f t="shared" si="360"/>
        <v>3167.5</v>
      </c>
      <c r="G1896" s="25">
        <f t="shared" si="349"/>
        <v>1.0762430939226519</v>
      </c>
      <c r="H1896" s="25">
        <f t="shared" si="356"/>
        <v>1.0036361732327763</v>
      </c>
      <c r="I1896" s="4">
        <f t="shared" si="350"/>
        <v>3396.6491951155895</v>
      </c>
      <c r="J1896" s="25">
        <f t="shared" si="357"/>
        <v>4065.3030093494026</v>
      </c>
      <c r="K1896" s="15">
        <f t="shared" si="351"/>
        <v>4080.085155335124</v>
      </c>
      <c r="L1896" s="36">
        <f t="shared" si="352"/>
        <v>-671.085155335124</v>
      </c>
      <c r="M1896" s="36">
        <f t="shared" si="353"/>
        <v>671.085155335124</v>
      </c>
      <c r="N1896" s="36">
        <f t="shared" si="354"/>
        <v>0.19685689508217188</v>
      </c>
      <c r="O1896" s="36">
        <f t="shared" si="355"/>
        <v>450355.2857111675</v>
      </c>
      <c r="P1896" s="35">
        <f t="shared" si="358"/>
        <v>450355.2857111675</v>
      </c>
    </row>
    <row r="1897" spans="1:16" x14ac:dyDescent="0.4">
      <c r="A1897" s="1">
        <v>1896</v>
      </c>
      <c r="B1897" s="21">
        <v>41709</v>
      </c>
      <c r="C1897" s="43">
        <v>4</v>
      </c>
      <c r="D1897" s="23">
        <v>3147</v>
      </c>
      <c r="E1897" s="25">
        <f t="shared" si="359"/>
        <v>3486.5</v>
      </c>
      <c r="F1897" s="25">
        <f t="shared" si="360"/>
        <v>3628</v>
      </c>
      <c r="G1897" s="25">
        <f t="shared" si="349"/>
        <v>0.86742006615214995</v>
      </c>
      <c r="H1897" s="25">
        <f t="shared" si="356"/>
        <v>0.99966434347522648</v>
      </c>
      <c r="I1897" s="4">
        <f t="shared" si="350"/>
        <v>3148.0566657602194</v>
      </c>
      <c r="J1897" s="25">
        <f t="shared" si="357"/>
        <v>4065.165146569519</v>
      </c>
      <c r="K1897" s="15">
        <f t="shared" si="351"/>
        <v>4063.8006473637911</v>
      </c>
      <c r="L1897" s="36">
        <f t="shared" si="352"/>
        <v>-916.80064736379109</v>
      </c>
      <c r="M1897" s="36">
        <f t="shared" si="353"/>
        <v>916.80064736379109</v>
      </c>
      <c r="N1897" s="36">
        <f t="shared" si="354"/>
        <v>0.29132527720489071</v>
      </c>
      <c r="O1897" s="36">
        <f t="shared" si="355"/>
        <v>840523.42700666643</v>
      </c>
      <c r="P1897" s="35">
        <f t="shared" si="358"/>
        <v>840523.42700666643</v>
      </c>
    </row>
    <row r="1898" spans="1:16" x14ac:dyDescent="0.4">
      <c r="A1898" s="1">
        <v>1897</v>
      </c>
      <c r="B1898" s="21">
        <v>41710</v>
      </c>
      <c r="C1898" s="43">
        <v>1</v>
      </c>
      <c r="D1898" s="23">
        <v>4616</v>
      </c>
      <c r="E1898" s="25">
        <f t="shared" si="359"/>
        <v>3769.5</v>
      </c>
      <c r="F1898" s="25">
        <f t="shared" si="360"/>
        <v>3731.875</v>
      </c>
      <c r="G1898" s="25">
        <f t="shared" si="349"/>
        <v>1.2369117400770391</v>
      </c>
      <c r="H1898" s="25">
        <f t="shared" si="356"/>
        <v>1.0014271034682889</v>
      </c>
      <c r="I1898" s="4">
        <f t="shared" si="350"/>
        <v>4609.4218780510264</v>
      </c>
      <c r="J1898" s="25">
        <f t="shared" si="357"/>
        <v>4065.0272837896359</v>
      </c>
      <c r="K1898" s="15">
        <f t="shared" si="351"/>
        <v>4070.828498325021</v>
      </c>
      <c r="L1898" s="36">
        <f t="shared" si="352"/>
        <v>545.17150167497903</v>
      </c>
      <c r="M1898" s="36">
        <f t="shared" si="353"/>
        <v>545.17150167497903</v>
      </c>
      <c r="N1898" s="36">
        <f t="shared" si="354"/>
        <v>0.11810474473028142</v>
      </c>
      <c r="O1898" s="36">
        <f t="shared" si="355"/>
        <v>297211.96623855166</v>
      </c>
      <c r="P1898" s="35">
        <f t="shared" si="358"/>
        <v>297211.96623855166</v>
      </c>
    </row>
    <row r="1899" spans="1:16" x14ac:dyDescent="0.4">
      <c r="A1899" s="1">
        <v>1898</v>
      </c>
      <c r="B1899" s="21">
        <v>41711</v>
      </c>
      <c r="C1899" s="43">
        <v>2</v>
      </c>
      <c r="D1899" s="23">
        <v>3906</v>
      </c>
      <c r="E1899" s="25">
        <f t="shared" si="359"/>
        <v>3694.25</v>
      </c>
      <c r="F1899" s="25">
        <f t="shared" si="360"/>
        <v>3796.75</v>
      </c>
      <c r="G1899" s="25">
        <f t="shared" si="349"/>
        <v>1.0287746098636992</v>
      </c>
      <c r="H1899" s="25">
        <f t="shared" si="356"/>
        <v>0.99527237982370798</v>
      </c>
      <c r="I1899" s="4">
        <f t="shared" si="350"/>
        <v>3924.5537997265305</v>
      </c>
      <c r="J1899" s="25">
        <f t="shared" si="357"/>
        <v>4064.8894210097524</v>
      </c>
      <c r="K1899" s="15">
        <f t="shared" si="351"/>
        <v>4045.6721677685905</v>
      </c>
      <c r="L1899" s="36">
        <f t="shared" si="352"/>
        <v>-139.6721677685905</v>
      </c>
      <c r="M1899" s="36">
        <f t="shared" si="353"/>
        <v>139.6721677685905</v>
      </c>
      <c r="N1899" s="36">
        <f t="shared" si="354"/>
        <v>3.5758363484022143E-2</v>
      </c>
      <c r="O1899" s="36">
        <f t="shared" si="355"/>
        <v>19508.314449177291</v>
      </c>
      <c r="P1899" s="35">
        <f t="shared" si="358"/>
        <v>19508.314449177291</v>
      </c>
    </row>
    <row r="1900" spans="1:16" x14ac:dyDescent="0.4">
      <c r="A1900" s="1">
        <v>1899</v>
      </c>
      <c r="B1900" s="21">
        <v>41712</v>
      </c>
      <c r="C1900" s="43">
        <v>3</v>
      </c>
      <c r="D1900" s="23">
        <v>3108</v>
      </c>
      <c r="E1900" s="25">
        <f t="shared" si="359"/>
        <v>3899.25</v>
      </c>
      <c r="F1900" s="25">
        <f t="shared" si="360"/>
        <v>3804.625</v>
      </c>
      <c r="G1900" s="25">
        <f t="shared" si="349"/>
        <v>0.81690048296481255</v>
      </c>
      <c r="H1900" s="25">
        <f t="shared" si="356"/>
        <v>1.0036361732327763</v>
      </c>
      <c r="I1900" s="4">
        <f t="shared" si="350"/>
        <v>3096.7397179287918</v>
      </c>
      <c r="J1900" s="25">
        <f t="shared" si="357"/>
        <v>4064.7515582298688</v>
      </c>
      <c r="K1900" s="15">
        <f t="shared" si="351"/>
        <v>4079.53169904379</v>
      </c>
      <c r="L1900" s="36">
        <f t="shared" si="352"/>
        <v>-971.53169904379001</v>
      </c>
      <c r="M1900" s="36">
        <f t="shared" si="353"/>
        <v>971.53169904379001</v>
      </c>
      <c r="N1900" s="36">
        <f t="shared" si="354"/>
        <v>0.31259063675797621</v>
      </c>
      <c r="O1900" s="36">
        <f t="shared" si="355"/>
        <v>943873.84224691335</v>
      </c>
      <c r="P1900" s="35">
        <f t="shared" si="358"/>
        <v>943873.84224691335</v>
      </c>
    </row>
    <row r="1901" spans="1:16" x14ac:dyDescent="0.4">
      <c r="A1901" s="1">
        <v>1900</v>
      </c>
      <c r="B1901" s="21">
        <v>41713</v>
      </c>
      <c r="C1901" s="43">
        <v>4</v>
      </c>
      <c r="D1901" s="23">
        <v>3967</v>
      </c>
      <c r="E1901" s="25">
        <f t="shared" si="359"/>
        <v>3710</v>
      </c>
      <c r="F1901" s="25">
        <f t="shared" si="360"/>
        <v>3618.75</v>
      </c>
      <c r="G1901" s="25">
        <f t="shared" ref="G1901:G1964" si="361">D1901/F1901</f>
        <v>1.0962348877374783</v>
      </c>
      <c r="H1901" s="25">
        <f t="shared" si="356"/>
        <v>0.99966434347522648</v>
      </c>
      <c r="I1901" s="4">
        <f t="shared" ref="I1901:I1964" si="362">D1901/H1901</f>
        <v>3968.3319965271016</v>
      </c>
      <c r="J1901" s="25">
        <f t="shared" si="357"/>
        <v>4064.6136954499852</v>
      </c>
      <c r="K1901" s="15">
        <f t="shared" ref="K1901:K1964" si="363">H1901*J1901</f>
        <v>4063.2493813424235</v>
      </c>
      <c r="L1901" s="36">
        <f t="shared" ref="L1901:L1964" si="364">D1901-K1901</f>
        <v>-96.249381342423476</v>
      </c>
      <c r="M1901" s="36">
        <f t="shared" ref="M1901:M1964" si="365">ABS(L1901)</f>
        <v>96.249381342423476</v>
      </c>
      <c r="N1901" s="36">
        <f t="shared" ref="N1901:N1964" si="366">M1901/D1901</f>
        <v>2.4262511051783078E-2</v>
      </c>
      <c r="O1901" s="36">
        <f t="shared" ref="O1901:O1964" si="367">L1901^2</f>
        <v>9263.9434087992558</v>
      </c>
      <c r="P1901" s="35">
        <f t="shared" si="358"/>
        <v>9263.9434087992558</v>
      </c>
    </row>
    <row r="1902" spans="1:16" x14ac:dyDescent="0.4">
      <c r="A1902" s="1">
        <v>1901</v>
      </c>
      <c r="B1902" s="21">
        <v>41714</v>
      </c>
      <c r="C1902" s="43">
        <v>1</v>
      </c>
      <c r="D1902" s="23">
        <v>3859</v>
      </c>
      <c r="E1902" s="25">
        <f t="shared" si="359"/>
        <v>3527.5</v>
      </c>
      <c r="F1902" s="25">
        <f t="shared" si="360"/>
        <v>3544</v>
      </c>
      <c r="G1902" s="25">
        <f t="shared" si="361"/>
        <v>1.0888826185101581</v>
      </c>
      <c r="H1902" s="25">
        <f t="shared" si="356"/>
        <v>1.0014271034682889</v>
      </c>
      <c r="I1902" s="4">
        <f t="shared" si="362"/>
        <v>3853.5006558489845</v>
      </c>
      <c r="J1902" s="25">
        <f t="shared" si="357"/>
        <v>4064.4758326701021</v>
      </c>
      <c r="K1902" s="15">
        <f t="shared" si="363"/>
        <v>4070.2762602276821</v>
      </c>
      <c r="L1902" s="36">
        <f t="shared" si="364"/>
        <v>-211.27626022768209</v>
      </c>
      <c r="M1902" s="36">
        <f t="shared" si="365"/>
        <v>211.27626022768209</v>
      </c>
      <c r="N1902" s="36">
        <f t="shared" si="366"/>
        <v>5.4748966112381989E-2</v>
      </c>
      <c r="O1902" s="36">
        <f t="shared" si="367"/>
        <v>44637.658135795238</v>
      </c>
      <c r="P1902" s="35">
        <f t="shared" si="358"/>
        <v>44637.658135795238</v>
      </c>
    </row>
    <row r="1903" spans="1:16" x14ac:dyDescent="0.4">
      <c r="A1903" s="1">
        <v>1902</v>
      </c>
      <c r="B1903" s="21">
        <v>41715</v>
      </c>
      <c r="C1903" s="43">
        <v>2</v>
      </c>
      <c r="D1903" s="23">
        <v>3176</v>
      </c>
      <c r="E1903" s="25">
        <f t="shared" si="359"/>
        <v>3560.5</v>
      </c>
      <c r="F1903" s="25">
        <f t="shared" si="360"/>
        <v>3466.375</v>
      </c>
      <c r="G1903" s="25">
        <f t="shared" si="361"/>
        <v>0.91623093289098845</v>
      </c>
      <c r="H1903" s="25">
        <f t="shared" si="356"/>
        <v>0.99527237982370798</v>
      </c>
      <c r="I1903" s="4">
        <f t="shared" si="362"/>
        <v>3191.0862437100513</v>
      </c>
      <c r="J1903" s="25">
        <f t="shared" si="357"/>
        <v>4064.3379698902186</v>
      </c>
      <c r="K1903" s="15">
        <f t="shared" si="363"/>
        <v>4045.1233237004958</v>
      </c>
      <c r="L1903" s="36">
        <f t="shared" si="364"/>
        <v>-869.1233237004958</v>
      </c>
      <c r="M1903" s="36">
        <f t="shared" si="365"/>
        <v>869.1233237004958</v>
      </c>
      <c r="N1903" s="36">
        <f t="shared" si="366"/>
        <v>0.27365343945229714</v>
      </c>
      <c r="O1903" s="36">
        <f t="shared" si="367"/>
        <v>755375.3518001968</v>
      </c>
      <c r="P1903" s="35">
        <f t="shared" si="358"/>
        <v>755375.3518001968</v>
      </c>
    </row>
    <row r="1904" spans="1:16" x14ac:dyDescent="0.4">
      <c r="A1904" s="1">
        <v>1903</v>
      </c>
      <c r="B1904" s="21">
        <v>41716</v>
      </c>
      <c r="C1904" s="43">
        <v>3</v>
      </c>
      <c r="D1904" s="23">
        <v>3240</v>
      </c>
      <c r="E1904" s="25">
        <f t="shared" si="359"/>
        <v>3372.25</v>
      </c>
      <c r="F1904" s="25">
        <f t="shared" si="360"/>
        <v>3360.875</v>
      </c>
      <c r="G1904" s="25">
        <f t="shared" si="361"/>
        <v>0.96403466359207046</v>
      </c>
      <c r="H1904" s="25">
        <f t="shared" si="356"/>
        <v>1.0036361732327763</v>
      </c>
      <c r="I1904" s="4">
        <f t="shared" si="362"/>
        <v>3228.2614820107096</v>
      </c>
      <c r="J1904" s="25">
        <f t="shared" si="357"/>
        <v>4064.200107110335</v>
      </c>
      <c r="K1904" s="15">
        <f t="shared" si="363"/>
        <v>4078.9782427524565</v>
      </c>
      <c r="L1904" s="36">
        <f t="shared" si="364"/>
        <v>-838.97824275245648</v>
      </c>
      <c r="M1904" s="36">
        <f t="shared" si="365"/>
        <v>838.97824275245648</v>
      </c>
      <c r="N1904" s="36">
        <f t="shared" si="366"/>
        <v>0.25894390208409152</v>
      </c>
      <c r="O1904" s="36">
        <f t="shared" si="367"/>
        <v>703884.49181199982</v>
      </c>
      <c r="P1904" s="35">
        <f t="shared" si="358"/>
        <v>703884.49181199982</v>
      </c>
    </row>
    <row r="1905" spans="1:16" x14ac:dyDescent="0.4">
      <c r="A1905" s="1">
        <v>1904</v>
      </c>
      <c r="B1905" s="21">
        <v>41717</v>
      </c>
      <c r="C1905" s="43">
        <v>4</v>
      </c>
      <c r="D1905" s="23">
        <v>3214</v>
      </c>
      <c r="E1905" s="25">
        <f t="shared" si="359"/>
        <v>3349.5</v>
      </c>
      <c r="F1905" s="25">
        <f t="shared" si="360"/>
        <v>3455.75</v>
      </c>
      <c r="G1905" s="25">
        <f t="shared" si="361"/>
        <v>0.93004412934963465</v>
      </c>
      <c r="H1905" s="25">
        <f t="shared" si="356"/>
        <v>0.99966434347522648</v>
      </c>
      <c r="I1905" s="4">
        <f t="shared" si="362"/>
        <v>3215.0791622984889</v>
      </c>
      <c r="J1905" s="25">
        <f t="shared" si="357"/>
        <v>4064.0622443304514</v>
      </c>
      <c r="K1905" s="15">
        <f t="shared" si="363"/>
        <v>4062.6981153210563</v>
      </c>
      <c r="L1905" s="36">
        <f t="shared" si="364"/>
        <v>-848.69811532105632</v>
      </c>
      <c r="M1905" s="36">
        <f t="shared" si="365"/>
        <v>848.69811532105632</v>
      </c>
      <c r="N1905" s="36">
        <f t="shared" si="366"/>
        <v>0.26406288591196525</v>
      </c>
      <c r="O1905" s="36">
        <f t="shared" si="367"/>
        <v>720288.49094951304</v>
      </c>
      <c r="P1905" s="35">
        <f t="shared" si="358"/>
        <v>720288.49094951304</v>
      </c>
    </row>
    <row r="1906" spans="1:16" x14ac:dyDescent="0.4">
      <c r="A1906" s="1">
        <v>1905</v>
      </c>
      <c r="B1906" s="21">
        <v>41718</v>
      </c>
      <c r="C1906" s="43">
        <v>1</v>
      </c>
      <c r="D1906" s="23">
        <v>3768</v>
      </c>
      <c r="E1906" s="25">
        <f t="shared" si="359"/>
        <v>3562</v>
      </c>
      <c r="F1906" s="25">
        <f t="shared" si="360"/>
        <v>3648.875</v>
      </c>
      <c r="G1906" s="25">
        <f t="shared" si="361"/>
        <v>1.0326470487479018</v>
      </c>
      <c r="H1906" s="25">
        <f t="shared" si="356"/>
        <v>1.0014271034682889</v>
      </c>
      <c r="I1906" s="4">
        <f t="shared" si="362"/>
        <v>3762.6303371958988</v>
      </c>
      <c r="J1906" s="25">
        <f t="shared" si="357"/>
        <v>4063.9243815505683</v>
      </c>
      <c r="K1906" s="15">
        <f t="shared" si="363"/>
        <v>4069.7240221303427</v>
      </c>
      <c r="L1906" s="36">
        <f t="shared" si="364"/>
        <v>-301.72402213034275</v>
      </c>
      <c r="M1906" s="36">
        <f t="shared" si="365"/>
        <v>301.72402213034275</v>
      </c>
      <c r="N1906" s="36">
        <f t="shared" si="366"/>
        <v>8.007537742312705E-2</v>
      </c>
      <c r="O1906" s="36">
        <f t="shared" si="367"/>
        <v>91037.385530511558</v>
      </c>
      <c r="P1906" s="35">
        <f t="shared" si="358"/>
        <v>91037.385530511558</v>
      </c>
    </row>
    <row r="1907" spans="1:16" x14ac:dyDescent="0.4">
      <c r="A1907" s="1">
        <v>1906</v>
      </c>
      <c r="B1907" s="21">
        <v>41719</v>
      </c>
      <c r="C1907" s="43">
        <v>2</v>
      </c>
      <c r="D1907" s="23">
        <v>4026</v>
      </c>
      <c r="E1907" s="25">
        <f t="shared" si="359"/>
        <v>3735.75</v>
      </c>
      <c r="F1907" s="25">
        <f t="shared" si="360"/>
        <v>3763.375</v>
      </c>
      <c r="G1907" s="25">
        <f t="shared" si="361"/>
        <v>1.0697844355133357</v>
      </c>
      <c r="H1907" s="25">
        <f t="shared" si="356"/>
        <v>0.99527237982370798</v>
      </c>
      <c r="I1907" s="4">
        <f t="shared" si="362"/>
        <v>4045.1238089347189</v>
      </c>
      <c r="J1907" s="25">
        <f t="shared" si="357"/>
        <v>4063.7865187706848</v>
      </c>
      <c r="K1907" s="15">
        <f t="shared" si="363"/>
        <v>4044.5744796324011</v>
      </c>
      <c r="L1907" s="36">
        <f t="shared" si="364"/>
        <v>-18.574479632401108</v>
      </c>
      <c r="M1907" s="36">
        <f t="shared" si="365"/>
        <v>18.574479632401108</v>
      </c>
      <c r="N1907" s="36">
        <f t="shared" si="366"/>
        <v>4.6136313046202457E-3</v>
      </c>
      <c r="O1907" s="36">
        <f t="shared" si="367"/>
        <v>345.01129361448358</v>
      </c>
      <c r="P1907" s="35">
        <f t="shared" si="358"/>
        <v>345.01129361448358</v>
      </c>
    </row>
    <row r="1908" spans="1:16" x14ac:dyDescent="0.4">
      <c r="A1908" s="1">
        <v>1907</v>
      </c>
      <c r="B1908" s="21">
        <v>41720</v>
      </c>
      <c r="C1908" s="43">
        <v>3</v>
      </c>
      <c r="D1908" s="23">
        <v>3935</v>
      </c>
      <c r="E1908" s="25">
        <f t="shared" si="359"/>
        <v>3791</v>
      </c>
      <c r="F1908" s="25">
        <f t="shared" si="360"/>
        <v>3701.875</v>
      </c>
      <c r="G1908" s="25">
        <f t="shared" si="361"/>
        <v>1.0629748438291406</v>
      </c>
      <c r="H1908" s="25">
        <f t="shared" si="356"/>
        <v>1.0036361732327763</v>
      </c>
      <c r="I1908" s="4">
        <f t="shared" si="362"/>
        <v>3920.7434974420194</v>
      </c>
      <c r="J1908" s="25">
        <f t="shared" si="357"/>
        <v>4063.6486559908012</v>
      </c>
      <c r="K1908" s="15">
        <f t="shared" si="363"/>
        <v>4078.4247864611225</v>
      </c>
      <c r="L1908" s="36">
        <f t="shared" si="364"/>
        <v>-143.42478646112249</v>
      </c>
      <c r="M1908" s="36">
        <f t="shared" si="365"/>
        <v>143.42478646112249</v>
      </c>
      <c r="N1908" s="36">
        <f t="shared" si="366"/>
        <v>3.6448484488214104E-2</v>
      </c>
      <c r="O1908" s="36">
        <f t="shared" si="367"/>
        <v>20570.669371418586</v>
      </c>
      <c r="P1908" s="35">
        <f t="shared" si="358"/>
        <v>20570.669371418586</v>
      </c>
    </row>
    <row r="1909" spans="1:16" x14ac:dyDescent="0.4">
      <c r="A1909" s="1">
        <v>1908</v>
      </c>
      <c r="B1909" s="21">
        <v>41721</v>
      </c>
      <c r="C1909" s="43">
        <v>4</v>
      </c>
      <c r="D1909" s="23">
        <v>3435</v>
      </c>
      <c r="E1909" s="25">
        <f t="shared" si="359"/>
        <v>3612.75</v>
      </c>
      <c r="F1909" s="25">
        <f t="shared" si="360"/>
        <v>3497.75</v>
      </c>
      <c r="G1909" s="25">
        <f t="shared" si="361"/>
        <v>0.98205989564720175</v>
      </c>
      <c r="H1909" s="25">
        <f t="shared" si="356"/>
        <v>0.99966434347522648</v>
      </c>
      <c r="I1909" s="4">
        <f t="shared" si="362"/>
        <v>3436.1533672978562</v>
      </c>
      <c r="J1909" s="25">
        <f t="shared" si="357"/>
        <v>4063.5107932109177</v>
      </c>
      <c r="K1909" s="15">
        <f t="shared" si="363"/>
        <v>4062.1468492996887</v>
      </c>
      <c r="L1909" s="36">
        <f t="shared" si="364"/>
        <v>-627.14684929968871</v>
      </c>
      <c r="M1909" s="36">
        <f t="shared" si="365"/>
        <v>627.14684929968871</v>
      </c>
      <c r="N1909" s="36">
        <f t="shared" si="366"/>
        <v>0.18257550197953093</v>
      </c>
      <c r="O1909" s="36">
        <f t="shared" si="367"/>
        <v>393313.17058652645</v>
      </c>
      <c r="P1909" s="35">
        <f t="shared" si="358"/>
        <v>393313.17058652645</v>
      </c>
    </row>
    <row r="1910" spans="1:16" x14ac:dyDescent="0.4">
      <c r="A1910" s="1">
        <v>1909</v>
      </c>
      <c r="B1910" s="21">
        <v>41722</v>
      </c>
      <c r="C1910" s="43">
        <v>1</v>
      </c>
      <c r="D1910" s="23">
        <v>3055</v>
      </c>
      <c r="E1910" s="25">
        <f t="shared" si="359"/>
        <v>3382.75</v>
      </c>
      <c r="F1910" s="25">
        <f t="shared" si="360"/>
        <v>3277.25</v>
      </c>
      <c r="G1910" s="25">
        <f t="shared" si="361"/>
        <v>0.93218399572812571</v>
      </c>
      <c r="H1910" s="25">
        <f t="shared" si="356"/>
        <v>1.0014271034682889</v>
      </c>
      <c r="I1910" s="4">
        <f t="shared" si="362"/>
        <v>3050.6464119250186</v>
      </c>
      <c r="J1910" s="25">
        <f t="shared" si="357"/>
        <v>4063.3729304310345</v>
      </c>
      <c r="K1910" s="15">
        <f t="shared" si="363"/>
        <v>4069.1717840330039</v>
      </c>
      <c r="L1910" s="36">
        <f t="shared" si="364"/>
        <v>-1014.1717840330039</v>
      </c>
      <c r="M1910" s="36">
        <f t="shared" si="365"/>
        <v>1014.1717840330039</v>
      </c>
      <c r="N1910" s="36">
        <f t="shared" si="366"/>
        <v>0.33197112406972301</v>
      </c>
      <c r="O1910" s="36">
        <f t="shared" si="367"/>
        <v>1028544.4075286859</v>
      </c>
      <c r="P1910" s="35">
        <f t="shared" si="358"/>
        <v>1028544.4075286859</v>
      </c>
    </row>
    <row r="1911" spans="1:16" x14ac:dyDescent="0.4">
      <c r="A1911" s="1">
        <v>1910</v>
      </c>
      <c r="B1911" s="21">
        <v>41723</v>
      </c>
      <c r="C1911" s="43">
        <v>2</v>
      </c>
      <c r="D1911" s="23">
        <v>3106</v>
      </c>
      <c r="E1911" s="25">
        <f t="shared" si="359"/>
        <v>3171.75</v>
      </c>
      <c r="F1911" s="25">
        <f t="shared" si="360"/>
        <v>3173.25</v>
      </c>
      <c r="G1911" s="25">
        <f t="shared" si="361"/>
        <v>0.97880721657606551</v>
      </c>
      <c r="H1911" s="25">
        <f t="shared" si="356"/>
        <v>0.99527237982370798</v>
      </c>
      <c r="I1911" s="4">
        <f t="shared" si="362"/>
        <v>3120.7537383386084</v>
      </c>
      <c r="J1911" s="25">
        <f t="shared" si="357"/>
        <v>4063.235067651151</v>
      </c>
      <c r="K1911" s="15">
        <f t="shared" si="363"/>
        <v>4044.025635564306</v>
      </c>
      <c r="L1911" s="36">
        <f t="shared" si="364"/>
        <v>-938.02563556430596</v>
      </c>
      <c r="M1911" s="36">
        <f t="shared" si="365"/>
        <v>938.02563556430596</v>
      </c>
      <c r="N1911" s="36">
        <f t="shared" si="366"/>
        <v>0.30200439007221697</v>
      </c>
      <c r="O1911" s="36">
        <f t="shared" si="367"/>
        <v>879892.09297582018</v>
      </c>
      <c r="P1911" s="35">
        <f t="shared" si="358"/>
        <v>879892.09297582018</v>
      </c>
    </row>
    <row r="1912" spans="1:16" x14ac:dyDescent="0.4">
      <c r="A1912" s="1">
        <v>1911</v>
      </c>
      <c r="B1912" s="21">
        <v>41724</v>
      </c>
      <c r="C1912" s="43">
        <v>3</v>
      </c>
      <c r="D1912" s="23">
        <v>3091</v>
      </c>
      <c r="E1912" s="25">
        <f t="shared" si="359"/>
        <v>3174.75</v>
      </c>
      <c r="F1912" s="25">
        <f t="shared" si="360"/>
        <v>3177.25</v>
      </c>
      <c r="G1912" s="25">
        <f t="shared" si="361"/>
        <v>0.97285388307498621</v>
      </c>
      <c r="H1912" s="25">
        <f t="shared" si="356"/>
        <v>1.0036361732327763</v>
      </c>
      <c r="I1912" s="4">
        <f t="shared" si="362"/>
        <v>3079.8013089182418</v>
      </c>
      <c r="J1912" s="25">
        <f t="shared" si="357"/>
        <v>4063.0972048712674</v>
      </c>
      <c r="K1912" s="15">
        <f t="shared" si="363"/>
        <v>4077.8713301697885</v>
      </c>
      <c r="L1912" s="36">
        <f t="shared" si="364"/>
        <v>-986.87133016978851</v>
      </c>
      <c r="M1912" s="36">
        <f t="shared" si="365"/>
        <v>986.87133016978851</v>
      </c>
      <c r="N1912" s="36">
        <f t="shared" si="366"/>
        <v>0.3192725105693266</v>
      </c>
      <c r="O1912" s="36">
        <f t="shared" si="367"/>
        <v>973915.0223110877</v>
      </c>
      <c r="P1912" s="35">
        <f t="shared" si="358"/>
        <v>973915.0223110877</v>
      </c>
    </row>
    <row r="1913" spans="1:16" x14ac:dyDescent="0.4">
      <c r="A1913" s="1">
        <v>1912</v>
      </c>
      <c r="B1913" s="21">
        <v>41725</v>
      </c>
      <c r="C1913" s="43">
        <v>4</v>
      </c>
      <c r="D1913" s="23">
        <v>3447</v>
      </c>
      <c r="E1913" s="25">
        <f t="shared" si="359"/>
        <v>3179.75</v>
      </c>
      <c r="F1913" s="25">
        <f t="shared" si="360"/>
        <v>3278.75</v>
      </c>
      <c r="G1913" s="25">
        <f t="shared" si="361"/>
        <v>1.0513152878383529</v>
      </c>
      <c r="H1913" s="25">
        <f t="shared" si="356"/>
        <v>0.99966434347522648</v>
      </c>
      <c r="I1913" s="4">
        <f t="shared" si="362"/>
        <v>3448.1573965285911</v>
      </c>
      <c r="J1913" s="25">
        <f t="shared" si="357"/>
        <v>4062.9593420913843</v>
      </c>
      <c r="K1913" s="15">
        <f t="shared" si="363"/>
        <v>4061.595583278322</v>
      </c>
      <c r="L1913" s="36">
        <f t="shared" si="364"/>
        <v>-614.59558327832201</v>
      </c>
      <c r="M1913" s="36">
        <f t="shared" si="365"/>
        <v>614.59558327832201</v>
      </c>
      <c r="N1913" s="36">
        <f t="shared" si="366"/>
        <v>0.17829868966588977</v>
      </c>
      <c r="O1913" s="36">
        <f t="shared" si="367"/>
        <v>377727.73098522087</v>
      </c>
      <c r="P1913" s="35">
        <f t="shared" si="358"/>
        <v>377727.73098522087</v>
      </c>
    </row>
    <row r="1914" spans="1:16" x14ac:dyDescent="0.4">
      <c r="A1914" s="1">
        <v>1913</v>
      </c>
      <c r="B1914" s="21">
        <v>41726</v>
      </c>
      <c r="C1914" s="43">
        <v>1</v>
      </c>
      <c r="D1914" s="23">
        <v>3075</v>
      </c>
      <c r="E1914" s="25">
        <f t="shared" si="359"/>
        <v>3377.75</v>
      </c>
      <c r="F1914" s="25">
        <f t="shared" si="360"/>
        <v>3208</v>
      </c>
      <c r="G1914" s="25">
        <f t="shared" si="361"/>
        <v>0.95854114713216954</v>
      </c>
      <c r="H1914" s="25">
        <f t="shared" si="356"/>
        <v>1.0014271034682889</v>
      </c>
      <c r="I1914" s="4">
        <f t="shared" si="362"/>
        <v>3070.6179105300926</v>
      </c>
      <c r="J1914" s="25">
        <f t="shared" si="357"/>
        <v>4062.8214793115008</v>
      </c>
      <c r="K1914" s="15">
        <f t="shared" si="363"/>
        <v>4068.619545935665</v>
      </c>
      <c r="L1914" s="36">
        <f t="shared" si="364"/>
        <v>-993.61954593566497</v>
      </c>
      <c r="M1914" s="36">
        <f t="shared" si="365"/>
        <v>993.61954593566497</v>
      </c>
      <c r="N1914" s="36">
        <f t="shared" si="366"/>
        <v>0.32312830762135447</v>
      </c>
      <c r="O1914" s="36">
        <f t="shared" si="367"/>
        <v>987279.80206539703</v>
      </c>
      <c r="P1914" s="35">
        <f t="shared" si="358"/>
        <v>987279.80206539703</v>
      </c>
    </row>
    <row r="1915" spans="1:16" x14ac:dyDescent="0.4">
      <c r="A1915" s="1">
        <v>1914</v>
      </c>
      <c r="B1915" s="21">
        <v>41727</v>
      </c>
      <c r="C1915" s="43">
        <v>2</v>
      </c>
      <c r="D1915" s="23">
        <v>3898</v>
      </c>
      <c r="E1915" s="25">
        <f t="shared" si="359"/>
        <v>3038.25</v>
      </c>
      <c r="F1915" s="25">
        <f t="shared" si="360"/>
        <v>3163.25</v>
      </c>
      <c r="G1915" s="25">
        <f t="shared" si="361"/>
        <v>1.2322769303722438</v>
      </c>
      <c r="H1915" s="25">
        <f t="shared" si="356"/>
        <v>0.99527237982370798</v>
      </c>
      <c r="I1915" s="4">
        <f t="shared" si="362"/>
        <v>3916.5157991126516</v>
      </c>
      <c r="J1915" s="25">
        <f t="shared" si="357"/>
        <v>4062.6836165316172</v>
      </c>
      <c r="K1915" s="15">
        <f t="shared" si="363"/>
        <v>4043.4767914962113</v>
      </c>
      <c r="L1915" s="36">
        <f t="shared" si="364"/>
        <v>-145.47679149621126</v>
      </c>
      <c r="M1915" s="36">
        <f t="shared" si="365"/>
        <v>145.47679149621126</v>
      </c>
      <c r="N1915" s="36">
        <f t="shared" si="366"/>
        <v>3.7320880322270718E-2</v>
      </c>
      <c r="O1915" s="36">
        <f t="shared" si="367"/>
        <v>21163.496864032124</v>
      </c>
      <c r="P1915" s="35">
        <f t="shared" si="358"/>
        <v>21163.496864032124</v>
      </c>
    </row>
    <row r="1916" spans="1:16" x14ac:dyDescent="0.4">
      <c r="A1916" s="1">
        <v>1915</v>
      </c>
      <c r="B1916" s="21">
        <v>41728</v>
      </c>
      <c r="C1916" s="43">
        <v>3</v>
      </c>
      <c r="D1916" s="23">
        <v>1733</v>
      </c>
      <c r="E1916" s="25">
        <f t="shared" si="359"/>
        <v>3288.25</v>
      </c>
      <c r="F1916" s="25">
        <f t="shared" si="360"/>
        <v>3380.25</v>
      </c>
      <c r="G1916" s="25">
        <f t="shared" si="361"/>
        <v>0.51268397307891433</v>
      </c>
      <c r="H1916" s="25">
        <f t="shared" si="356"/>
        <v>1.0036361732327763</v>
      </c>
      <c r="I1916" s="4">
        <f t="shared" si="362"/>
        <v>1726.7213420754815</v>
      </c>
      <c r="J1916" s="25">
        <f t="shared" si="357"/>
        <v>4062.5457537517336</v>
      </c>
      <c r="K1916" s="15">
        <f t="shared" si="363"/>
        <v>4077.317873878455</v>
      </c>
      <c r="L1916" s="36">
        <f t="shared" si="364"/>
        <v>-2344.317873878455</v>
      </c>
      <c r="M1916" s="36">
        <f t="shared" si="365"/>
        <v>2344.317873878455</v>
      </c>
      <c r="N1916" s="36">
        <f t="shared" si="366"/>
        <v>1.3527512255501759</v>
      </c>
      <c r="O1916" s="36">
        <f t="shared" si="367"/>
        <v>5495826.2937859995</v>
      </c>
      <c r="P1916" s="35">
        <f t="shared" si="358"/>
        <v>5495826.2937859995</v>
      </c>
    </row>
    <row r="1917" spans="1:16" x14ac:dyDescent="0.4">
      <c r="A1917" s="1">
        <v>1916</v>
      </c>
      <c r="B1917" s="21">
        <v>41729</v>
      </c>
      <c r="C1917" s="43">
        <v>4</v>
      </c>
      <c r="D1917" s="23">
        <v>4447</v>
      </c>
      <c r="E1917" s="25">
        <f t="shared" si="359"/>
        <v>3472.25</v>
      </c>
      <c r="F1917" s="25">
        <f t="shared" si="360"/>
        <v>3348.625</v>
      </c>
      <c r="G1917" s="25">
        <f t="shared" si="361"/>
        <v>1.3280077643809025</v>
      </c>
      <c r="H1917" s="25">
        <f t="shared" si="356"/>
        <v>0.99966434347522648</v>
      </c>
      <c r="I1917" s="4">
        <f t="shared" si="362"/>
        <v>4448.4931657564966</v>
      </c>
      <c r="J1917" s="25">
        <f t="shared" si="357"/>
        <v>4062.4078909718501</v>
      </c>
      <c r="K1917" s="15">
        <f t="shared" si="363"/>
        <v>4061.0443172569539</v>
      </c>
      <c r="L1917" s="36">
        <f t="shared" si="364"/>
        <v>385.95568274304605</v>
      </c>
      <c r="M1917" s="36">
        <f t="shared" si="365"/>
        <v>385.95568274304605</v>
      </c>
      <c r="N1917" s="36">
        <f t="shared" si="366"/>
        <v>8.6790124295715323E-2</v>
      </c>
      <c r="O1917" s="36">
        <f t="shared" si="367"/>
        <v>148961.78904165083</v>
      </c>
      <c r="P1917" s="35">
        <f t="shared" si="358"/>
        <v>148961.78904165083</v>
      </c>
    </row>
    <row r="1918" spans="1:16" x14ac:dyDescent="0.4">
      <c r="A1918" s="1">
        <v>1917</v>
      </c>
      <c r="B1918" s="21">
        <v>41730</v>
      </c>
      <c r="C1918" s="43">
        <v>1</v>
      </c>
      <c r="D1918" s="23">
        <v>3811</v>
      </c>
      <c r="E1918" s="25">
        <f t="shared" si="359"/>
        <v>3225</v>
      </c>
      <c r="F1918" s="25">
        <f t="shared" si="360"/>
        <v>3258.375</v>
      </c>
      <c r="G1918" s="25">
        <f t="shared" si="361"/>
        <v>1.1696014117466529</v>
      </c>
      <c r="H1918" s="25">
        <f t="shared" si="356"/>
        <v>1.0014271034682889</v>
      </c>
      <c r="I1918" s="4">
        <f t="shared" si="362"/>
        <v>3805.5690591968073</v>
      </c>
      <c r="J1918" s="25">
        <f t="shared" si="357"/>
        <v>4062.270028191967</v>
      </c>
      <c r="K1918" s="15">
        <f t="shared" si="363"/>
        <v>4068.0673078383256</v>
      </c>
      <c r="L1918" s="36">
        <f t="shared" si="364"/>
        <v>-257.06730783832563</v>
      </c>
      <c r="M1918" s="36">
        <f t="shared" si="365"/>
        <v>257.06730783832563</v>
      </c>
      <c r="N1918" s="36">
        <f t="shared" si="366"/>
        <v>6.7454029870985477E-2</v>
      </c>
      <c r="O1918" s="36">
        <f t="shared" si="367"/>
        <v>66083.60075924448</v>
      </c>
      <c r="P1918" s="35">
        <f t="shared" si="358"/>
        <v>66083.60075924448</v>
      </c>
    </row>
    <row r="1919" spans="1:16" x14ac:dyDescent="0.4">
      <c r="A1919" s="1">
        <v>1918</v>
      </c>
      <c r="B1919" s="21">
        <v>41731</v>
      </c>
      <c r="C1919" s="43">
        <v>2</v>
      </c>
      <c r="D1919" s="23">
        <v>2909</v>
      </c>
      <c r="E1919" s="25">
        <f t="shared" si="359"/>
        <v>3291.75</v>
      </c>
      <c r="F1919" s="25">
        <f t="shared" si="360"/>
        <v>3506.25</v>
      </c>
      <c r="G1919" s="25">
        <f t="shared" si="361"/>
        <v>0.82966131907308382</v>
      </c>
      <c r="H1919" s="25">
        <f t="shared" si="356"/>
        <v>0.99527237982370798</v>
      </c>
      <c r="I1919" s="4">
        <f t="shared" si="362"/>
        <v>2922.8179732218323</v>
      </c>
      <c r="J1919" s="25">
        <f t="shared" si="357"/>
        <v>4062.1321654120834</v>
      </c>
      <c r="K1919" s="15">
        <f t="shared" si="363"/>
        <v>4042.9279474281166</v>
      </c>
      <c r="L1919" s="36">
        <f t="shared" si="364"/>
        <v>-1133.9279474281166</v>
      </c>
      <c r="M1919" s="36">
        <f t="shared" si="365"/>
        <v>1133.9279474281166</v>
      </c>
      <c r="N1919" s="36">
        <f t="shared" si="366"/>
        <v>0.38979991317570178</v>
      </c>
      <c r="O1919" s="36">
        <f t="shared" si="367"/>
        <v>1285792.5899585416</v>
      </c>
      <c r="P1919" s="35">
        <f t="shared" si="358"/>
        <v>1285792.5899585416</v>
      </c>
    </row>
    <row r="1920" spans="1:16" x14ac:dyDescent="0.4">
      <c r="A1920" s="1">
        <v>1919</v>
      </c>
      <c r="B1920" s="21">
        <v>41732</v>
      </c>
      <c r="C1920" s="43">
        <v>3</v>
      </c>
      <c r="D1920" s="23">
        <v>2000</v>
      </c>
      <c r="E1920" s="25">
        <f t="shared" si="359"/>
        <v>3720.75</v>
      </c>
      <c r="F1920" s="25">
        <f t="shared" si="360"/>
        <v>3776.75</v>
      </c>
      <c r="G1920" s="25">
        <f t="shared" si="361"/>
        <v>0.52955583504335735</v>
      </c>
      <c r="H1920" s="25">
        <f t="shared" si="356"/>
        <v>1.0036361732327763</v>
      </c>
      <c r="I1920" s="4">
        <f t="shared" si="362"/>
        <v>1992.7540012411789</v>
      </c>
      <c r="J1920" s="25">
        <f t="shared" si="357"/>
        <v>4061.9943026321998</v>
      </c>
      <c r="K1920" s="15">
        <f t="shared" si="363"/>
        <v>4076.764417587121</v>
      </c>
      <c r="L1920" s="36">
        <f t="shared" si="364"/>
        <v>-2076.764417587121</v>
      </c>
      <c r="M1920" s="36">
        <f t="shared" si="365"/>
        <v>2076.764417587121</v>
      </c>
      <c r="N1920" s="36">
        <f t="shared" si="366"/>
        <v>1.0383822087935606</v>
      </c>
      <c r="O1920" s="36">
        <f t="shared" si="367"/>
        <v>4312950.4461559737</v>
      </c>
      <c r="P1920" s="35">
        <f t="shared" si="358"/>
        <v>4312950.4461559737</v>
      </c>
    </row>
    <row r="1921" spans="1:16" x14ac:dyDescent="0.4">
      <c r="A1921" s="1">
        <v>1920</v>
      </c>
      <c r="B1921" s="21">
        <v>41733</v>
      </c>
      <c r="C1921" s="43">
        <v>4</v>
      </c>
      <c r="D1921" s="23">
        <v>6163</v>
      </c>
      <c r="E1921" s="25">
        <f t="shared" si="359"/>
        <v>3832.75</v>
      </c>
      <c r="F1921" s="25">
        <f t="shared" si="360"/>
        <v>3980.625</v>
      </c>
      <c r="G1921" s="25">
        <f t="shared" si="361"/>
        <v>1.5482493327052913</v>
      </c>
      <c r="H1921" s="25">
        <f t="shared" si="356"/>
        <v>0.99966434347522648</v>
      </c>
      <c r="I1921" s="4">
        <f t="shared" si="362"/>
        <v>6165.0693457515827</v>
      </c>
      <c r="J1921" s="25">
        <f t="shared" si="357"/>
        <v>4061.8564398523167</v>
      </c>
      <c r="K1921" s="15">
        <f t="shared" si="363"/>
        <v>4060.4930512355868</v>
      </c>
      <c r="L1921" s="36">
        <f t="shared" si="364"/>
        <v>2102.5069487644132</v>
      </c>
      <c r="M1921" s="36">
        <f t="shared" si="365"/>
        <v>2102.5069487644132</v>
      </c>
      <c r="N1921" s="36">
        <f t="shared" si="366"/>
        <v>0.34114991867019523</v>
      </c>
      <c r="O1921" s="36">
        <f t="shared" si="367"/>
        <v>4420535.4696026426</v>
      </c>
      <c r="P1921" s="35">
        <f t="shared" si="358"/>
        <v>4420535.4696026426</v>
      </c>
    </row>
    <row r="1922" spans="1:16" x14ac:dyDescent="0.4">
      <c r="A1922" s="1">
        <v>1921</v>
      </c>
      <c r="B1922" s="21">
        <v>41734</v>
      </c>
      <c r="C1922" s="43">
        <v>1</v>
      </c>
      <c r="D1922" s="23">
        <v>4259</v>
      </c>
      <c r="E1922" s="25">
        <f t="shared" si="359"/>
        <v>4128.5</v>
      </c>
      <c r="F1922" s="25">
        <f t="shared" si="360"/>
        <v>4304.875</v>
      </c>
      <c r="G1922" s="25">
        <f t="shared" si="361"/>
        <v>0.98934347687215074</v>
      </c>
      <c r="H1922" s="25">
        <f t="shared" ref="H1922:H1985" si="368">VLOOKUP(C1922,$Q$38:$S$42,3,FALSE)</f>
        <v>1.0014271034682889</v>
      </c>
      <c r="I1922" s="4">
        <f t="shared" si="362"/>
        <v>4252.9306279504599</v>
      </c>
      <c r="J1922" s="25">
        <f t="shared" si="357"/>
        <v>4061.7185770724332</v>
      </c>
      <c r="K1922" s="15">
        <f t="shared" si="363"/>
        <v>4067.5150697409867</v>
      </c>
      <c r="L1922" s="36">
        <f t="shared" si="364"/>
        <v>191.48493025901325</v>
      </c>
      <c r="M1922" s="36">
        <f t="shared" si="365"/>
        <v>191.48493025901325</v>
      </c>
      <c r="N1922" s="36">
        <f t="shared" si="366"/>
        <v>4.4960068151916707E-2</v>
      </c>
      <c r="O1922" s="36">
        <f t="shared" si="367"/>
        <v>36666.478516299168</v>
      </c>
      <c r="P1922" s="35">
        <f t="shared" si="358"/>
        <v>36666.478516299168</v>
      </c>
    </row>
    <row r="1923" spans="1:16" x14ac:dyDescent="0.4">
      <c r="A1923" s="1">
        <v>1922</v>
      </c>
      <c r="B1923" s="21">
        <v>41735</v>
      </c>
      <c r="C1923" s="43">
        <v>2</v>
      </c>
      <c r="D1923" s="23">
        <v>4092</v>
      </c>
      <c r="E1923" s="25">
        <f t="shared" si="359"/>
        <v>4481.25</v>
      </c>
      <c r="F1923" s="25">
        <f t="shared" si="360"/>
        <v>4047.625</v>
      </c>
      <c r="G1923" s="25">
        <f t="shared" si="361"/>
        <v>1.0109632191717366</v>
      </c>
      <c r="H1923" s="25">
        <f t="shared" si="368"/>
        <v>0.99527237982370798</v>
      </c>
      <c r="I1923" s="4">
        <f t="shared" si="362"/>
        <v>4111.4373139992222</v>
      </c>
      <c r="J1923" s="25">
        <f t="shared" ref="J1923:J1986" si="369">INTERCEPT($I$2:$I$3896,$A$2:$A$3896)+SLOPE($I$2:$I$3896,$A$2:$A$3896)*A1923</f>
        <v>4061.5807142925496</v>
      </c>
      <c r="K1923" s="15">
        <f t="shared" si="363"/>
        <v>4042.3791033600214</v>
      </c>
      <c r="L1923" s="36">
        <f t="shared" si="364"/>
        <v>49.620896639978582</v>
      </c>
      <c r="M1923" s="36">
        <f t="shared" si="365"/>
        <v>49.620896639978582</v>
      </c>
      <c r="N1923" s="36">
        <f t="shared" si="366"/>
        <v>1.2126318826974238E-2</v>
      </c>
      <c r="O1923" s="36">
        <f t="shared" si="367"/>
        <v>2462.2333833554376</v>
      </c>
      <c r="P1923" s="35">
        <f t="shared" ref="P1923:P1986" si="370">(D1923-K1923)^2</f>
        <v>2462.2333833554376</v>
      </c>
    </row>
    <row r="1924" spans="1:16" x14ac:dyDescent="0.4">
      <c r="A1924" s="1">
        <v>1923</v>
      </c>
      <c r="B1924" s="21">
        <v>41736</v>
      </c>
      <c r="C1924" s="43">
        <v>3</v>
      </c>
      <c r="D1924" s="23">
        <v>3411</v>
      </c>
      <c r="E1924" s="25">
        <f t="shared" si="359"/>
        <v>3614</v>
      </c>
      <c r="F1924" s="25">
        <f t="shared" si="360"/>
        <v>3370.75</v>
      </c>
      <c r="G1924" s="25">
        <f t="shared" si="361"/>
        <v>1.0119409626937625</v>
      </c>
      <c r="H1924" s="25">
        <f t="shared" si="368"/>
        <v>1.0036361732327763</v>
      </c>
      <c r="I1924" s="4">
        <f t="shared" si="362"/>
        <v>3398.6419491168308</v>
      </c>
      <c r="J1924" s="25">
        <f t="shared" si="369"/>
        <v>4061.442851512666</v>
      </c>
      <c r="K1924" s="15">
        <f t="shared" si="363"/>
        <v>4076.210961295787</v>
      </c>
      <c r="L1924" s="36">
        <f t="shared" si="364"/>
        <v>-665.210961295787</v>
      </c>
      <c r="M1924" s="36">
        <f t="shared" si="365"/>
        <v>665.210961295787</v>
      </c>
      <c r="N1924" s="36">
        <f t="shared" si="366"/>
        <v>0.19501933781758635</v>
      </c>
      <c r="O1924" s="36">
        <f t="shared" si="367"/>
        <v>442505.62302806502</v>
      </c>
      <c r="P1924" s="35">
        <f t="shared" si="370"/>
        <v>442505.62302806502</v>
      </c>
    </row>
    <row r="1925" spans="1:16" x14ac:dyDescent="0.4">
      <c r="A1925" s="1">
        <v>1924</v>
      </c>
      <c r="B1925" s="21">
        <v>41737</v>
      </c>
      <c r="C1925" s="43">
        <v>4</v>
      </c>
      <c r="D1925" s="23">
        <v>2694</v>
      </c>
      <c r="E1925" s="25">
        <f t="shared" ref="E1925:E1988" si="371">AVERAGE(D1923:D1926)</f>
        <v>3127.5</v>
      </c>
      <c r="F1925" s="25">
        <f t="shared" ref="F1925:F1988" si="372">AVERAGE(E1925:E1926)</f>
        <v>3095.375</v>
      </c>
      <c r="G1925" s="25">
        <f t="shared" si="361"/>
        <v>0.87033073537132011</v>
      </c>
      <c r="H1925" s="25">
        <f t="shared" si="368"/>
        <v>0.99966434347522648</v>
      </c>
      <c r="I1925" s="4">
        <f t="shared" si="362"/>
        <v>2694.9045622999779</v>
      </c>
      <c r="J1925" s="25">
        <f t="shared" si="369"/>
        <v>4061.3049887327825</v>
      </c>
      <c r="K1925" s="15">
        <f t="shared" si="363"/>
        <v>4059.9417852142192</v>
      </c>
      <c r="L1925" s="36">
        <f t="shared" si="364"/>
        <v>-1365.9417852142192</v>
      </c>
      <c r="M1925" s="36">
        <f t="shared" si="365"/>
        <v>1365.9417852142192</v>
      </c>
      <c r="N1925" s="36">
        <f t="shared" si="366"/>
        <v>0.50703110067342949</v>
      </c>
      <c r="O1925" s="36">
        <f t="shared" si="367"/>
        <v>1865796.960594208</v>
      </c>
      <c r="P1925" s="35">
        <f t="shared" si="370"/>
        <v>1865796.960594208</v>
      </c>
    </row>
    <row r="1926" spans="1:16" x14ac:dyDescent="0.4">
      <c r="A1926" s="1">
        <v>1925</v>
      </c>
      <c r="B1926" s="21">
        <v>41738</v>
      </c>
      <c r="C1926" s="43">
        <v>1</v>
      </c>
      <c r="D1926" s="23">
        <v>2313</v>
      </c>
      <c r="E1926" s="25">
        <f t="shared" si="371"/>
        <v>3063.25</v>
      </c>
      <c r="F1926" s="25">
        <f t="shared" si="372"/>
        <v>3094.625</v>
      </c>
      <c r="G1926" s="25">
        <f t="shared" si="361"/>
        <v>0.74742497071535319</v>
      </c>
      <c r="H1926" s="25">
        <f t="shared" si="368"/>
        <v>1.0014271034682889</v>
      </c>
      <c r="I1926" s="4">
        <f t="shared" si="362"/>
        <v>2309.7038136767819</v>
      </c>
      <c r="J1926" s="25">
        <f t="shared" si="369"/>
        <v>4061.1671259528994</v>
      </c>
      <c r="K1926" s="15">
        <f t="shared" si="363"/>
        <v>4066.9628316436474</v>
      </c>
      <c r="L1926" s="36">
        <f t="shared" si="364"/>
        <v>-1753.9628316436474</v>
      </c>
      <c r="M1926" s="36">
        <f t="shared" si="365"/>
        <v>1753.9628316436474</v>
      </c>
      <c r="N1926" s="36">
        <f t="shared" si="366"/>
        <v>0.75830645553119214</v>
      </c>
      <c r="O1926" s="36">
        <f t="shared" si="367"/>
        <v>3076385.6147874016</v>
      </c>
      <c r="P1926" s="35">
        <f t="shared" si="370"/>
        <v>3076385.6147874016</v>
      </c>
    </row>
    <row r="1927" spans="1:16" x14ac:dyDescent="0.4">
      <c r="A1927" s="1">
        <v>1926</v>
      </c>
      <c r="B1927" s="21">
        <v>41739</v>
      </c>
      <c r="C1927" s="43">
        <v>2</v>
      </c>
      <c r="D1927" s="23">
        <v>3835</v>
      </c>
      <c r="E1927" s="25">
        <f t="shared" si="371"/>
        <v>3126</v>
      </c>
      <c r="F1927" s="25">
        <f t="shared" si="372"/>
        <v>3145.25</v>
      </c>
      <c r="G1927" s="25">
        <f t="shared" si="361"/>
        <v>1.2192989428503298</v>
      </c>
      <c r="H1927" s="25">
        <f t="shared" si="368"/>
        <v>0.99527237982370798</v>
      </c>
      <c r="I1927" s="4">
        <f t="shared" si="362"/>
        <v>3853.2165442783526</v>
      </c>
      <c r="J1927" s="25">
        <f t="shared" si="369"/>
        <v>4061.0292631730158</v>
      </c>
      <c r="K1927" s="15">
        <f t="shared" si="363"/>
        <v>4041.8302592919267</v>
      </c>
      <c r="L1927" s="36">
        <f t="shared" si="364"/>
        <v>-206.83025929192672</v>
      </c>
      <c r="M1927" s="36">
        <f t="shared" si="365"/>
        <v>206.83025929192672</v>
      </c>
      <c r="N1927" s="36">
        <f t="shared" si="366"/>
        <v>5.3932271001806184E-2</v>
      </c>
      <c r="O1927" s="36">
        <f t="shared" si="367"/>
        <v>42778.756158765638</v>
      </c>
      <c r="P1927" s="35">
        <f t="shared" si="370"/>
        <v>42778.756158765638</v>
      </c>
    </row>
    <row r="1928" spans="1:16" x14ac:dyDescent="0.4">
      <c r="A1928" s="1">
        <v>1927</v>
      </c>
      <c r="B1928" s="21">
        <v>41740</v>
      </c>
      <c r="C1928" s="43">
        <v>3</v>
      </c>
      <c r="D1928" s="23">
        <v>3662</v>
      </c>
      <c r="E1928" s="25">
        <f t="shared" si="371"/>
        <v>3164.5</v>
      </c>
      <c r="F1928" s="25">
        <f t="shared" si="372"/>
        <v>3136.625</v>
      </c>
      <c r="G1928" s="25">
        <f t="shared" si="361"/>
        <v>1.1674969114892599</v>
      </c>
      <c r="H1928" s="25">
        <f t="shared" si="368"/>
        <v>1.0036361732327763</v>
      </c>
      <c r="I1928" s="4">
        <f t="shared" si="362"/>
        <v>3648.7325762725986</v>
      </c>
      <c r="J1928" s="25">
        <f t="shared" si="369"/>
        <v>4060.8914003931322</v>
      </c>
      <c r="K1928" s="15">
        <f t="shared" si="363"/>
        <v>4075.6575050044535</v>
      </c>
      <c r="L1928" s="36">
        <f t="shared" si="364"/>
        <v>-413.65750500445347</v>
      </c>
      <c r="M1928" s="36">
        <f t="shared" si="365"/>
        <v>413.65750500445347</v>
      </c>
      <c r="N1928" s="36">
        <f t="shared" si="366"/>
        <v>0.11295944975544879</v>
      </c>
      <c r="O1928" s="36">
        <f t="shared" si="367"/>
        <v>171112.53144650944</v>
      </c>
      <c r="P1928" s="35">
        <f t="shared" si="370"/>
        <v>171112.53144650944</v>
      </c>
    </row>
    <row r="1929" spans="1:16" x14ac:dyDescent="0.4">
      <c r="A1929" s="1">
        <v>1928</v>
      </c>
      <c r="B1929" s="21">
        <v>41741</v>
      </c>
      <c r="C1929" s="43">
        <v>4</v>
      </c>
      <c r="D1929" s="23">
        <v>2848</v>
      </c>
      <c r="E1929" s="25">
        <f t="shared" si="371"/>
        <v>3108.75</v>
      </c>
      <c r="F1929" s="25">
        <f t="shared" si="372"/>
        <v>2889.125</v>
      </c>
      <c r="G1929" s="25">
        <f t="shared" si="361"/>
        <v>0.98576558646649071</v>
      </c>
      <c r="H1929" s="25">
        <f t="shared" si="368"/>
        <v>0.99966434347522648</v>
      </c>
      <c r="I1929" s="4">
        <f t="shared" si="362"/>
        <v>2848.9562707610753</v>
      </c>
      <c r="J1929" s="25">
        <f t="shared" si="369"/>
        <v>4060.7535376132491</v>
      </c>
      <c r="K1929" s="15">
        <f t="shared" si="363"/>
        <v>4059.390519192852</v>
      </c>
      <c r="L1929" s="36">
        <f t="shared" si="364"/>
        <v>-1211.390519192852</v>
      </c>
      <c r="M1929" s="36">
        <f t="shared" si="365"/>
        <v>1211.390519192852</v>
      </c>
      <c r="N1929" s="36">
        <f t="shared" si="366"/>
        <v>0.4253477946604115</v>
      </c>
      <c r="O1929" s="36">
        <f t="shared" si="367"/>
        <v>1467466.9899903275</v>
      </c>
      <c r="P1929" s="35">
        <f t="shared" si="370"/>
        <v>1467466.9899903275</v>
      </c>
    </row>
    <row r="1930" spans="1:16" x14ac:dyDescent="0.4">
      <c r="A1930" s="1">
        <v>1929</v>
      </c>
      <c r="B1930" s="21">
        <v>41742</v>
      </c>
      <c r="C1930" s="43">
        <v>1</v>
      </c>
      <c r="D1930" s="23">
        <v>2090</v>
      </c>
      <c r="E1930" s="25">
        <f t="shared" si="371"/>
        <v>2669.5</v>
      </c>
      <c r="F1930" s="25">
        <f t="shared" si="372"/>
        <v>2947.25</v>
      </c>
      <c r="G1930" s="25">
        <f t="shared" si="361"/>
        <v>0.70913563491390275</v>
      </c>
      <c r="H1930" s="25">
        <f t="shared" si="368"/>
        <v>1.0014271034682889</v>
      </c>
      <c r="I1930" s="4">
        <f t="shared" si="362"/>
        <v>2087.0216042302091</v>
      </c>
      <c r="J1930" s="25">
        <f t="shared" si="369"/>
        <v>4060.6156748333656</v>
      </c>
      <c r="K1930" s="15">
        <f t="shared" si="363"/>
        <v>4066.4105935463085</v>
      </c>
      <c r="L1930" s="36">
        <f t="shared" si="364"/>
        <v>-1976.4105935463085</v>
      </c>
      <c r="M1930" s="36">
        <f t="shared" si="365"/>
        <v>1976.4105935463085</v>
      </c>
      <c r="N1930" s="36">
        <f t="shared" si="366"/>
        <v>0.94565100169679839</v>
      </c>
      <c r="O1930" s="36">
        <f t="shared" si="367"/>
        <v>3906198.8342820713</v>
      </c>
      <c r="P1930" s="35">
        <f t="shared" si="370"/>
        <v>3906198.8342820713</v>
      </c>
    </row>
    <row r="1931" spans="1:16" x14ac:dyDescent="0.4">
      <c r="A1931" s="1">
        <v>1930</v>
      </c>
      <c r="B1931" s="21">
        <v>41743</v>
      </c>
      <c r="C1931" s="43">
        <v>2</v>
      </c>
      <c r="D1931" s="23">
        <v>2078</v>
      </c>
      <c r="E1931" s="25">
        <f t="shared" si="371"/>
        <v>3225</v>
      </c>
      <c r="F1931" s="25">
        <f t="shared" si="372"/>
        <v>3351.375</v>
      </c>
      <c r="G1931" s="25">
        <f t="shared" si="361"/>
        <v>0.62004401178620716</v>
      </c>
      <c r="H1931" s="25">
        <f t="shared" si="368"/>
        <v>0.99527237982370798</v>
      </c>
      <c r="I1931" s="4">
        <f t="shared" si="362"/>
        <v>2087.8706594551281</v>
      </c>
      <c r="J1931" s="25">
        <f t="shared" si="369"/>
        <v>4060.477812053482</v>
      </c>
      <c r="K1931" s="15">
        <f t="shared" si="363"/>
        <v>4041.281415223832</v>
      </c>
      <c r="L1931" s="36">
        <f t="shared" si="364"/>
        <v>-1963.281415223832</v>
      </c>
      <c r="M1931" s="36">
        <f t="shared" si="365"/>
        <v>1963.281415223832</v>
      </c>
      <c r="N1931" s="36">
        <f t="shared" si="366"/>
        <v>0.94479375131079502</v>
      </c>
      <c r="O1931" s="36">
        <f t="shared" si="367"/>
        <v>3854473.9153632927</v>
      </c>
      <c r="P1931" s="35">
        <f t="shared" si="370"/>
        <v>3854473.9153632927</v>
      </c>
    </row>
    <row r="1932" spans="1:16" x14ac:dyDescent="0.4">
      <c r="A1932" s="1">
        <v>1931</v>
      </c>
      <c r="B1932" s="21">
        <v>41744</v>
      </c>
      <c r="C1932" s="43">
        <v>3</v>
      </c>
      <c r="D1932" s="23">
        <v>5884</v>
      </c>
      <c r="E1932" s="25">
        <f t="shared" si="371"/>
        <v>3477.75</v>
      </c>
      <c r="F1932" s="25">
        <f t="shared" si="372"/>
        <v>3458.75</v>
      </c>
      <c r="G1932" s="25">
        <f t="shared" si="361"/>
        <v>1.7011926273942899</v>
      </c>
      <c r="H1932" s="25">
        <f t="shared" si="368"/>
        <v>1.0036361732327763</v>
      </c>
      <c r="I1932" s="4">
        <f t="shared" si="362"/>
        <v>5862.682271651548</v>
      </c>
      <c r="J1932" s="25">
        <f t="shared" si="369"/>
        <v>4060.3399492735984</v>
      </c>
      <c r="K1932" s="15">
        <f t="shared" si="363"/>
        <v>4075.1040487131195</v>
      </c>
      <c r="L1932" s="36">
        <f t="shared" si="364"/>
        <v>1808.8959512868805</v>
      </c>
      <c r="M1932" s="36">
        <f t="shared" si="365"/>
        <v>1808.8959512868805</v>
      </c>
      <c r="N1932" s="36">
        <f t="shared" si="366"/>
        <v>0.30742623237370503</v>
      </c>
      <c r="O1932" s="36">
        <f t="shared" si="367"/>
        <v>3272104.5625820686</v>
      </c>
      <c r="P1932" s="35">
        <f t="shared" si="370"/>
        <v>3272104.5625820686</v>
      </c>
    </row>
    <row r="1933" spans="1:16" x14ac:dyDescent="0.4">
      <c r="A1933" s="1">
        <v>1932</v>
      </c>
      <c r="B1933" s="21">
        <v>41745</v>
      </c>
      <c r="C1933" s="43">
        <v>4</v>
      </c>
      <c r="D1933" s="23">
        <v>3859</v>
      </c>
      <c r="E1933" s="25">
        <f t="shared" si="371"/>
        <v>3439.75</v>
      </c>
      <c r="F1933" s="25">
        <f t="shared" si="372"/>
        <v>3932.5</v>
      </c>
      <c r="G1933" s="25">
        <f t="shared" si="361"/>
        <v>0.98130959949141772</v>
      </c>
      <c r="H1933" s="25">
        <f t="shared" si="368"/>
        <v>0.99966434347522648</v>
      </c>
      <c r="I1933" s="4">
        <f t="shared" si="362"/>
        <v>3860.2957334504881</v>
      </c>
      <c r="J1933" s="25">
        <f t="shared" si="369"/>
        <v>4060.2020864937149</v>
      </c>
      <c r="K1933" s="15">
        <f t="shared" si="363"/>
        <v>4058.8392531714844</v>
      </c>
      <c r="L1933" s="36">
        <f t="shared" si="364"/>
        <v>-199.83925317148442</v>
      </c>
      <c r="M1933" s="36">
        <f t="shared" si="365"/>
        <v>199.83925317148442</v>
      </c>
      <c r="N1933" s="36">
        <f t="shared" si="366"/>
        <v>5.1785243112589897E-2</v>
      </c>
      <c r="O1933" s="36">
        <f t="shared" si="367"/>
        <v>39935.727108136642</v>
      </c>
      <c r="P1933" s="35">
        <f t="shared" si="370"/>
        <v>39935.727108136642</v>
      </c>
    </row>
    <row r="1934" spans="1:16" x14ac:dyDescent="0.4">
      <c r="A1934" s="1">
        <v>1933</v>
      </c>
      <c r="B1934" s="21">
        <v>41746</v>
      </c>
      <c r="C1934" s="43">
        <v>1</v>
      </c>
      <c r="D1934" s="23">
        <v>1938</v>
      </c>
      <c r="E1934" s="25">
        <f t="shared" si="371"/>
        <v>4425.25</v>
      </c>
      <c r="F1934" s="25">
        <f t="shared" si="372"/>
        <v>4223.375</v>
      </c>
      <c r="G1934" s="25">
        <f t="shared" si="361"/>
        <v>0.45887471512711991</v>
      </c>
      <c r="H1934" s="25">
        <f t="shared" si="368"/>
        <v>1.0014271034682889</v>
      </c>
      <c r="I1934" s="4">
        <f t="shared" si="362"/>
        <v>1935.2382148316485</v>
      </c>
      <c r="J1934" s="25">
        <f t="shared" si="369"/>
        <v>4060.0642237138318</v>
      </c>
      <c r="K1934" s="15">
        <f t="shared" si="363"/>
        <v>4065.8583554489696</v>
      </c>
      <c r="L1934" s="36">
        <f t="shared" si="364"/>
        <v>-2127.8583554489696</v>
      </c>
      <c r="M1934" s="36">
        <f t="shared" si="365"/>
        <v>2127.8583554489696</v>
      </c>
      <c r="N1934" s="36">
        <f t="shared" si="366"/>
        <v>1.0979661276826469</v>
      </c>
      <c r="O1934" s="36">
        <f t="shared" si="367"/>
        <v>4527781.1808539936</v>
      </c>
      <c r="P1934" s="35">
        <f t="shared" si="370"/>
        <v>4527781.1808539936</v>
      </c>
    </row>
    <row r="1935" spans="1:16" x14ac:dyDescent="0.4">
      <c r="A1935" s="1">
        <v>1934</v>
      </c>
      <c r="B1935" s="21">
        <v>41747</v>
      </c>
      <c r="C1935" s="43">
        <v>2</v>
      </c>
      <c r="D1935" s="23">
        <v>6020</v>
      </c>
      <c r="E1935" s="25">
        <f t="shared" si="371"/>
        <v>4021.5</v>
      </c>
      <c r="F1935" s="25">
        <f t="shared" si="372"/>
        <v>3815</v>
      </c>
      <c r="G1935" s="25">
        <f t="shared" si="361"/>
        <v>1.5779816513761469</v>
      </c>
      <c r="H1935" s="25">
        <f t="shared" si="368"/>
        <v>0.99527237982370798</v>
      </c>
      <c r="I1935" s="4">
        <f t="shared" si="362"/>
        <v>6048.5954619441154</v>
      </c>
      <c r="J1935" s="25">
        <f t="shared" si="369"/>
        <v>4059.9263609339482</v>
      </c>
      <c r="K1935" s="15">
        <f t="shared" si="363"/>
        <v>4040.7325711557369</v>
      </c>
      <c r="L1935" s="36">
        <f t="shared" si="364"/>
        <v>1979.2674288442631</v>
      </c>
      <c r="M1935" s="36">
        <f t="shared" si="365"/>
        <v>1979.2674288442631</v>
      </c>
      <c r="N1935" s="36">
        <f t="shared" si="366"/>
        <v>0.32878196492429618</v>
      </c>
      <c r="O1935" s="36">
        <f t="shared" si="367"/>
        <v>3917499.55488378</v>
      </c>
      <c r="P1935" s="35">
        <f t="shared" si="370"/>
        <v>3917499.55488378</v>
      </c>
    </row>
    <row r="1936" spans="1:16" x14ac:dyDescent="0.4">
      <c r="A1936" s="1">
        <v>1935</v>
      </c>
      <c r="B1936" s="21">
        <v>41748</v>
      </c>
      <c r="C1936" s="43">
        <v>3</v>
      </c>
      <c r="D1936" s="23">
        <v>4269</v>
      </c>
      <c r="E1936" s="25">
        <f t="shared" si="371"/>
        <v>3608.5</v>
      </c>
      <c r="F1936" s="25">
        <f t="shared" si="372"/>
        <v>3655.625</v>
      </c>
      <c r="G1936" s="25">
        <f t="shared" si="361"/>
        <v>1.167789365703539</v>
      </c>
      <c r="H1936" s="25">
        <f t="shared" si="368"/>
        <v>1.0036361732327763</v>
      </c>
      <c r="I1936" s="4">
        <f t="shared" si="362"/>
        <v>4253.5334156492963</v>
      </c>
      <c r="J1936" s="25">
        <f t="shared" si="369"/>
        <v>4059.7884981540647</v>
      </c>
      <c r="K1936" s="15">
        <f t="shared" si="363"/>
        <v>4074.5505924217855</v>
      </c>
      <c r="L1936" s="36">
        <f t="shared" si="364"/>
        <v>194.4494075782145</v>
      </c>
      <c r="M1936" s="36">
        <f t="shared" si="365"/>
        <v>194.4494075782145</v>
      </c>
      <c r="N1936" s="36">
        <f t="shared" si="366"/>
        <v>4.5549170198691612E-2</v>
      </c>
      <c r="O1936" s="36">
        <f t="shared" si="367"/>
        <v>37810.572107518587</v>
      </c>
      <c r="P1936" s="35">
        <f t="shared" si="370"/>
        <v>37810.572107518587</v>
      </c>
    </row>
    <row r="1937" spans="1:16" x14ac:dyDescent="0.4">
      <c r="A1937" s="1">
        <v>1936</v>
      </c>
      <c r="B1937" s="21">
        <v>41749</v>
      </c>
      <c r="C1937" s="43">
        <v>4</v>
      </c>
      <c r="D1937" s="23">
        <v>2207</v>
      </c>
      <c r="E1937" s="25">
        <f t="shared" si="371"/>
        <v>3702.75</v>
      </c>
      <c r="F1937" s="25">
        <f t="shared" si="372"/>
        <v>3702.125</v>
      </c>
      <c r="G1937" s="25">
        <f t="shared" si="361"/>
        <v>0.59614410642536386</v>
      </c>
      <c r="H1937" s="25">
        <f t="shared" si="368"/>
        <v>0.99966434347522648</v>
      </c>
      <c r="I1937" s="4">
        <f t="shared" si="362"/>
        <v>2207.7410426859878</v>
      </c>
      <c r="J1937" s="25">
        <f t="shared" si="369"/>
        <v>4059.6506353741815</v>
      </c>
      <c r="K1937" s="15">
        <f t="shared" si="363"/>
        <v>4058.2879871501173</v>
      </c>
      <c r="L1937" s="36">
        <f t="shared" si="364"/>
        <v>-1851.2879871501173</v>
      </c>
      <c r="M1937" s="36">
        <f t="shared" si="365"/>
        <v>1851.2879871501173</v>
      </c>
      <c r="N1937" s="36">
        <f t="shared" si="366"/>
        <v>0.8388255492297767</v>
      </c>
      <c r="O1937" s="36">
        <f t="shared" si="367"/>
        <v>3427267.2113663326</v>
      </c>
      <c r="P1937" s="35">
        <f t="shared" si="370"/>
        <v>3427267.2113663326</v>
      </c>
    </row>
    <row r="1938" spans="1:16" x14ac:dyDescent="0.4">
      <c r="A1938" s="1">
        <v>1937</v>
      </c>
      <c r="B1938" s="21">
        <v>41750</v>
      </c>
      <c r="C1938" s="43">
        <v>1</v>
      </c>
      <c r="D1938" s="23">
        <v>2315</v>
      </c>
      <c r="E1938" s="25">
        <f t="shared" si="371"/>
        <v>3701.5</v>
      </c>
      <c r="F1938" s="25">
        <f t="shared" si="372"/>
        <v>3764</v>
      </c>
      <c r="G1938" s="25">
        <f t="shared" si="361"/>
        <v>0.61503719447396388</v>
      </c>
      <c r="H1938" s="25">
        <f t="shared" si="368"/>
        <v>1.0014271034682889</v>
      </c>
      <c r="I1938" s="4">
        <f t="shared" si="362"/>
        <v>2311.7009635372892</v>
      </c>
      <c r="J1938" s="25">
        <f t="shared" si="369"/>
        <v>4059.512772594298</v>
      </c>
      <c r="K1938" s="15">
        <f t="shared" si="363"/>
        <v>4065.3061173516303</v>
      </c>
      <c r="L1938" s="36">
        <f t="shared" si="364"/>
        <v>-1750.3061173516303</v>
      </c>
      <c r="M1938" s="36">
        <f t="shared" si="365"/>
        <v>1750.3061173516303</v>
      </c>
      <c r="N1938" s="36">
        <f t="shared" si="366"/>
        <v>0.7560717569553479</v>
      </c>
      <c r="O1938" s="36">
        <f t="shared" si="367"/>
        <v>3063571.504438539</v>
      </c>
      <c r="P1938" s="35">
        <f t="shared" si="370"/>
        <v>3063571.504438539</v>
      </c>
    </row>
    <row r="1939" spans="1:16" x14ac:dyDescent="0.4">
      <c r="A1939" s="1">
        <v>1938</v>
      </c>
      <c r="B1939" s="21">
        <v>41751</v>
      </c>
      <c r="C1939" s="43">
        <v>2</v>
      </c>
      <c r="D1939" s="23">
        <v>6015</v>
      </c>
      <c r="E1939" s="25">
        <f t="shared" si="371"/>
        <v>3826.5</v>
      </c>
      <c r="F1939" s="25">
        <f t="shared" si="372"/>
        <v>4045.5</v>
      </c>
      <c r="G1939" s="25">
        <f t="shared" si="361"/>
        <v>1.4868372265480163</v>
      </c>
      <c r="H1939" s="25">
        <f t="shared" si="368"/>
        <v>0.99527237982370798</v>
      </c>
      <c r="I1939" s="4">
        <f t="shared" si="362"/>
        <v>6043.5717115604411</v>
      </c>
      <c r="J1939" s="25">
        <f t="shared" si="369"/>
        <v>4059.3749098144144</v>
      </c>
      <c r="K1939" s="15">
        <f t="shared" si="363"/>
        <v>4040.1837270876422</v>
      </c>
      <c r="L1939" s="36">
        <f t="shared" si="364"/>
        <v>1974.8162729123578</v>
      </c>
      <c r="M1939" s="36">
        <f t="shared" si="365"/>
        <v>1974.8162729123578</v>
      </c>
      <c r="N1939" s="36">
        <f t="shared" si="366"/>
        <v>0.32831525734203787</v>
      </c>
      <c r="O1939" s="36">
        <f t="shared" si="367"/>
        <v>3899899.3117594561</v>
      </c>
      <c r="P1939" s="35">
        <f t="shared" si="370"/>
        <v>3899899.3117594561</v>
      </c>
    </row>
    <row r="1940" spans="1:16" x14ac:dyDescent="0.4">
      <c r="A1940" s="1">
        <v>1939</v>
      </c>
      <c r="B1940" s="21">
        <v>41752</v>
      </c>
      <c r="C1940" s="43">
        <v>3</v>
      </c>
      <c r="D1940" s="23">
        <v>4769</v>
      </c>
      <c r="E1940" s="25">
        <f t="shared" si="371"/>
        <v>4264.5</v>
      </c>
      <c r="F1940" s="25">
        <f t="shared" si="372"/>
        <v>4397.625</v>
      </c>
      <c r="G1940" s="25">
        <f t="shared" si="361"/>
        <v>1.0844489923538274</v>
      </c>
      <c r="H1940" s="25">
        <f t="shared" si="368"/>
        <v>1.0036361732327763</v>
      </c>
      <c r="I1940" s="4">
        <f t="shared" si="362"/>
        <v>4751.7219159595916</v>
      </c>
      <c r="J1940" s="25">
        <f t="shared" si="369"/>
        <v>4059.2370470345309</v>
      </c>
      <c r="K1940" s="15">
        <f t="shared" si="363"/>
        <v>4073.997136130452</v>
      </c>
      <c r="L1940" s="36">
        <f t="shared" si="364"/>
        <v>695.00286386954804</v>
      </c>
      <c r="M1940" s="36">
        <f t="shared" si="365"/>
        <v>695.00286386954804</v>
      </c>
      <c r="N1940" s="36">
        <f t="shared" si="366"/>
        <v>0.14573345855935166</v>
      </c>
      <c r="O1940" s="36">
        <f t="shared" si="367"/>
        <v>483028.98078687349</v>
      </c>
      <c r="P1940" s="35">
        <f t="shared" si="370"/>
        <v>483028.98078687349</v>
      </c>
    </row>
    <row r="1941" spans="1:16" x14ac:dyDescent="0.4">
      <c r="A1941" s="1">
        <v>1940</v>
      </c>
      <c r="B1941" s="21">
        <v>41753</v>
      </c>
      <c r="C1941" s="43">
        <v>4</v>
      </c>
      <c r="D1941" s="23">
        <v>3959</v>
      </c>
      <c r="E1941" s="25">
        <f t="shared" si="371"/>
        <v>4530.75</v>
      </c>
      <c r="F1941" s="25">
        <f t="shared" si="372"/>
        <v>4069.25</v>
      </c>
      <c r="G1941" s="25">
        <f t="shared" si="361"/>
        <v>0.97290655526202618</v>
      </c>
      <c r="H1941" s="25">
        <f t="shared" si="368"/>
        <v>0.99966434347522648</v>
      </c>
      <c r="I1941" s="4">
        <f t="shared" si="362"/>
        <v>3960.3293103732785</v>
      </c>
      <c r="J1941" s="25">
        <f t="shared" si="369"/>
        <v>4059.0991842546478</v>
      </c>
      <c r="K1941" s="15">
        <f t="shared" si="363"/>
        <v>4057.7367211287497</v>
      </c>
      <c r="L1941" s="36">
        <f t="shared" si="364"/>
        <v>-98.73672112874965</v>
      </c>
      <c r="M1941" s="36">
        <f t="shared" si="365"/>
        <v>98.73672112874965</v>
      </c>
      <c r="N1941" s="36">
        <f t="shared" si="366"/>
        <v>2.4939813369221936E-2</v>
      </c>
      <c r="O1941" s="36">
        <f t="shared" si="367"/>
        <v>9748.940099256477</v>
      </c>
      <c r="P1941" s="35">
        <f t="shared" si="370"/>
        <v>9748.940099256477</v>
      </c>
    </row>
    <row r="1942" spans="1:16" x14ac:dyDescent="0.4">
      <c r="A1942" s="1">
        <v>1941</v>
      </c>
      <c r="B1942" s="21">
        <v>41754</v>
      </c>
      <c r="C1942" s="43">
        <v>1</v>
      </c>
      <c r="D1942" s="23">
        <v>3380</v>
      </c>
      <c r="E1942" s="25">
        <f t="shared" si="371"/>
        <v>3607.75</v>
      </c>
      <c r="F1942" s="25">
        <f t="shared" si="372"/>
        <v>3491.625</v>
      </c>
      <c r="G1942" s="25">
        <f t="shared" si="361"/>
        <v>0.96803064475709732</v>
      </c>
      <c r="H1942" s="25">
        <f t="shared" si="368"/>
        <v>1.0014271034682889</v>
      </c>
      <c r="I1942" s="4">
        <f t="shared" si="362"/>
        <v>3375.1832642574677</v>
      </c>
      <c r="J1942" s="25">
        <f t="shared" si="369"/>
        <v>4058.9613214747642</v>
      </c>
      <c r="K1942" s="15">
        <f t="shared" si="363"/>
        <v>4064.7538792542914</v>
      </c>
      <c r="L1942" s="36">
        <f t="shared" si="364"/>
        <v>-684.75387925429141</v>
      </c>
      <c r="M1942" s="36">
        <f t="shared" si="365"/>
        <v>684.75387925429141</v>
      </c>
      <c r="N1942" s="36">
        <f t="shared" si="366"/>
        <v>0.20258990510481995</v>
      </c>
      <c r="O1942" s="36">
        <f t="shared" si="367"/>
        <v>468887.87515380071</v>
      </c>
      <c r="P1942" s="35">
        <f t="shared" si="370"/>
        <v>468887.87515380071</v>
      </c>
    </row>
    <row r="1943" spans="1:16" x14ac:dyDescent="0.4">
      <c r="A1943" s="1">
        <v>1942</v>
      </c>
      <c r="B1943" s="21">
        <v>41755</v>
      </c>
      <c r="C1943" s="43">
        <v>2</v>
      </c>
      <c r="D1943" s="23">
        <v>2323</v>
      </c>
      <c r="E1943" s="25">
        <f t="shared" si="371"/>
        <v>3375.5</v>
      </c>
      <c r="F1943" s="25">
        <f t="shared" si="372"/>
        <v>3589.25</v>
      </c>
      <c r="G1943" s="25">
        <f t="shared" si="361"/>
        <v>0.64721042000417917</v>
      </c>
      <c r="H1943" s="25">
        <f t="shared" si="368"/>
        <v>0.99527237982370798</v>
      </c>
      <c r="I1943" s="4">
        <f t="shared" si="362"/>
        <v>2334.0344282551796</v>
      </c>
      <c r="J1943" s="25">
        <f t="shared" si="369"/>
        <v>4058.8234586948806</v>
      </c>
      <c r="K1943" s="15">
        <f t="shared" si="363"/>
        <v>4039.6348830195475</v>
      </c>
      <c r="L1943" s="36">
        <f t="shared" si="364"/>
        <v>-1716.6348830195475</v>
      </c>
      <c r="M1943" s="36">
        <f t="shared" si="365"/>
        <v>1716.6348830195475</v>
      </c>
      <c r="N1943" s="36">
        <f t="shared" si="366"/>
        <v>0.73897326001702435</v>
      </c>
      <c r="O1943" s="36">
        <f t="shared" si="367"/>
        <v>2946835.3215995356</v>
      </c>
      <c r="P1943" s="35">
        <f t="shared" si="370"/>
        <v>2946835.3215995356</v>
      </c>
    </row>
    <row r="1944" spans="1:16" x14ac:dyDescent="0.4">
      <c r="A1944" s="1">
        <v>1943</v>
      </c>
      <c r="B1944" s="21">
        <v>41756</v>
      </c>
      <c r="C1944" s="43">
        <v>3</v>
      </c>
      <c r="D1944" s="23">
        <v>3840</v>
      </c>
      <c r="E1944" s="25">
        <f t="shared" si="371"/>
        <v>3803</v>
      </c>
      <c r="F1944" s="25">
        <f t="shared" si="372"/>
        <v>3962</v>
      </c>
      <c r="G1944" s="25">
        <f t="shared" si="361"/>
        <v>0.96920747097425541</v>
      </c>
      <c r="H1944" s="25">
        <f t="shared" si="368"/>
        <v>1.0036361732327763</v>
      </c>
      <c r="I1944" s="4">
        <f t="shared" si="362"/>
        <v>3826.0876823830636</v>
      </c>
      <c r="J1944" s="25">
        <f t="shared" si="369"/>
        <v>4058.6855959149971</v>
      </c>
      <c r="K1944" s="15">
        <f t="shared" si="363"/>
        <v>4073.443679839118</v>
      </c>
      <c r="L1944" s="36">
        <f t="shared" si="364"/>
        <v>-233.44367983911798</v>
      </c>
      <c r="M1944" s="36">
        <f t="shared" si="365"/>
        <v>233.44367983911798</v>
      </c>
      <c r="N1944" s="36">
        <f t="shared" si="366"/>
        <v>6.0792624958103642E-2</v>
      </c>
      <c r="O1944" s="36">
        <f t="shared" si="367"/>
        <v>54495.95165682862</v>
      </c>
      <c r="P1944" s="35">
        <f t="shared" si="370"/>
        <v>54495.95165682862</v>
      </c>
    </row>
    <row r="1945" spans="1:16" x14ac:dyDescent="0.4">
      <c r="A1945" s="1">
        <v>1944</v>
      </c>
      <c r="B1945" s="21">
        <v>41757</v>
      </c>
      <c r="C1945" s="43">
        <v>4</v>
      </c>
      <c r="D1945" s="23">
        <v>5669</v>
      </c>
      <c r="E1945" s="25">
        <f t="shared" si="371"/>
        <v>4121</v>
      </c>
      <c r="F1945" s="25">
        <f t="shared" si="372"/>
        <v>4271.125</v>
      </c>
      <c r="G1945" s="25">
        <f t="shared" si="361"/>
        <v>1.3272849659047674</v>
      </c>
      <c r="H1945" s="25">
        <f t="shared" si="368"/>
        <v>0.99966434347522648</v>
      </c>
      <c r="I1945" s="4">
        <f t="shared" si="362"/>
        <v>5670.9034757529971</v>
      </c>
      <c r="J1945" s="25">
        <f t="shared" si="369"/>
        <v>4058.547733135114</v>
      </c>
      <c r="K1945" s="15">
        <f t="shared" si="363"/>
        <v>4057.1854551073825</v>
      </c>
      <c r="L1945" s="36">
        <f t="shared" si="364"/>
        <v>1611.8145448926175</v>
      </c>
      <c r="M1945" s="36">
        <f t="shared" si="365"/>
        <v>1611.8145448926175</v>
      </c>
      <c r="N1945" s="36">
        <f t="shared" si="366"/>
        <v>0.28432078759792156</v>
      </c>
      <c r="O1945" s="36">
        <f t="shared" si="367"/>
        <v>2597946.1271273955</v>
      </c>
      <c r="P1945" s="35">
        <f t="shared" si="370"/>
        <v>2597946.1271273955</v>
      </c>
    </row>
    <row r="1946" spans="1:16" x14ac:dyDescent="0.4">
      <c r="A1946" s="1">
        <v>1945</v>
      </c>
      <c r="B1946" s="21">
        <v>41758</v>
      </c>
      <c r="C1946" s="43">
        <v>1</v>
      </c>
      <c r="D1946" s="23">
        <v>4652</v>
      </c>
      <c r="E1946" s="25">
        <f t="shared" si="371"/>
        <v>4421.25</v>
      </c>
      <c r="F1946" s="25">
        <f t="shared" si="372"/>
        <v>4432.125</v>
      </c>
      <c r="G1946" s="25">
        <f t="shared" si="361"/>
        <v>1.0496093860168656</v>
      </c>
      <c r="H1946" s="25">
        <f t="shared" si="368"/>
        <v>1.0014271034682889</v>
      </c>
      <c r="I1946" s="4">
        <f t="shared" si="362"/>
        <v>4645.3705755401597</v>
      </c>
      <c r="J1946" s="25">
        <f t="shared" si="369"/>
        <v>4058.4098703552304</v>
      </c>
      <c r="K1946" s="15">
        <f t="shared" si="363"/>
        <v>4064.2016411569521</v>
      </c>
      <c r="L1946" s="36">
        <f t="shared" si="364"/>
        <v>587.79835884304794</v>
      </c>
      <c r="M1946" s="36">
        <f t="shared" si="365"/>
        <v>587.79835884304794</v>
      </c>
      <c r="N1946" s="36">
        <f t="shared" si="366"/>
        <v>0.12635390344863456</v>
      </c>
      <c r="O1946" s="36">
        <f t="shared" si="367"/>
        <v>345506.91065858054</v>
      </c>
      <c r="P1946" s="35">
        <f t="shared" si="370"/>
        <v>345506.91065858054</v>
      </c>
    </row>
    <row r="1947" spans="1:16" x14ac:dyDescent="0.4">
      <c r="A1947" s="1">
        <v>1946</v>
      </c>
      <c r="B1947" s="21">
        <v>41759</v>
      </c>
      <c r="C1947" s="43">
        <v>2</v>
      </c>
      <c r="D1947" s="23">
        <v>3524</v>
      </c>
      <c r="E1947" s="25">
        <f t="shared" si="371"/>
        <v>4443</v>
      </c>
      <c r="F1947" s="25">
        <f t="shared" si="372"/>
        <v>4327.625</v>
      </c>
      <c r="G1947" s="25">
        <f t="shared" si="361"/>
        <v>0.81430345743912658</v>
      </c>
      <c r="H1947" s="25">
        <f t="shared" si="368"/>
        <v>0.99527237982370798</v>
      </c>
      <c r="I1947" s="4">
        <f t="shared" si="362"/>
        <v>3540.7392704137978</v>
      </c>
      <c r="J1947" s="25">
        <f t="shared" si="369"/>
        <v>4058.2720075753468</v>
      </c>
      <c r="K1947" s="15">
        <f t="shared" si="363"/>
        <v>4039.0860389514523</v>
      </c>
      <c r="L1947" s="36">
        <f t="shared" si="364"/>
        <v>-515.08603895145234</v>
      </c>
      <c r="M1947" s="36">
        <f t="shared" si="365"/>
        <v>515.08603895145234</v>
      </c>
      <c r="N1947" s="36">
        <f t="shared" si="366"/>
        <v>0.14616516428815332</v>
      </c>
      <c r="O1947" s="36">
        <f t="shared" si="367"/>
        <v>265313.62752269709</v>
      </c>
      <c r="P1947" s="35">
        <f t="shared" si="370"/>
        <v>265313.62752269709</v>
      </c>
    </row>
    <row r="1948" spans="1:16" x14ac:dyDescent="0.4">
      <c r="A1948" s="1">
        <v>1947</v>
      </c>
      <c r="B1948" s="21">
        <v>41760</v>
      </c>
      <c r="C1948" s="43">
        <v>3</v>
      </c>
      <c r="D1948" s="23">
        <v>3927</v>
      </c>
      <c r="E1948" s="25">
        <f t="shared" si="371"/>
        <v>4212.25</v>
      </c>
      <c r="F1948" s="25">
        <f t="shared" si="372"/>
        <v>4103.25</v>
      </c>
      <c r="G1948" s="25">
        <f t="shared" si="361"/>
        <v>0.95704624383110948</v>
      </c>
      <c r="H1948" s="25">
        <f t="shared" si="368"/>
        <v>1.0036361732327763</v>
      </c>
      <c r="I1948" s="4">
        <f t="shared" si="362"/>
        <v>3912.7724814370549</v>
      </c>
      <c r="J1948" s="25">
        <f t="shared" si="369"/>
        <v>4058.1341447954633</v>
      </c>
      <c r="K1948" s="15">
        <f t="shared" si="363"/>
        <v>4072.890223547784</v>
      </c>
      <c r="L1948" s="36">
        <f t="shared" si="364"/>
        <v>-145.89022354778399</v>
      </c>
      <c r="M1948" s="36">
        <f t="shared" si="365"/>
        <v>145.89022354778399</v>
      </c>
      <c r="N1948" s="36">
        <f t="shared" si="366"/>
        <v>3.7150553488103893E-2</v>
      </c>
      <c r="O1948" s="36">
        <f t="shared" si="367"/>
        <v>21283.957326822387</v>
      </c>
      <c r="P1948" s="35">
        <f t="shared" si="370"/>
        <v>21283.957326822387</v>
      </c>
    </row>
    <row r="1949" spans="1:16" x14ac:dyDescent="0.4">
      <c r="A1949" s="1">
        <v>1948</v>
      </c>
      <c r="B1949" s="21">
        <v>41761</v>
      </c>
      <c r="C1949" s="43">
        <v>4</v>
      </c>
      <c r="D1949" s="23">
        <v>4746</v>
      </c>
      <c r="E1949" s="25">
        <f t="shared" si="371"/>
        <v>3994.25</v>
      </c>
      <c r="F1949" s="25">
        <f t="shared" si="372"/>
        <v>4039.375</v>
      </c>
      <c r="G1949" s="25">
        <f t="shared" si="361"/>
        <v>1.1749342410645212</v>
      </c>
      <c r="H1949" s="25">
        <f t="shared" si="368"/>
        <v>0.99966434347522648</v>
      </c>
      <c r="I1949" s="4">
        <f t="shared" si="362"/>
        <v>4747.5935607556403</v>
      </c>
      <c r="J1949" s="25">
        <f t="shared" si="369"/>
        <v>4057.9962820155802</v>
      </c>
      <c r="K1949" s="15">
        <f t="shared" si="363"/>
        <v>4056.6341890860149</v>
      </c>
      <c r="L1949" s="36">
        <f t="shared" si="364"/>
        <v>689.36581091398511</v>
      </c>
      <c r="M1949" s="36">
        <f t="shared" si="365"/>
        <v>689.36581091398511</v>
      </c>
      <c r="N1949" s="36">
        <f t="shared" si="366"/>
        <v>0.14525196184449748</v>
      </c>
      <c r="O1949" s="36">
        <f t="shared" si="367"/>
        <v>475225.22125709627</v>
      </c>
      <c r="P1949" s="35">
        <f t="shared" si="370"/>
        <v>475225.22125709627</v>
      </c>
    </row>
    <row r="1950" spans="1:16" x14ac:dyDescent="0.4">
      <c r="A1950" s="1">
        <v>1949</v>
      </c>
      <c r="B1950" s="21">
        <v>41762</v>
      </c>
      <c r="C1950" s="43">
        <v>1</v>
      </c>
      <c r="D1950" s="23">
        <v>3780</v>
      </c>
      <c r="E1950" s="25">
        <f t="shared" si="371"/>
        <v>4084.5</v>
      </c>
      <c r="F1950" s="25">
        <f t="shared" si="372"/>
        <v>4297.125</v>
      </c>
      <c r="G1950" s="25">
        <f t="shared" si="361"/>
        <v>0.87965791081246181</v>
      </c>
      <c r="H1950" s="25">
        <f t="shared" si="368"/>
        <v>1.0014271034682889</v>
      </c>
      <c r="I1950" s="4">
        <f t="shared" si="362"/>
        <v>3774.6132363589431</v>
      </c>
      <c r="J1950" s="25">
        <f t="shared" si="369"/>
        <v>4057.8584192356966</v>
      </c>
      <c r="K1950" s="15">
        <f t="shared" si="363"/>
        <v>4063.6494030596132</v>
      </c>
      <c r="L1950" s="36">
        <f t="shared" si="364"/>
        <v>-283.64940305961318</v>
      </c>
      <c r="M1950" s="36">
        <f t="shared" si="365"/>
        <v>283.64940305961318</v>
      </c>
      <c r="N1950" s="36">
        <f t="shared" si="366"/>
        <v>7.503952461894528E-2</v>
      </c>
      <c r="O1950" s="36">
        <f t="shared" si="367"/>
        <v>80456.98385607489</v>
      </c>
      <c r="P1950" s="35">
        <f t="shared" si="370"/>
        <v>80456.98385607489</v>
      </c>
    </row>
    <row r="1951" spans="1:16" x14ac:dyDescent="0.4">
      <c r="A1951" s="1">
        <v>1950</v>
      </c>
      <c r="B1951" s="21">
        <v>41763</v>
      </c>
      <c r="C1951" s="43">
        <v>2</v>
      </c>
      <c r="D1951" s="23">
        <v>3885</v>
      </c>
      <c r="E1951" s="25">
        <f t="shared" si="371"/>
        <v>4509.75</v>
      </c>
      <c r="F1951" s="25">
        <f t="shared" si="372"/>
        <v>4506.625</v>
      </c>
      <c r="G1951" s="25">
        <f t="shared" si="361"/>
        <v>0.86206418328571821</v>
      </c>
      <c r="H1951" s="25">
        <f t="shared" si="368"/>
        <v>0.99527237982370798</v>
      </c>
      <c r="I1951" s="4">
        <f t="shared" si="362"/>
        <v>3903.4540481150975</v>
      </c>
      <c r="J1951" s="25">
        <f t="shared" si="369"/>
        <v>4057.720556455813</v>
      </c>
      <c r="K1951" s="15">
        <f t="shared" si="363"/>
        <v>4038.5371948833576</v>
      </c>
      <c r="L1951" s="36">
        <f t="shared" si="364"/>
        <v>-153.53719488335764</v>
      </c>
      <c r="M1951" s="36">
        <f t="shared" si="365"/>
        <v>153.53719488335764</v>
      </c>
      <c r="N1951" s="36">
        <f t="shared" si="366"/>
        <v>3.9520513483489741E-2</v>
      </c>
      <c r="O1951" s="36">
        <f t="shared" si="367"/>
        <v>23573.670212650144</v>
      </c>
      <c r="P1951" s="35">
        <f t="shared" si="370"/>
        <v>23573.670212650144</v>
      </c>
    </row>
    <row r="1952" spans="1:16" x14ac:dyDescent="0.4">
      <c r="A1952" s="1">
        <v>1951</v>
      </c>
      <c r="B1952" s="21">
        <v>41764</v>
      </c>
      <c r="C1952" s="43">
        <v>3</v>
      </c>
      <c r="D1952" s="23">
        <v>5628</v>
      </c>
      <c r="E1952" s="25">
        <f t="shared" si="371"/>
        <v>4503.5</v>
      </c>
      <c r="F1952" s="25">
        <f t="shared" si="372"/>
        <v>4675.125</v>
      </c>
      <c r="G1952" s="25">
        <f t="shared" si="361"/>
        <v>1.2038180797304885</v>
      </c>
      <c r="H1952" s="25">
        <f t="shared" si="368"/>
        <v>1.0036361732327763</v>
      </c>
      <c r="I1952" s="4">
        <f t="shared" si="362"/>
        <v>5607.6097594926778</v>
      </c>
      <c r="J1952" s="25">
        <f t="shared" si="369"/>
        <v>4057.5826936759295</v>
      </c>
      <c r="K1952" s="15">
        <f t="shared" si="363"/>
        <v>4072.3367672564505</v>
      </c>
      <c r="L1952" s="36">
        <f t="shared" si="364"/>
        <v>1555.6632327435495</v>
      </c>
      <c r="M1952" s="36">
        <f t="shared" si="365"/>
        <v>1555.6632327435495</v>
      </c>
      <c r="N1952" s="36">
        <f t="shared" si="366"/>
        <v>0.27641493119110688</v>
      </c>
      <c r="O1952" s="36">
        <f t="shared" si="367"/>
        <v>2420088.093710111</v>
      </c>
      <c r="P1952" s="35">
        <f t="shared" si="370"/>
        <v>2420088.093710111</v>
      </c>
    </row>
    <row r="1953" spans="1:16" x14ac:dyDescent="0.4">
      <c r="A1953" s="1">
        <v>1952</v>
      </c>
      <c r="B1953" s="21">
        <v>41765</v>
      </c>
      <c r="C1953" s="43">
        <v>4</v>
      </c>
      <c r="D1953" s="23">
        <v>4721</v>
      </c>
      <c r="E1953" s="25">
        <f t="shared" si="371"/>
        <v>4846.75</v>
      </c>
      <c r="F1953" s="25">
        <f t="shared" si="372"/>
        <v>4719.25</v>
      </c>
      <c r="G1953" s="25">
        <f t="shared" si="361"/>
        <v>1.0003708216347937</v>
      </c>
      <c r="H1953" s="25">
        <f t="shared" si="368"/>
        <v>0.99966434347522648</v>
      </c>
      <c r="I1953" s="4">
        <f t="shared" si="362"/>
        <v>4722.5851665249429</v>
      </c>
      <c r="J1953" s="25">
        <f t="shared" si="369"/>
        <v>4057.4448308960464</v>
      </c>
      <c r="K1953" s="15">
        <f t="shared" si="363"/>
        <v>4056.0829230646477</v>
      </c>
      <c r="L1953" s="36">
        <f t="shared" si="364"/>
        <v>664.91707693535227</v>
      </c>
      <c r="M1953" s="36">
        <f t="shared" si="365"/>
        <v>664.91707693535227</v>
      </c>
      <c r="N1953" s="36">
        <f t="shared" si="366"/>
        <v>0.14084242256626822</v>
      </c>
      <c r="O1953" s="36">
        <f t="shared" si="367"/>
        <v>442114.7192002532</v>
      </c>
      <c r="P1953" s="35">
        <f t="shared" si="370"/>
        <v>442114.7192002532</v>
      </c>
    </row>
    <row r="1954" spans="1:16" x14ac:dyDescent="0.4">
      <c r="A1954" s="1">
        <v>1953</v>
      </c>
      <c r="B1954" s="21">
        <v>41766</v>
      </c>
      <c r="C1954" s="43">
        <v>1</v>
      </c>
      <c r="D1954" s="23">
        <v>5153</v>
      </c>
      <c r="E1954" s="25">
        <f t="shared" si="371"/>
        <v>4591.75</v>
      </c>
      <c r="F1954" s="25">
        <f t="shared" si="372"/>
        <v>4222.625</v>
      </c>
      <c r="G1954" s="25">
        <f t="shared" si="361"/>
        <v>1.2203309552707142</v>
      </c>
      <c r="H1954" s="25">
        <f t="shared" si="368"/>
        <v>1.0014271034682889</v>
      </c>
      <c r="I1954" s="4">
        <f t="shared" si="362"/>
        <v>5145.6566155972578</v>
      </c>
      <c r="J1954" s="25">
        <f t="shared" si="369"/>
        <v>4057.3069681161628</v>
      </c>
      <c r="K1954" s="15">
        <f t="shared" si="363"/>
        <v>4063.0971649622743</v>
      </c>
      <c r="L1954" s="36">
        <f t="shared" si="364"/>
        <v>1089.9028350377257</v>
      </c>
      <c r="M1954" s="36">
        <f t="shared" si="365"/>
        <v>1089.9028350377257</v>
      </c>
      <c r="N1954" s="36">
        <f t="shared" si="366"/>
        <v>0.21150840967159434</v>
      </c>
      <c r="O1954" s="36">
        <f t="shared" si="367"/>
        <v>1187888.1898232719</v>
      </c>
      <c r="P1954" s="35">
        <f t="shared" si="370"/>
        <v>1187888.1898232719</v>
      </c>
    </row>
    <row r="1955" spans="1:16" x14ac:dyDescent="0.4">
      <c r="A1955" s="1">
        <v>1954</v>
      </c>
      <c r="B1955" s="21">
        <v>41767</v>
      </c>
      <c r="C1955" s="43">
        <v>2</v>
      </c>
      <c r="D1955" s="23">
        <v>2865</v>
      </c>
      <c r="E1955" s="25">
        <f t="shared" si="371"/>
        <v>3853.5</v>
      </c>
      <c r="F1955" s="25">
        <f t="shared" si="372"/>
        <v>3518.875</v>
      </c>
      <c r="G1955" s="25">
        <f t="shared" si="361"/>
        <v>0.81418066853752979</v>
      </c>
      <c r="H1955" s="25">
        <f t="shared" si="368"/>
        <v>0.99527237982370798</v>
      </c>
      <c r="I1955" s="4">
        <f t="shared" si="362"/>
        <v>2878.6089698454966</v>
      </c>
      <c r="J1955" s="25">
        <f t="shared" si="369"/>
        <v>4057.1691053362792</v>
      </c>
      <c r="K1955" s="15">
        <f t="shared" si="363"/>
        <v>4037.9883508152629</v>
      </c>
      <c r="L1955" s="36">
        <f t="shared" si="364"/>
        <v>-1172.9883508152629</v>
      </c>
      <c r="M1955" s="36">
        <f t="shared" si="365"/>
        <v>1172.9883508152629</v>
      </c>
      <c r="N1955" s="36">
        <f t="shared" si="366"/>
        <v>0.4094200177365665</v>
      </c>
      <c r="O1955" s="36">
        <f t="shared" si="367"/>
        <v>1375901.6711483104</v>
      </c>
      <c r="P1955" s="35">
        <f t="shared" si="370"/>
        <v>1375901.6711483104</v>
      </c>
    </row>
    <row r="1956" spans="1:16" x14ac:dyDescent="0.4">
      <c r="A1956" s="1">
        <v>1955</v>
      </c>
      <c r="B1956" s="21">
        <v>41768</v>
      </c>
      <c r="C1956" s="43">
        <v>3</v>
      </c>
      <c r="D1956" s="23">
        <v>2675</v>
      </c>
      <c r="E1956" s="25">
        <f t="shared" si="371"/>
        <v>3184.25</v>
      </c>
      <c r="F1956" s="25">
        <f t="shared" si="372"/>
        <v>3022.5</v>
      </c>
      <c r="G1956" s="25">
        <f t="shared" si="361"/>
        <v>0.8850289495450786</v>
      </c>
      <c r="H1956" s="25">
        <f t="shared" si="368"/>
        <v>1.0036361732327763</v>
      </c>
      <c r="I1956" s="4">
        <f t="shared" si="362"/>
        <v>2665.3084766600768</v>
      </c>
      <c r="J1956" s="25">
        <f t="shared" si="369"/>
        <v>4057.0312425563957</v>
      </c>
      <c r="K1956" s="15">
        <f t="shared" si="363"/>
        <v>4071.7833109651165</v>
      </c>
      <c r="L1956" s="36">
        <f t="shared" si="364"/>
        <v>-1396.7833109651165</v>
      </c>
      <c r="M1956" s="36">
        <f t="shared" si="365"/>
        <v>1396.7833109651165</v>
      </c>
      <c r="N1956" s="36">
        <f t="shared" si="366"/>
        <v>0.52216198540752012</v>
      </c>
      <c r="O1956" s="36">
        <f t="shared" si="367"/>
        <v>1951003.6177906732</v>
      </c>
      <c r="P1956" s="35">
        <f t="shared" si="370"/>
        <v>1951003.6177906732</v>
      </c>
    </row>
    <row r="1957" spans="1:16" x14ac:dyDescent="0.4">
      <c r="A1957" s="1">
        <v>1956</v>
      </c>
      <c r="B1957" s="21">
        <v>41769</v>
      </c>
      <c r="C1957" s="43">
        <v>4</v>
      </c>
      <c r="D1957" s="23">
        <v>2044</v>
      </c>
      <c r="E1957" s="25">
        <f t="shared" si="371"/>
        <v>2860.75</v>
      </c>
      <c r="F1957" s="25">
        <f t="shared" si="372"/>
        <v>3073.125</v>
      </c>
      <c r="G1957" s="25">
        <f t="shared" si="361"/>
        <v>0.66512100874516977</v>
      </c>
      <c r="H1957" s="25">
        <f t="shared" si="368"/>
        <v>0.99966434347522648</v>
      </c>
      <c r="I1957" s="4">
        <f t="shared" si="362"/>
        <v>2044.6863123018393</v>
      </c>
      <c r="J1957" s="25">
        <f t="shared" si="369"/>
        <v>4056.8933797765126</v>
      </c>
      <c r="K1957" s="15">
        <f t="shared" si="363"/>
        <v>4055.5316570432801</v>
      </c>
      <c r="L1957" s="36">
        <f t="shared" si="364"/>
        <v>-2011.5316570432801</v>
      </c>
      <c r="M1957" s="36">
        <f t="shared" si="365"/>
        <v>2011.5316570432801</v>
      </c>
      <c r="N1957" s="36">
        <f t="shared" si="366"/>
        <v>0.98411529209553827</v>
      </c>
      <c r="O1957" s="36">
        <f t="shared" si="367"/>
        <v>4046259.6072872845</v>
      </c>
      <c r="P1957" s="35">
        <f t="shared" si="370"/>
        <v>4046259.6072872845</v>
      </c>
    </row>
    <row r="1958" spans="1:16" x14ac:dyDescent="0.4">
      <c r="A1958" s="1">
        <v>1957</v>
      </c>
      <c r="B1958" s="21">
        <v>41770</v>
      </c>
      <c r="C1958" s="43">
        <v>1</v>
      </c>
      <c r="D1958" s="23">
        <v>3859</v>
      </c>
      <c r="E1958" s="25">
        <f t="shared" si="371"/>
        <v>3285.5</v>
      </c>
      <c r="F1958" s="25">
        <f t="shared" si="372"/>
        <v>3390.625</v>
      </c>
      <c r="G1958" s="25">
        <f t="shared" si="361"/>
        <v>1.1381382488479264</v>
      </c>
      <c r="H1958" s="25">
        <f t="shared" si="368"/>
        <v>1.0014271034682889</v>
      </c>
      <c r="I1958" s="4">
        <f t="shared" si="362"/>
        <v>3853.5006558489845</v>
      </c>
      <c r="J1958" s="25">
        <f t="shared" si="369"/>
        <v>4056.755516996629</v>
      </c>
      <c r="K1958" s="15">
        <f t="shared" si="363"/>
        <v>4062.544926864935</v>
      </c>
      <c r="L1958" s="36">
        <f t="shared" si="364"/>
        <v>-203.54492686493495</v>
      </c>
      <c r="M1958" s="36">
        <f t="shared" si="365"/>
        <v>203.54492686493495</v>
      </c>
      <c r="N1958" s="36">
        <f t="shared" si="366"/>
        <v>5.2745510978215844E-2</v>
      </c>
      <c r="O1958" s="36">
        <f t="shared" si="367"/>
        <v>41430.537252451715</v>
      </c>
      <c r="P1958" s="35">
        <f t="shared" si="370"/>
        <v>41430.537252451715</v>
      </c>
    </row>
    <row r="1959" spans="1:16" x14ac:dyDescent="0.4">
      <c r="A1959" s="1">
        <v>1958</v>
      </c>
      <c r="B1959" s="21">
        <v>41771</v>
      </c>
      <c r="C1959" s="43">
        <v>2</v>
      </c>
      <c r="D1959" s="23">
        <v>4564</v>
      </c>
      <c r="E1959" s="25">
        <f t="shared" si="371"/>
        <v>3495.75</v>
      </c>
      <c r="F1959" s="25">
        <f t="shared" si="372"/>
        <v>3533.375</v>
      </c>
      <c r="G1959" s="25">
        <f t="shared" si="361"/>
        <v>1.2916828810981003</v>
      </c>
      <c r="H1959" s="25">
        <f t="shared" si="368"/>
        <v>0.99527237982370798</v>
      </c>
      <c r="I1959" s="4">
        <f t="shared" si="362"/>
        <v>4585.6793502180972</v>
      </c>
      <c r="J1959" s="25">
        <f t="shared" si="369"/>
        <v>4056.6176542167454</v>
      </c>
      <c r="K1959" s="15">
        <f t="shared" si="363"/>
        <v>4037.4395067471678</v>
      </c>
      <c r="L1959" s="36">
        <f t="shared" si="364"/>
        <v>526.5604932528322</v>
      </c>
      <c r="M1959" s="36">
        <f t="shared" si="365"/>
        <v>526.5604932528322</v>
      </c>
      <c r="N1959" s="36">
        <f t="shared" si="366"/>
        <v>0.11537258835513414</v>
      </c>
      <c r="O1959" s="36">
        <f t="shared" si="367"/>
        <v>277265.95305466594</v>
      </c>
      <c r="P1959" s="35">
        <f t="shared" si="370"/>
        <v>277265.95305466594</v>
      </c>
    </row>
    <row r="1960" spans="1:16" x14ac:dyDescent="0.4">
      <c r="A1960" s="1">
        <v>1959</v>
      </c>
      <c r="B1960" s="21">
        <v>41772</v>
      </c>
      <c r="C1960" s="43">
        <v>3</v>
      </c>
      <c r="D1960" s="23">
        <v>3516</v>
      </c>
      <c r="E1960" s="25">
        <f t="shared" si="371"/>
        <v>3571</v>
      </c>
      <c r="F1960" s="25">
        <f t="shared" si="372"/>
        <v>3683.375</v>
      </c>
      <c r="G1960" s="25">
        <f t="shared" si="361"/>
        <v>0.95455933756405476</v>
      </c>
      <c r="H1960" s="25">
        <f t="shared" si="368"/>
        <v>1.0036361732327763</v>
      </c>
      <c r="I1960" s="4">
        <f t="shared" si="362"/>
        <v>3503.2615341819924</v>
      </c>
      <c r="J1960" s="25">
        <f t="shared" si="369"/>
        <v>4056.4797914368619</v>
      </c>
      <c r="K1960" s="15">
        <f t="shared" si="363"/>
        <v>4071.2298546737825</v>
      </c>
      <c r="L1960" s="36">
        <f t="shared" si="364"/>
        <v>-555.22985467378248</v>
      </c>
      <c r="M1960" s="36">
        <f t="shared" si="365"/>
        <v>555.22985467378248</v>
      </c>
      <c r="N1960" s="36">
        <f t="shared" si="366"/>
        <v>0.1579152032633056</v>
      </c>
      <c r="O1960" s="36">
        <f t="shared" si="367"/>
        <v>308280.19152106962</v>
      </c>
      <c r="P1960" s="35">
        <f t="shared" si="370"/>
        <v>308280.19152106962</v>
      </c>
    </row>
    <row r="1961" spans="1:16" x14ac:dyDescent="0.4">
      <c r="A1961" s="1">
        <v>1960</v>
      </c>
      <c r="B1961" s="21">
        <v>41773</v>
      </c>
      <c r="C1961" s="43">
        <v>4</v>
      </c>
      <c r="D1961" s="23">
        <v>2345</v>
      </c>
      <c r="E1961" s="25">
        <f t="shared" si="371"/>
        <v>3795.75</v>
      </c>
      <c r="F1961" s="25">
        <f t="shared" si="372"/>
        <v>3794.375</v>
      </c>
      <c r="G1961" s="25">
        <f t="shared" si="361"/>
        <v>0.61802009553615544</v>
      </c>
      <c r="H1961" s="25">
        <f t="shared" si="368"/>
        <v>0.99966434347522648</v>
      </c>
      <c r="I1961" s="4">
        <f t="shared" si="362"/>
        <v>2345.787378839439</v>
      </c>
      <c r="J1961" s="25">
        <f t="shared" si="369"/>
        <v>4056.3419286569788</v>
      </c>
      <c r="K1961" s="15">
        <f t="shared" si="363"/>
        <v>4054.9803910219125</v>
      </c>
      <c r="L1961" s="36">
        <f t="shared" si="364"/>
        <v>-1709.9803910219125</v>
      </c>
      <c r="M1961" s="36">
        <f t="shared" si="365"/>
        <v>1709.9803910219125</v>
      </c>
      <c r="N1961" s="36">
        <f t="shared" si="366"/>
        <v>0.72920272538247866</v>
      </c>
      <c r="O1961" s="36">
        <f t="shared" si="367"/>
        <v>2924032.9376794528</v>
      </c>
      <c r="P1961" s="35">
        <f t="shared" si="370"/>
        <v>2924032.9376794528</v>
      </c>
    </row>
    <row r="1962" spans="1:16" x14ac:dyDescent="0.4">
      <c r="A1962" s="1">
        <v>1961</v>
      </c>
      <c r="B1962" s="21">
        <v>41774</v>
      </c>
      <c r="C1962" s="43">
        <v>1</v>
      </c>
      <c r="D1962" s="23">
        <v>4758</v>
      </c>
      <c r="E1962" s="25">
        <f t="shared" si="371"/>
        <v>3793</v>
      </c>
      <c r="F1962" s="25">
        <f t="shared" si="372"/>
        <v>3867.625</v>
      </c>
      <c r="G1962" s="25">
        <f t="shared" si="361"/>
        <v>1.2302123396141043</v>
      </c>
      <c r="H1962" s="25">
        <f t="shared" si="368"/>
        <v>1.0014271034682889</v>
      </c>
      <c r="I1962" s="4">
        <f t="shared" si="362"/>
        <v>4751.2195181470506</v>
      </c>
      <c r="J1962" s="25">
        <f t="shared" si="369"/>
        <v>4056.2040658770952</v>
      </c>
      <c r="K1962" s="15">
        <f t="shared" si="363"/>
        <v>4061.9926887675961</v>
      </c>
      <c r="L1962" s="36">
        <f t="shared" si="364"/>
        <v>696.00731123240394</v>
      </c>
      <c r="M1962" s="36">
        <f t="shared" si="365"/>
        <v>696.00731123240394</v>
      </c>
      <c r="N1962" s="36">
        <f t="shared" si="366"/>
        <v>0.14628148617747036</v>
      </c>
      <c r="O1962" s="36">
        <f t="shared" si="367"/>
        <v>484426.17728896037</v>
      </c>
      <c r="P1962" s="35">
        <f t="shared" si="370"/>
        <v>484426.17728896037</v>
      </c>
    </row>
    <row r="1963" spans="1:16" x14ac:dyDescent="0.4">
      <c r="A1963" s="1">
        <v>1962</v>
      </c>
      <c r="B1963" s="21">
        <v>41775</v>
      </c>
      <c r="C1963" s="43">
        <v>2</v>
      </c>
      <c r="D1963" s="23">
        <v>4553</v>
      </c>
      <c r="E1963" s="25">
        <f t="shared" si="371"/>
        <v>3942.25</v>
      </c>
      <c r="F1963" s="25">
        <f t="shared" si="372"/>
        <v>4130</v>
      </c>
      <c r="G1963" s="25">
        <f t="shared" si="361"/>
        <v>1.1024213075060532</v>
      </c>
      <c r="H1963" s="25">
        <f t="shared" si="368"/>
        <v>0.99527237982370798</v>
      </c>
      <c r="I1963" s="4">
        <f t="shared" si="362"/>
        <v>4574.6270993740127</v>
      </c>
      <c r="J1963" s="25">
        <f t="shared" si="369"/>
        <v>4056.0662030972117</v>
      </c>
      <c r="K1963" s="15">
        <f t="shared" si="363"/>
        <v>4036.8906626790731</v>
      </c>
      <c r="L1963" s="36">
        <f t="shared" si="364"/>
        <v>516.1093373209269</v>
      </c>
      <c r="M1963" s="36">
        <f t="shared" si="365"/>
        <v>516.1093373209269</v>
      </c>
      <c r="N1963" s="36">
        <f t="shared" si="366"/>
        <v>0.11335588344408673</v>
      </c>
      <c r="O1963" s="36">
        <f t="shared" si="367"/>
        <v>266368.84806984628</v>
      </c>
      <c r="P1963" s="35">
        <f t="shared" si="370"/>
        <v>266368.84806984628</v>
      </c>
    </row>
    <row r="1964" spans="1:16" x14ac:dyDescent="0.4">
      <c r="A1964" s="1">
        <v>1963</v>
      </c>
      <c r="B1964" s="21">
        <v>41776</v>
      </c>
      <c r="C1964" s="43">
        <v>3</v>
      </c>
      <c r="D1964" s="23">
        <v>4113</v>
      </c>
      <c r="E1964" s="25">
        <f t="shared" si="371"/>
        <v>4317.75</v>
      </c>
      <c r="F1964" s="25">
        <f t="shared" si="372"/>
        <v>4305.25</v>
      </c>
      <c r="G1964" s="25">
        <f t="shared" si="361"/>
        <v>0.95534521804773243</v>
      </c>
      <c r="H1964" s="25">
        <f t="shared" si="368"/>
        <v>1.0036361732327763</v>
      </c>
      <c r="I1964" s="4">
        <f t="shared" si="362"/>
        <v>4098.0986035524847</v>
      </c>
      <c r="J1964" s="25">
        <f t="shared" si="369"/>
        <v>4055.9283403173285</v>
      </c>
      <c r="K1964" s="15">
        <f t="shared" si="363"/>
        <v>4070.6763983824494</v>
      </c>
      <c r="L1964" s="36">
        <f t="shared" si="364"/>
        <v>42.323601617550594</v>
      </c>
      <c r="M1964" s="36">
        <f t="shared" si="365"/>
        <v>42.323601617550594</v>
      </c>
      <c r="N1964" s="36">
        <f t="shared" si="366"/>
        <v>1.0290202192450909E-2</v>
      </c>
      <c r="O1964" s="36">
        <f t="shared" si="367"/>
        <v>1791.2872538811312</v>
      </c>
      <c r="P1964" s="35">
        <f t="shared" si="370"/>
        <v>1791.2872538811312</v>
      </c>
    </row>
    <row r="1965" spans="1:16" x14ac:dyDescent="0.4">
      <c r="A1965" s="1">
        <v>1964</v>
      </c>
      <c r="B1965" s="21">
        <v>41777</v>
      </c>
      <c r="C1965" s="43">
        <v>4</v>
      </c>
      <c r="D1965" s="23">
        <v>3847</v>
      </c>
      <c r="E1965" s="25">
        <f t="shared" si="371"/>
        <v>4292.75</v>
      </c>
      <c r="F1965" s="25">
        <f t="shared" si="372"/>
        <v>4321.75</v>
      </c>
      <c r="G1965" s="25">
        <f t="shared" ref="G1965:G2028" si="373">D1965/F1965</f>
        <v>0.89014866662810199</v>
      </c>
      <c r="H1965" s="25">
        <f t="shared" si="368"/>
        <v>0.99966434347522648</v>
      </c>
      <c r="I1965" s="4">
        <f t="shared" ref="I1965:I2028" si="374">D1965/H1965</f>
        <v>3848.2917042197532</v>
      </c>
      <c r="J1965" s="25">
        <f t="shared" si="369"/>
        <v>4055.790477537445</v>
      </c>
      <c r="K1965" s="15">
        <f t="shared" ref="K1965:K2028" si="375">H1965*J1965</f>
        <v>4054.4291250005454</v>
      </c>
      <c r="L1965" s="36">
        <f t="shared" ref="L1965:L2028" si="376">D1965-K1965</f>
        <v>-207.42912500054535</v>
      </c>
      <c r="M1965" s="36">
        <f t="shared" ref="M1965:M2028" si="377">ABS(L1965)</f>
        <v>207.42912500054535</v>
      </c>
      <c r="N1965" s="36">
        <f t="shared" ref="N1965:N2028" si="378">M1965/D1965</f>
        <v>5.3919710163905732E-2</v>
      </c>
      <c r="O1965" s="36">
        <f t="shared" ref="O1965:O2028" si="379">L1965^2</f>
        <v>43026.841898491868</v>
      </c>
      <c r="P1965" s="35">
        <f t="shared" si="370"/>
        <v>43026.841898491868</v>
      </c>
    </row>
    <row r="1966" spans="1:16" x14ac:dyDescent="0.4">
      <c r="A1966" s="1">
        <v>1965</v>
      </c>
      <c r="B1966" s="21">
        <v>41778</v>
      </c>
      <c r="C1966" s="43">
        <v>1</v>
      </c>
      <c r="D1966" s="23">
        <v>4658</v>
      </c>
      <c r="E1966" s="25">
        <f t="shared" si="371"/>
        <v>4350.75</v>
      </c>
      <c r="F1966" s="25">
        <f t="shared" si="372"/>
        <v>4442.75</v>
      </c>
      <c r="G1966" s="25">
        <f t="shared" si="373"/>
        <v>1.0484497214563051</v>
      </c>
      <c r="H1966" s="25">
        <f t="shared" si="368"/>
        <v>1.0014271034682889</v>
      </c>
      <c r="I1966" s="4">
        <f t="shared" si="374"/>
        <v>4651.3620251216817</v>
      </c>
      <c r="J1966" s="25">
        <f t="shared" si="369"/>
        <v>4055.6526147575614</v>
      </c>
      <c r="K1966" s="15">
        <f t="shared" si="375"/>
        <v>4061.4404506702567</v>
      </c>
      <c r="L1966" s="36">
        <f t="shared" si="376"/>
        <v>596.55954932974328</v>
      </c>
      <c r="M1966" s="36">
        <f t="shared" si="377"/>
        <v>596.55954932974328</v>
      </c>
      <c r="N1966" s="36">
        <f t="shared" si="378"/>
        <v>0.12807203721119434</v>
      </c>
      <c r="O1966" s="36">
        <f t="shared" si="379"/>
        <v>355883.2958965064</v>
      </c>
      <c r="P1966" s="35">
        <f t="shared" si="370"/>
        <v>355883.2958965064</v>
      </c>
    </row>
    <row r="1967" spans="1:16" x14ac:dyDescent="0.4">
      <c r="A1967" s="1">
        <v>1966</v>
      </c>
      <c r="B1967" s="21">
        <v>41779</v>
      </c>
      <c r="C1967" s="43">
        <v>2</v>
      </c>
      <c r="D1967" s="23">
        <v>4785</v>
      </c>
      <c r="E1967" s="25">
        <f t="shared" si="371"/>
        <v>4534.75</v>
      </c>
      <c r="F1967" s="25">
        <f t="shared" si="372"/>
        <v>4531.125</v>
      </c>
      <c r="G1967" s="25">
        <f t="shared" si="373"/>
        <v>1.0560291318381196</v>
      </c>
      <c r="H1967" s="25">
        <f t="shared" si="368"/>
        <v>0.99527237982370798</v>
      </c>
      <c r="I1967" s="4">
        <f t="shared" si="374"/>
        <v>4807.72911717651</v>
      </c>
      <c r="J1967" s="25">
        <f t="shared" si="369"/>
        <v>4055.5147519776779</v>
      </c>
      <c r="K1967" s="15">
        <f t="shared" si="375"/>
        <v>4036.3418186109784</v>
      </c>
      <c r="L1967" s="36">
        <f t="shared" si="376"/>
        <v>748.65818138902159</v>
      </c>
      <c r="M1967" s="36">
        <f t="shared" si="377"/>
        <v>748.65818138902159</v>
      </c>
      <c r="N1967" s="36">
        <f t="shared" si="378"/>
        <v>0.15645939004995227</v>
      </c>
      <c r="O1967" s="36">
        <f t="shared" si="379"/>
        <v>560489.07256071712</v>
      </c>
      <c r="P1967" s="35">
        <f t="shared" si="370"/>
        <v>560489.07256071712</v>
      </c>
    </row>
    <row r="1968" spans="1:16" x14ac:dyDescent="0.4">
      <c r="A1968" s="1">
        <v>1967</v>
      </c>
      <c r="B1968" s="21">
        <v>41780</v>
      </c>
      <c r="C1968" s="43">
        <v>3</v>
      </c>
      <c r="D1968" s="23">
        <v>4849</v>
      </c>
      <c r="E1968" s="25">
        <f t="shared" si="371"/>
        <v>4527.5</v>
      </c>
      <c r="F1968" s="25">
        <f t="shared" si="372"/>
        <v>4551.875</v>
      </c>
      <c r="G1968" s="25">
        <f t="shared" si="373"/>
        <v>1.0652752986406699</v>
      </c>
      <c r="H1968" s="25">
        <f t="shared" si="368"/>
        <v>1.0036361732327763</v>
      </c>
      <c r="I1968" s="4">
        <f t="shared" si="374"/>
        <v>4831.4320760092387</v>
      </c>
      <c r="J1968" s="25">
        <f t="shared" si="369"/>
        <v>4055.3768891977943</v>
      </c>
      <c r="K1968" s="15">
        <f t="shared" si="375"/>
        <v>4070.122942091115</v>
      </c>
      <c r="L1968" s="36">
        <f t="shared" si="376"/>
        <v>778.87705790888504</v>
      </c>
      <c r="M1968" s="36">
        <f t="shared" si="377"/>
        <v>778.87705790888504</v>
      </c>
      <c r="N1968" s="36">
        <f t="shared" si="378"/>
        <v>0.16062632664650134</v>
      </c>
      <c r="O1968" s="36">
        <f t="shared" si="379"/>
        <v>606649.47133680061</v>
      </c>
      <c r="P1968" s="35">
        <f t="shared" si="370"/>
        <v>606649.47133680061</v>
      </c>
    </row>
    <row r="1969" spans="1:16" x14ac:dyDescent="0.4">
      <c r="A1969" s="1">
        <v>1968</v>
      </c>
      <c r="B1969" s="21">
        <v>41781</v>
      </c>
      <c r="C1969" s="43">
        <v>4</v>
      </c>
      <c r="D1969" s="23">
        <v>3818</v>
      </c>
      <c r="E1969" s="25">
        <f t="shared" si="371"/>
        <v>4576.25</v>
      </c>
      <c r="F1969" s="25">
        <f t="shared" si="372"/>
        <v>4499.75</v>
      </c>
      <c r="G1969" s="25">
        <f t="shared" si="373"/>
        <v>0.8484915828657148</v>
      </c>
      <c r="H1969" s="25">
        <f t="shared" si="368"/>
        <v>0.99966434347522648</v>
      </c>
      <c r="I1969" s="4">
        <f t="shared" si="374"/>
        <v>3819.2819669121441</v>
      </c>
      <c r="J1969" s="25">
        <f t="shared" si="369"/>
        <v>4055.2390264179112</v>
      </c>
      <c r="K1969" s="15">
        <f t="shared" si="375"/>
        <v>4053.8778589791777</v>
      </c>
      <c r="L1969" s="36">
        <f t="shared" si="376"/>
        <v>-235.87785897917774</v>
      </c>
      <c r="M1969" s="36">
        <f t="shared" si="377"/>
        <v>235.87785897917774</v>
      </c>
      <c r="N1969" s="36">
        <f t="shared" si="378"/>
        <v>6.1780476421995217E-2</v>
      </c>
      <c r="O1969" s="36">
        <f t="shared" si="379"/>
        <v>55638.364356600861</v>
      </c>
      <c r="P1969" s="35">
        <f t="shared" si="370"/>
        <v>55638.364356600861</v>
      </c>
    </row>
    <row r="1970" spans="1:16" x14ac:dyDescent="0.4">
      <c r="A1970" s="1">
        <v>1969</v>
      </c>
      <c r="B1970" s="21">
        <v>41782</v>
      </c>
      <c r="C1970" s="43">
        <v>1</v>
      </c>
      <c r="D1970" s="23">
        <v>4853</v>
      </c>
      <c r="E1970" s="25">
        <f t="shared" si="371"/>
        <v>4423.25</v>
      </c>
      <c r="F1970" s="25">
        <f t="shared" si="372"/>
        <v>4294.375</v>
      </c>
      <c r="G1970" s="25">
        <f t="shared" si="373"/>
        <v>1.1300829573570077</v>
      </c>
      <c r="H1970" s="25">
        <f t="shared" si="368"/>
        <v>1.0014271034682889</v>
      </c>
      <c r="I1970" s="4">
        <f t="shared" si="374"/>
        <v>4846.0841365211509</v>
      </c>
      <c r="J1970" s="25">
        <f t="shared" si="369"/>
        <v>4055.1011636380276</v>
      </c>
      <c r="K1970" s="15">
        <f t="shared" si="375"/>
        <v>4060.8882125729178</v>
      </c>
      <c r="L1970" s="36">
        <f t="shared" si="376"/>
        <v>792.11178742708216</v>
      </c>
      <c r="M1970" s="36">
        <f t="shared" si="377"/>
        <v>792.11178742708216</v>
      </c>
      <c r="N1970" s="36">
        <f t="shared" si="378"/>
        <v>0.16322105654792543</v>
      </c>
      <c r="O1970" s="36">
        <f t="shared" si="379"/>
        <v>627441.083780927</v>
      </c>
      <c r="P1970" s="35">
        <f t="shared" si="370"/>
        <v>627441.083780927</v>
      </c>
    </row>
    <row r="1971" spans="1:16" x14ac:dyDescent="0.4">
      <c r="A1971" s="1">
        <v>1970</v>
      </c>
      <c r="B1971" s="21">
        <v>41783</v>
      </c>
      <c r="C1971" s="43">
        <v>2</v>
      </c>
      <c r="D1971" s="23">
        <v>4173</v>
      </c>
      <c r="E1971" s="25">
        <f t="shared" si="371"/>
        <v>4165.5</v>
      </c>
      <c r="F1971" s="25">
        <f t="shared" si="372"/>
        <v>4264</v>
      </c>
      <c r="G1971" s="25">
        <f t="shared" si="373"/>
        <v>0.97865853658536583</v>
      </c>
      <c r="H1971" s="25">
        <f t="shared" si="368"/>
        <v>0.99527237982370798</v>
      </c>
      <c r="I1971" s="4">
        <f t="shared" si="374"/>
        <v>4192.8220702147501</v>
      </c>
      <c r="J1971" s="25">
        <f t="shared" si="369"/>
        <v>4054.9633008581441</v>
      </c>
      <c r="K1971" s="15">
        <f t="shared" si="375"/>
        <v>4035.7929745428833</v>
      </c>
      <c r="L1971" s="36">
        <f t="shared" si="376"/>
        <v>137.20702545711674</v>
      </c>
      <c r="M1971" s="36">
        <f t="shared" si="377"/>
        <v>137.20702545711674</v>
      </c>
      <c r="N1971" s="36">
        <f t="shared" si="378"/>
        <v>3.2879708952100822E-2</v>
      </c>
      <c r="O1971" s="36">
        <f t="shared" si="379"/>
        <v>18825.767834789884</v>
      </c>
      <c r="P1971" s="35">
        <f t="shared" si="370"/>
        <v>18825.767834789884</v>
      </c>
    </row>
    <row r="1972" spans="1:16" x14ac:dyDescent="0.4">
      <c r="A1972" s="1">
        <v>1971</v>
      </c>
      <c r="B1972" s="21">
        <v>41784</v>
      </c>
      <c r="C1972" s="43">
        <v>3</v>
      </c>
      <c r="D1972" s="23">
        <v>3818</v>
      </c>
      <c r="E1972" s="25">
        <f t="shared" si="371"/>
        <v>4362.5</v>
      </c>
      <c r="F1972" s="25">
        <f t="shared" si="372"/>
        <v>4357.5</v>
      </c>
      <c r="G1972" s="25">
        <f t="shared" si="373"/>
        <v>0.87619047619047619</v>
      </c>
      <c r="H1972" s="25">
        <f t="shared" si="368"/>
        <v>1.0036361732327763</v>
      </c>
      <c r="I1972" s="4">
        <f t="shared" si="374"/>
        <v>3804.1673883694107</v>
      </c>
      <c r="J1972" s="25">
        <f t="shared" si="369"/>
        <v>4054.825438078261</v>
      </c>
      <c r="K1972" s="15">
        <f t="shared" si="375"/>
        <v>4069.5694857997814</v>
      </c>
      <c r="L1972" s="36">
        <f t="shared" si="376"/>
        <v>-251.56948579978143</v>
      </c>
      <c r="M1972" s="36">
        <f t="shared" si="377"/>
        <v>251.56948579978143</v>
      </c>
      <c r="N1972" s="36">
        <f t="shared" si="378"/>
        <v>6.5890383918224577E-2</v>
      </c>
      <c r="O1972" s="36">
        <f t="shared" si="379"/>
        <v>63287.206185566429</v>
      </c>
      <c r="P1972" s="35">
        <f t="shared" si="370"/>
        <v>63287.206185566429</v>
      </c>
    </row>
    <row r="1973" spans="1:16" x14ac:dyDescent="0.4">
      <c r="A1973" s="1">
        <v>1972</v>
      </c>
      <c r="B1973" s="21">
        <v>41785</v>
      </c>
      <c r="C1973" s="43">
        <v>4</v>
      </c>
      <c r="D1973" s="23">
        <v>4606</v>
      </c>
      <c r="E1973" s="25">
        <f t="shared" si="371"/>
        <v>4352.5</v>
      </c>
      <c r="F1973" s="25">
        <f t="shared" si="372"/>
        <v>4422.125</v>
      </c>
      <c r="G1973" s="25">
        <f t="shared" si="373"/>
        <v>1.0415806880176386</v>
      </c>
      <c r="H1973" s="25">
        <f t="shared" si="368"/>
        <v>0.99966434347522648</v>
      </c>
      <c r="I1973" s="4">
        <f t="shared" si="374"/>
        <v>4607.5465530637339</v>
      </c>
      <c r="J1973" s="25">
        <f t="shared" si="369"/>
        <v>4054.6875752983774</v>
      </c>
      <c r="K1973" s="15">
        <f t="shared" si="375"/>
        <v>4053.3265929578106</v>
      </c>
      <c r="L1973" s="36">
        <f t="shared" si="376"/>
        <v>552.67340704218941</v>
      </c>
      <c r="M1973" s="36">
        <f t="shared" si="377"/>
        <v>552.67340704218941</v>
      </c>
      <c r="N1973" s="36">
        <f t="shared" si="378"/>
        <v>0.11998988429053178</v>
      </c>
      <c r="O1973" s="36">
        <f t="shared" si="379"/>
        <v>305447.89485162159</v>
      </c>
      <c r="P1973" s="35">
        <f t="shared" si="370"/>
        <v>305447.89485162159</v>
      </c>
    </row>
    <row r="1974" spans="1:16" x14ac:dyDescent="0.4">
      <c r="A1974" s="1">
        <v>1973</v>
      </c>
      <c r="B1974" s="21">
        <v>41786</v>
      </c>
      <c r="C1974" s="43">
        <v>1</v>
      </c>
      <c r="D1974" s="23">
        <v>4813</v>
      </c>
      <c r="E1974" s="25">
        <f t="shared" si="371"/>
        <v>4491.75</v>
      </c>
      <c r="F1974" s="25">
        <f t="shared" si="372"/>
        <v>4492.875</v>
      </c>
      <c r="G1974" s="25">
        <f t="shared" si="373"/>
        <v>1.0712517040870266</v>
      </c>
      <c r="H1974" s="25">
        <f t="shared" si="368"/>
        <v>1.0014271034682889</v>
      </c>
      <c r="I1974" s="4">
        <f t="shared" si="374"/>
        <v>4806.1411393110029</v>
      </c>
      <c r="J1974" s="25">
        <f t="shared" si="369"/>
        <v>4054.5497125184938</v>
      </c>
      <c r="K1974" s="15">
        <f t="shared" si="375"/>
        <v>4060.3359744755785</v>
      </c>
      <c r="L1974" s="36">
        <f t="shared" si="376"/>
        <v>752.6640255244215</v>
      </c>
      <c r="M1974" s="36">
        <f t="shared" si="377"/>
        <v>752.6640255244215</v>
      </c>
      <c r="N1974" s="36">
        <f t="shared" si="378"/>
        <v>0.15638147216381082</v>
      </c>
      <c r="O1974" s="36">
        <f t="shared" si="379"/>
        <v>566503.135318627</v>
      </c>
      <c r="P1974" s="35">
        <f t="shared" si="370"/>
        <v>566503.135318627</v>
      </c>
    </row>
    <row r="1975" spans="1:16" x14ac:dyDescent="0.4">
      <c r="A1975" s="1">
        <v>1974</v>
      </c>
      <c r="B1975" s="21">
        <v>41787</v>
      </c>
      <c r="C1975" s="43">
        <v>2</v>
      </c>
      <c r="D1975" s="23">
        <v>4730</v>
      </c>
      <c r="E1975" s="25">
        <f t="shared" si="371"/>
        <v>4494</v>
      </c>
      <c r="F1975" s="25">
        <f t="shared" si="372"/>
        <v>4517.875</v>
      </c>
      <c r="G1975" s="25">
        <f t="shared" si="373"/>
        <v>1.0469523835874166</v>
      </c>
      <c r="H1975" s="25">
        <f t="shared" si="368"/>
        <v>0.99527237982370798</v>
      </c>
      <c r="I1975" s="4">
        <f t="shared" si="374"/>
        <v>4752.4678629560904</v>
      </c>
      <c r="J1975" s="25">
        <f t="shared" si="369"/>
        <v>4054.4118497386103</v>
      </c>
      <c r="K1975" s="15">
        <f t="shared" si="375"/>
        <v>4035.2441304747886</v>
      </c>
      <c r="L1975" s="36">
        <f t="shared" si="376"/>
        <v>694.75586952521144</v>
      </c>
      <c r="M1975" s="36">
        <f t="shared" si="377"/>
        <v>694.75586952521144</v>
      </c>
      <c r="N1975" s="36">
        <f t="shared" si="378"/>
        <v>0.14688284767974871</v>
      </c>
      <c r="O1975" s="36">
        <f t="shared" si="379"/>
        <v>482685.71823973261</v>
      </c>
      <c r="P1975" s="35">
        <f t="shared" si="370"/>
        <v>482685.71823973261</v>
      </c>
    </row>
    <row r="1976" spans="1:16" x14ac:dyDescent="0.4">
      <c r="A1976" s="1">
        <v>1975</v>
      </c>
      <c r="B1976" s="21">
        <v>41788</v>
      </c>
      <c r="C1976" s="43">
        <v>3</v>
      </c>
      <c r="D1976" s="23">
        <v>3827</v>
      </c>
      <c r="E1976" s="25">
        <f t="shared" si="371"/>
        <v>4541.75</v>
      </c>
      <c r="F1976" s="25">
        <f t="shared" si="372"/>
        <v>4462.125</v>
      </c>
      <c r="G1976" s="25">
        <f t="shared" si="373"/>
        <v>0.8576631089447293</v>
      </c>
      <c r="H1976" s="25">
        <f t="shared" si="368"/>
        <v>1.0036361732327763</v>
      </c>
      <c r="I1976" s="4">
        <f t="shared" si="374"/>
        <v>3813.1347813749958</v>
      </c>
      <c r="J1976" s="25">
        <f t="shared" si="369"/>
        <v>4054.2739869587267</v>
      </c>
      <c r="K1976" s="15">
        <f t="shared" si="375"/>
        <v>4069.0160295084474</v>
      </c>
      <c r="L1976" s="36">
        <f t="shared" si="376"/>
        <v>-242.01602950844745</v>
      </c>
      <c r="M1976" s="36">
        <f t="shared" si="377"/>
        <v>242.01602950844745</v>
      </c>
      <c r="N1976" s="36">
        <f t="shared" si="378"/>
        <v>6.3239098382139383E-2</v>
      </c>
      <c r="O1976" s="36">
        <f t="shared" si="379"/>
        <v>58571.758539033704</v>
      </c>
      <c r="P1976" s="35">
        <f t="shared" si="370"/>
        <v>58571.758539033704</v>
      </c>
    </row>
    <row r="1977" spans="1:16" x14ac:dyDescent="0.4">
      <c r="A1977" s="1">
        <v>1976</v>
      </c>
      <c r="B1977" s="21">
        <v>41789</v>
      </c>
      <c r="C1977" s="43">
        <v>4</v>
      </c>
      <c r="D1977" s="23">
        <v>4797</v>
      </c>
      <c r="E1977" s="25">
        <f t="shared" si="371"/>
        <v>4382.5</v>
      </c>
      <c r="F1977" s="25">
        <f t="shared" si="372"/>
        <v>4264.75</v>
      </c>
      <c r="G1977" s="25">
        <f t="shared" si="373"/>
        <v>1.1248021572190632</v>
      </c>
      <c r="H1977" s="25">
        <f t="shared" si="368"/>
        <v>0.99966434347522648</v>
      </c>
      <c r="I1977" s="4">
        <f t="shared" si="374"/>
        <v>4798.6106849862635</v>
      </c>
      <c r="J1977" s="25">
        <f t="shared" si="369"/>
        <v>4054.1361241788436</v>
      </c>
      <c r="K1977" s="15">
        <f t="shared" si="375"/>
        <v>4052.775326936443</v>
      </c>
      <c r="L1977" s="36">
        <f t="shared" si="376"/>
        <v>744.22467306355702</v>
      </c>
      <c r="M1977" s="36">
        <f t="shared" si="377"/>
        <v>744.22467306355702</v>
      </c>
      <c r="N1977" s="36">
        <f t="shared" si="378"/>
        <v>0.15514377174558203</v>
      </c>
      <c r="O1977" s="36">
        <f t="shared" si="379"/>
        <v>553870.36399655836</v>
      </c>
      <c r="P1977" s="35">
        <f t="shared" si="370"/>
        <v>553870.36399655836</v>
      </c>
    </row>
    <row r="1978" spans="1:16" x14ac:dyDescent="0.4">
      <c r="A1978" s="1">
        <v>1977</v>
      </c>
      <c r="B1978" s="21">
        <v>41790</v>
      </c>
      <c r="C1978" s="43">
        <v>1</v>
      </c>
      <c r="D1978" s="23">
        <v>4176</v>
      </c>
      <c r="E1978" s="25">
        <f t="shared" si="371"/>
        <v>4147</v>
      </c>
      <c r="F1978" s="25">
        <f t="shared" si="372"/>
        <v>4251.875</v>
      </c>
      <c r="G1978" s="25">
        <f t="shared" si="373"/>
        <v>0.98215493164780243</v>
      </c>
      <c r="H1978" s="25">
        <f t="shared" si="368"/>
        <v>1.0014271034682889</v>
      </c>
      <c r="I1978" s="4">
        <f t="shared" si="374"/>
        <v>4170.0489087394035</v>
      </c>
      <c r="J1978" s="25">
        <f t="shared" si="369"/>
        <v>4053.99826139896</v>
      </c>
      <c r="K1978" s="15">
        <f t="shared" si="375"/>
        <v>4059.7837363782396</v>
      </c>
      <c r="L1978" s="36">
        <f t="shared" si="376"/>
        <v>116.21626362176039</v>
      </c>
      <c r="M1978" s="36">
        <f t="shared" si="377"/>
        <v>116.21626362176039</v>
      </c>
      <c r="N1978" s="36">
        <f t="shared" si="378"/>
        <v>2.7829565043524997E-2</v>
      </c>
      <c r="O1978" s="36">
        <f t="shared" si="379"/>
        <v>13506.219930202507</v>
      </c>
      <c r="P1978" s="35">
        <f t="shared" si="370"/>
        <v>13506.219930202507</v>
      </c>
    </row>
    <row r="1979" spans="1:16" x14ac:dyDescent="0.4">
      <c r="A1979" s="1">
        <v>1978</v>
      </c>
      <c r="B1979" s="21">
        <v>41791</v>
      </c>
      <c r="C1979" s="43">
        <v>2</v>
      </c>
      <c r="D1979" s="23">
        <v>3788</v>
      </c>
      <c r="E1979" s="25">
        <f t="shared" si="371"/>
        <v>4356.75</v>
      </c>
      <c r="F1979" s="25">
        <f t="shared" si="372"/>
        <v>4372.75</v>
      </c>
      <c r="G1979" s="25">
        <f t="shared" si="373"/>
        <v>0.86627408381453319</v>
      </c>
      <c r="H1979" s="25">
        <f t="shared" si="368"/>
        <v>0.99527237982370798</v>
      </c>
      <c r="I1979" s="4">
        <f t="shared" si="374"/>
        <v>3805.9932906718122</v>
      </c>
      <c r="J1979" s="25">
        <f t="shared" si="369"/>
        <v>4053.8603986190765</v>
      </c>
      <c r="K1979" s="15">
        <f t="shared" si="375"/>
        <v>4034.6952864066939</v>
      </c>
      <c r="L1979" s="36">
        <f t="shared" si="376"/>
        <v>-246.69528640669387</v>
      </c>
      <c r="M1979" s="36">
        <f t="shared" si="377"/>
        <v>246.69528640669387</v>
      </c>
      <c r="N1979" s="36">
        <f t="shared" si="378"/>
        <v>6.5125471596276102E-2</v>
      </c>
      <c r="O1979" s="36">
        <f t="shared" si="379"/>
        <v>60858.564335280716</v>
      </c>
      <c r="P1979" s="35">
        <f t="shared" si="370"/>
        <v>60858.564335280716</v>
      </c>
    </row>
    <row r="1980" spans="1:16" x14ac:dyDescent="0.4">
      <c r="A1980" s="1">
        <v>1979</v>
      </c>
      <c r="B1980" s="21">
        <v>41792</v>
      </c>
      <c r="C1980" s="43">
        <v>3</v>
      </c>
      <c r="D1980" s="23">
        <v>4666</v>
      </c>
      <c r="E1980" s="25">
        <f t="shared" si="371"/>
        <v>4388.75</v>
      </c>
      <c r="F1980" s="25">
        <f t="shared" si="372"/>
        <v>4489.75</v>
      </c>
      <c r="G1980" s="25">
        <f t="shared" si="373"/>
        <v>1.039256083300852</v>
      </c>
      <c r="H1980" s="25">
        <f t="shared" si="368"/>
        <v>1.0036361732327763</v>
      </c>
      <c r="I1980" s="4">
        <f t="shared" si="374"/>
        <v>4649.09508489567</v>
      </c>
      <c r="J1980" s="25">
        <f t="shared" si="369"/>
        <v>4053.7225358391934</v>
      </c>
      <c r="K1980" s="15">
        <f t="shared" si="375"/>
        <v>4068.4625732171139</v>
      </c>
      <c r="L1980" s="36">
        <f t="shared" si="376"/>
        <v>597.53742678288609</v>
      </c>
      <c r="M1980" s="36">
        <f t="shared" si="377"/>
        <v>597.53742678288609</v>
      </c>
      <c r="N1980" s="36">
        <f t="shared" si="378"/>
        <v>0.1280620288861736</v>
      </c>
      <c r="O1980" s="36">
        <f t="shared" si="379"/>
        <v>357050.97640631296</v>
      </c>
      <c r="P1980" s="35">
        <f t="shared" si="370"/>
        <v>357050.97640631296</v>
      </c>
    </row>
    <row r="1981" spans="1:16" x14ac:dyDescent="0.4">
      <c r="A1981" s="1">
        <v>1980</v>
      </c>
      <c r="B1981" s="21">
        <v>41793</v>
      </c>
      <c r="C1981" s="43">
        <v>4</v>
      </c>
      <c r="D1981" s="23">
        <v>4925</v>
      </c>
      <c r="E1981" s="25">
        <f t="shared" si="371"/>
        <v>4590.75</v>
      </c>
      <c r="F1981" s="25">
        <f t="shared" si="372"/>
        <v>4608.25</v>
      </c>
      <c r="G1981" s="25">
        <f t="shared" si="373"/>
        <v>1.0687354201703467</v>
      </c>
      <c r="H1981" s="25">
        <f t="shared" si="368"/>
        <v>0.99966434347522648</v>
      </c>
      <c r="I1981" s="4">
        <f t="shared" si="374"/>
        <v>4926.6536634474351</v>
      </c>
      <c r="J1981" s="25">
        <f t="shared" si="369"/>
        <v>4053.5846730593098</v>
      </c>
      <c r="K1981" s="15">
        <f t="shared" si="375"/>
        <v>4052.2240609150754</v>
      </c>
      <c r="L1981" s="36">
        <f t="shared" si="376"/>
        <v>872.77593908492463</v>
      </c>
      <c r="M1981" s="36">
        <f t="shared" si="377"/>
        <v>872.77593908492463</v>
      </c>
      <c r="N1981" s="36">
        <f t="shared" si="378"/>
        <v>0.1772133886466852</v>
      </c>
      <c r="O1981" s="36">
        <f t="shared" si="379"/>
        <v>761737.83984557202</v>
      </c>
      <c r="P1981" s="35">
        <f t="shared" si="370"/>
        <v>761737.83984557202</v>
      </c>
    </row>
    <row r="1982" spans="1:16" x14ac:dyDescent="0.4">
      <c r="A1982" s="1">
        <v>1981</v>
      </c>
      <c r="B1982" s="21">
        <v>41794</v>
      </c>
      <c r="C1982" s="43">
        <v>1</v>
      </c>
      <c r="D1982" s="23">
        <v>4984</v>
      </c>
      <c r="E1982" s="25">
        <f t="shared" si="371"/>
        <v>4625.75</v>
      </c>
      <c r="F1982" s="25">
        <f t="shared" si="372"/>
        <v>4639.375</v>
      </c>
      <c r="G1982" s="25">
        <f t="shared" si="373"/>
        <v>1.0742826350532131</v>
      </c>
      <c r="H1982" s="25">
        <f t="shared" si="368"/>
        <v>1.0014271034682889</v>
      </c>
      <c r="I1982" s="4">
        <f t="shared" si="374"/>
        <v>4976.8974523843845</v>
      </c>
      <c r="J1982" s="25">
        <f t="shared" si="369"/>
        <v>4053.4468102794262</v>
      </c>
      <c r="K1982" s="15">
        <f t="shared" si="375"/>
        <v>4059.2314982809007</v>
      </c>
      <c r="L1982" s="36">
        <f t="shared" si="376"/>
        <v>924.76850171909928</v>
      </c>
      <c r="M1982" s="36">
        <f t="shared" si="377"/>
        <v>924.76850171909928</v>
      </c>
      <c r="N1982" s="36">
        <f t="shared" si="378"/>
        <v>0.18554745219083052</v>
      </c>
      <c r="O1982" s="36">
        <f t="shared" si="379"/>
        <v>855196.78177178768</v>
      </c>
      <c r="P1982" s="35">
        <f t="shared" si="370"/>
        <v>855196.78177178768</v>
      </c>
    </row>
    <row r="1983" spans="1:16" x14ac:dyDescent="0.4">
      <c r="A1983" s="1">
        <v>1982</v>
      </c>
      <c r="B1983" s="21">
        <v>41795</v>
      </c>
      <c r="C1983" s="43">
        <v>2</v>
      </c>
      <c r="D1983" s="23">
        <v>3928</v>
      </c>
      <c r="E1983" s="25">
        <f t="shared" si="371"/>
        <v>4653</v>
      </c>
      <c r="F1983" s="25">
        <f t="shared" si="372"/>
        <v>4540.875</v>
      </c>
      <c r="G1983" s="25">
        <f t="shared" si="373"/>
        <v>0.86503151925565003</v>
      </c>
      <c r="H1983" s="25">
        <f t="shared" si="368"/>
        <v>0.99527237982370798</v>
      </c>
      <c r="I1983" s="4">
        <f t="shared" si="374"/>
        <v>3946.6583014146986</v>
      </c>
      <c r="J1983" s="25">
        <f t="shared" si="369"/>
        <v>4053.3089474995427</v>
      </c>
      <c r="K1983" s="15">
        <f t="shared" si="375"/>
        <v>4034.1464423385987</v>
      </c>
      <c r="L1983" s="36">
        <f t="shared" si="376"/>
        <v>-106.14644233859872</v>
      </c>
      <c r="M1983" s="36">
        <f t="shared" si="377"/>
        <v>106.14644233859872</v>
      </c>
      <c r="N1983" s="36">
        <f t="shared" si="378"/>
        <v>2.7023025035284805E-2</v>
      </c>
      <c r="O1983" s="36">
        <f t="shared" si="379"/>
        <v>11267.067221141462</v>
      </c>
      <c r="P1983" s="35">
        <f t="shared" si="370"/>
        <v>11267.067221141462</v>
      </c>
    </row>
    <row r="1984" spans="1:16" x14ac:dyDescent="0.4">
      <c r="A1984" s="1">
        <v>1983</v>
      </c>
      <c r="B1984" s="21">
        <v>41796</v>
      </c>
      <c r="C1984" s="43">
        <v>3</v>
      </c>
      <c r="D1984" s="23">
        <v>4775</v>
      </c>
      <c r="E1984" s="25">
        <f t="shared" si="371"/>
        <v>4428.75</v>
      </c>
      <c r="F1984" s="25">
        <f t="shared" si="372"/>
        <v>4258.125</v>
      </c>
      <c r="G1984" s="25">
        <f t="shared" si="373"/>
        <v>1.1213855863789814</v>
      </c>
      <c r="H1984" s="25">
        <f t="shared" si="368"/>
        <v>1.0036361732327763</v>
      </c>
      <c r="I1984" s="4">
        <f t="shared" si="374"/>
        <v>4757.7001779633147</v>
      </c>
      <c r="J1984" s="25">
        <f t="shared" si="369"/>
        <v>4053.1710847196591</v>
      </c>
      <c r="K1984" s="15">
        <f t="shared" si="375"/>
        <v>4067.9091169257799</v>
      </c>
      <c r="L1984" s="36">
        <f t="shared" si="376"/>
        <v>707.09088307422007</v>
      </c>
      <c r="M1984" s="36">
        <f t="shared" si="377"/>
        <v>707.09088307422007</v>
      </c>
      <c r="N1984" s="36">
        <f t="shared" si="378"/>
        <v>0.1480818603296796</v>
      </c>
      <c r="O1984" s="36">
        <f t="shared" si="379"/>
        <v>499977.51692668034</v>
      </c>
      <c r="P1984" s="35">
        <f t="shared" si="370"/>
        <v>499977.51692668034</v>
      </c>
    </row>
    <row r="1985" spans="1:16" x14ac:dyDescent="0.4">
      <c r="A1985" s="1">
        <v>1984</v>
      </c>
      <c r="B1985" s="21">
        <v>41797</v>
      </c>
      <c r="C1985" s="43">
        <v>4</v>
      </c>
      <c r="D1985" s="23">
        <v>4028</v>
      </c>
      <c r="E1985" s="25">
        <f t="shared" si="371"/>
        <v>4087.5</v>
      </c>
      <c r="F1985" s="25">
        <f t="shared" si="372"/>
        <v>4164</v>
      </c>
      <c r="G1985" s="25">
        <f t="shared" si="373"/>
        <v>0.96733909702209409</v>
      </c>
      <c r="H1985" s="25">
        <f t="shared" si="368"/>
        <v>0.99966434347522648</v>
      </c>
      <c r="I1985" s="4">
        <f t="shared" si="374"/>
        <v>4029.3524784500041</v>
      </c>
      <c r="J1985" s="25">
        <f t="shared" si="369"/>
        <v>4053.033221939776</v>
      </c>
      <c r="K1985" s="15">
        <f t="shared" si="375"/>
        <v>4051.6727948937082</v>
      </c>
      <c r="L1985" s="36">
        <f t="shared" si="376"/>
        <v>-23.672794893708215</v>
      </c>
      <c r="M1985" s="36">
        <f t="shared" si="377"/>
        <v>23.672794893708215</v>
      </c>
      <c r="N1985" s="36">
        <f t="shared" si="378"/>
        <v>5.8770593082691693E-3</v>
      </c>
      <c r="O1985" s="36">
        <f t="shared" si="379"/>
        <v>560.40121807957769</v>
      </c>
      <c r="P1985" s="35">
        <f t="shared" si="370"/>
        <v>560.40121807957769</v>
      </c>
    </row>
    <row r="1986" spans="1:16" x14ac:dyDescent="0.4">
      <c r="A1986" s="1">
        <v>1985</v>
      </c>
      <c r="B1986" s="21">
        <v>41798</v>
      </c>
      <c r="C1986" s="43">
        <v>1</v>
      </c>
      <c r="D1986" s="23">
        <v>3619</v>
      </c>
      <c r="E1986" s="25">
        <f t="shared" si="371"/>
        <v>4240.5</v>
      </c>
      <c r="F1986" s="25">
        <f t="shared" si="372"/>
        <v>4226.75</v>
      </c>
      <c r="G1986" s="25">
        <f t="shared" si="373"/>
        <v>0.85621340273259594</v>
      </c>
      <c r="H1986" s="25">
        <f t="shared" ref="H1986:H2049" si="380">VLOOKUP(C1986,$Q$38:$S$42,3,FALSE)</f>
        <v>1.0014271034682889</v>
      </c>
      <c r="I1986" s="4">
        <f t="shared" si="374"/>
        <v>3613.842672588099</v>
      </c>
      <c r="J1986" s="25">
        <f t="shared" si="369"/>
        <v>4052.8953591598925</v>
      </c>
      <c r="K1986" s="15">
        <f t="shared" si="375"/>
        <v>4058.6792601835614</v>
      </c>
      <c r="L1986" s="36">
        <f t="shared" si="376"/>
        <v>-439.67926018356138</v>
      </c>
      <c r="M1986" s="36">
        <f t="shared" si="377"/>
        <v>439.67926018356138</v>
      </c>
      <c r="N1986" s="36">
        <f t="shared" si="378"/>
        <v>0.1214919204707271</v>
      </c>
      <c r="O1986" s="36">
        <f t="shared" si="379"/>
        <v>193317.85183556387</v>
      </c>
      <c r="P1986" s="35">
        <f t="shared" si="370"/>
        <v>193317.85183556387</v>
      </c>
    </row>
    <row r="1987" spans="1:16" x14ac:dyDescent="0.4">
      <c r="A1987" s="1">
        <v>1986</v>
      </c>
      <c r="B1987" s="21">
        <v>41799</v>
      </c>
      <c r="C1987" s="43">
        <v>2</v>
      </c>
      <c r="D1987" s="23">
        <v>4540</v>
      </c>
      <c r="E1987" s="25">
        <f t="shared" si="371"/>
        <v>4213</v>
      </c>
      <c r="F1987" s="25">
        <f t="shared" si="372"/>
        <v>4322.75</v>
      </c>
      <c r="G1987" s="25">
        <f t="shared" si="373"/>
        <v>1.0502573593198774</v>
      </c>
      <c r="H1987" s="25">
        <f t="shared" si="380"/>
        <v>0.99527237982370798</v>
      </c>
      <c r="I1987" s="4">
        <f t="shared" si="374"/>
        <v>4561.565348376459</v>
      </c>
      <c r="J1987" s="25">
        <f t="shared" ref="J1987:J2050" si="381">INTERCEPT($I$2:$I$3896,$A$2:$A$3896)+SLOPE($I$2:$I$3896,$A$2:$A$3896)*A1987</f>
        <v>4052.7574963800089</v>
      </c>
      <c r="K1987" s="15">
        <f t="shared" si="375"/>
        <v>4033.597598270504</v>
      </c>
      <c r="L1987" s="36">
        <f t="shared" si="376"/>
        <v>506.40240172949598</v>
      </c>
      <c r="M1987" s="36">
        <f t="shared" si="377"/>
        <v>506.40240172949598</v>
      </c>
      <c r="N1987" s="36">
        <f t="shared" si="378"/>
        <v>0.1115423792355718</v>
      </c>
      <c r="O1987" s="36">
        <f t="shared" si="379"/>
        <v>256443.39247740182</v>
      </c>
      <c r="P1987" s="35">
        <f t="shared" ref="P1987:P2050" si="382">(D1987-K1987)^2</f>
        <v>256443.39247740182</v>
      </c>
    </row>
    <row r="1988" spans="1:16" x14ac:dyDescent="0.4">
      <c r="A1988" s="1">
        <v>1987</v>
      </c>
      <c r="B1988" s="21">
        <v>41800</v>
      </c>
      <c r="C1988" s="43">
        <v>3</v>
      </c>
      <c r="D1988" s="23">
        <v>4665</v>
      </c>
      <c r="E1988" s="25">
        <f t="shared" si="371"/>
        <v>4432.5</v>
      </c>
      <c r="F1988" s="25">
        <f t="shared" si="372"/>
        <v>4470</v>
      </c>
      <c r="G1988" s="25">
        <f t="shared" si="373"/>
        <v>1.0436241610738255</v>
      </c>
      <c r="H1988" s="25">
        <f t="shared" si="380"/>
        <v>1.0036361732327763</v>
      </c>
      <c r="I1988" s="4">
        <f t="shared" si="374"/>
        <v>4648.0987078950502</v>
      </c>
      <c r="J1988" s="25">
        <f t="shared" si="381"/>
        <v>4052.6196336001258</v>
      </c>
      <c r="K1988" s="15">
        <f t="shared" si="375"/>
        <v>4067.3556606344464</v>
      </c>
      <c r="L1988" s="36">
        <f t="shared" si="376"/>
        <v>597.64433936555361</v>
      </c>
      <c r="M1988" s="36">
        <f t="shared" si="377"/>
        <v>597.64433936555361</v>
      </c>
      <c r="N1988" s="36">
        <f t="shared" si="378"/>
        <v>0.128112398577825</v>
      </c>
      <c r="O1988" s="36">
        <f t="shared" si="379"/>
        <v>357178.756375689</v>
      </c>
      <c r="P1988" s="35">
        <f t="shared" si="382"/>
        <v>357178.756375689</v>
      </c>
    </row>
    <row r="1989" spans="1:16" x14ac:dyDescent="0.4">
      <c r="A1989" s="1">
        <v>1988</v>
      </c>
      <c r="B1989" s="21">
        <v>41801</v>
      </c>
      <c r="C1989" s="43">
        <v>4</v>
      </c>
      <c r="D1989" s="23">
        <v>4906</v>
      </c>
      <c r="E1989" s="25">
        <f t="shared" ref="E1989:E2052" si="383">AVERAGE(D1987:D1990)</f>
        <v>4507.5</v>
      </c>
      <c r="F1989" s="25">
        <f t="shared" ref="F1989:F2052" si="384">AVERAGE(E1989:E1990)</f>
        <v>4569.125</v>
      </c>
      <c r="G1989" s="25">
        <f t="shared" si="373"/>
        <v>1.0737285585314476</v>
      </c>
      <c r="H1989" s="25">
        <f t="shared" si="380"/>
        <v>0.99966434347522648</v>
      </c>
      <c r="I1989" s="4">
        <f t="shared" si="374"/>
        <v>4907.6472838321051</v>
      </c>
      <c r="J1989" s="25">
        <f t="shared" si="381"/>
        <v>4052.4817708202422</v>
      </c>
      <c r="K1989" s="15">
        <f t="shared" si="375"/>
        <v>4051.1215288723406</v>
      </c>
      <c r="L1989" s="36">
        <f t="shared" si="376"/>
        <v>854.8784711276594</v>
      </c>
      <c r="M1989" s="36">
        <f t="shared" si="377"/>
        <v>854.8784711276594</v>
      </c>
      <c r="N1989" s="36">
        <f t="shared" si="378"/>
        <v>0.17425162477123102</v>
      </c>
      <c r="O1989" s="36">
        <f t="shared" si="379"/>
        <v>730817.20039756433</v>
      </c>
      <c r="P1989" s="35">
        <f t="shared" si="382"/>
        <v>730817.20039756433</v>
      </c>
    </row>
    <row r="1990" spans="1:16" x14ac:dyDescent="0.4">
      <c r="A1990" s="1">
        <v>1989</v>
      </c>
      <c r="B1990" s="21">
        <v>41802</v>
      </c>
      <c r="C1990" s="43">
        <v>1</v>
      </c>
      <c r="D1990" s="23">
        <v>3919</v>
      </c>
      <c r="E1990" s="25">
        <f t="shared" si="383"/>
        <v>4630.75</v>
      </c>
      <c r="F1990" s="25">
        <f t="shared" si="384"/>
        <v>4606.125</v>
      </c>
      <c r="G1990" s="25">
        <f t="shared" si="373"/>
        <v>0.85082363157751906</v>
      </c>
      <c r="H1990" s="25">
        <f t="shared" si="380"/>
        <v>1.0014271034682889</v>
      </c>
      <c r="I1990" s="4">
        <f t="shared" si="374"/>
        <v>3913.4151516642055</v>
      </c>
      <c r="J1990" s="25">
        <f t="shared" si="381"/>
        <v>4052.3439080403587</v>
      </c>
      <c r="K1990" s="15">
        <f t="shared" si="375"/>
        <v>4058.1270220862225</v>
      </c>
      <c r="L1990" s="36">
        <f t="shared" si="376"/>
        <v>-139.1270220862225</v>
      </c>
      <c r="M1990" s="36">
        <f t="shared" si="377"/>
        <v>139.1270220862225</v>
      </c>
      <c r="N1990" s="36">
        <f t="shared" si="378"/>
        <v>3.5500643553514288E-2</v>
      </c>
      <c r="O1990" s="36">
        <f t="shared" si="379"/>
        <v>19356.328274580243</v>
      </c>
      <c r="P1990" s="35">
        <f t="shared" si="382"/>
        <v>19356.328274580243</v>
      </c>
    </row>
    <row r="1991" spans="1:16" x14ac:dyDescent="0.4">
      <c r="A1991" s="1">
        <v>1990</v>
      </c>
      <c r="B1991" s="21">
        <v>41803</v>
      </c>
      <c r="C1991" s="43">
        <v>2</v>
      </c>
      <c r="D1991" s="23">
        <v>5033</v>
      </c>
      <c r="E1991" s="25">
        <f t="shared" si="383"/>
        <v>4581.5</v>
      </c>
      <c r="F1991" s="25">
        <f t="shared" si="384"/>
        <v>4485.375</v>
      </c>
      <c r="G1991" s="25">
        <f t="shared" si="373"/>
        <v>1.1220912409776218</v>
      </c>
      <c r="H1991" s="25">
        <f t="shared" si="380"/>
        <v>0.99527237982370798</v>
      </c>
      <c r="I1991" s="4">
        <f t="shared" si="374"/>
        <v>5056.9071362067662</v>
      </c>
      <c r="J1991" s="25">
        <f t="shared" si="381"/>
        <v>4052.2060452604751</v>
      </c>
      <c r="K1991" s="15">
        <f t="shared" si="375"/>
        <v>4033.0487542024093</v>
      </c>
      <c r="L1991" s="36">
        <f t="shared" si="376"/>
        <v>999.95124579759067</v>
      </c>
      <c r="M1991" s="36">
        <f t="shared" si="377"/>
        <v>999.95124579759067</v>
      </c>
      <c r="N1991" s="36">
        <f t="shared" si="378"/>
        <v>0.19867896797091011</v>
      </c>
      <c r="O1991" s="36">
        <f t="shared" si="379"/>
        <v>999902.49397215364</v>
      </c>
      <c r="P1991" s="35">
        <f t="shared" si="382"/>
        <v>999902.49397215364</v>
      </c>
    </row>
    <row r="1992" spans="1:16" x14ac:dyDescent="0.4">
      <c r="A1992" s="1">
        <v>1991</v>
      </c>
      <c r="B1992" s="21">
        <v>41804</v>
      </c>
      <c r="C1992" s="43">
        <v>3</v>
      </c>
      <c r="D1992" s="23">
        <v>4468</v>
      </c>
      <c r="E1992" s="25">
        <f t="shared" si="383"/>
        <v>4389.25</v>
      </c>
      <c r="F1992" s="25">
        <f t="shared" si="384"/>
        <v>4543.625</v>
      </c>
      <c r="G1992" s="25">
        <f t="shared" si="373"/>
        <v>0.98335580070978568</v>
      </c>
      <c r="H1992" s="25">
        <f t="shared" si="380"/>
        <v>1.0036361732327763</v>
      </c>
      <c r="I1992" s="4">
        <f t="shared" si="374"/>
        <v>4451.8124387727939</v>
      </c>
      <c r="J1992" s="25">
        <f t="shared" si="381"/>
        <v>4052.068182480592</v>
      </c>
      <c r="K1992" s="15">
        <f t="shared" si="375"/>
        <v>4066.8022043431124</v>
      </c>
      <c r="L1992" s="36">
        <f t="shared" si="376"/>
        <v>401.19779565688759</v>
      </c>
      <c r="M1992" s="36">
        <f t="shared" si="377"/>
        <v>401.19779565688759</v>
      </c>
      <c r="N1992" s="36">
        <f t="shared" si="378"/>
        <v>8.9793597953645388E-2</v>
      </c>
      <c r="O1992" s="36">
        <f t="shared" si="379"/>
        <v>160959.67123994575</v>
      </c>
      <c r="P1992" s="35">
        <f t="shared" si="382"/>
        <v>160959.67123994575</v>
      </c>
    </row>
    <row r="1993" spans="1:16" x14ac:dyDescent="0.4">
      <c r="A1993" s="1">
        <v>1992</v>
      </c>
      <c r="B1993" s="21">
        <v>41805</v>
      </c>
      <c r="C1993" s="43">
        <v>4</v>
      </c>
      <c r="D1993" s="23">
        <v>4137</v>
      </c>
      <c r="E1993" s="25">
        <f t="shared" si="383"/>
        <v>4698</v>
      </c>
      <c r="F1993" s="25">
        <f t="shared" si="384"/>
        <v>4716</v>
      </c>
      <c r="G1993" s="25">
        <f t="shared" si="373"/>
        <v>0.87722646310432573</v>
      </c>
      <c r="H1993" s="25">
        <f t="shared" si="380"/>
        <v>0.99966434347522648</v>
      </c>
      <c r="I1993" s="4">
        <f t="shared" si="374"/>
        <v>4138.3890772958457</v>
      </c>
      <c r="J1993" s="25">
        <f t="shared" si="381"/>
        <v>4051.9303197007084</v>
      </c>
      <c r="K1993" s="15">
        <f t="shared" si="375"/>
        <v>4050.5702628509734</v>
      </c>
      <c r="L1993" s="36">
        <f t="shared" si="376"/>
        <v>86.42973714902655</v>
      </c>
      <c r="M1993" s="36">
        <f t="shared" si="377"/>
        <v>86.42973714902655</v>
      </c>
      <c r="N1993" s="36">
        <f t="shared" si="378"/>
        <v>2.0891887152290681E-2</v>
      </c>
      <c r="O1993" s="36">
        <f t="shared" si="379"/>
        <v>7470.0994636498199</v>
      </c>
      <c r="P1993" s="35">
        <f t="shared" si="382"/>
        <v>7470.0994636498199</v>
      </c>
    </row>
    <row r="1994" spans="1:16" x14ac:dyDescent="0.4">
      <c r="A1994" s="1">
        <v>1993</v>
      </c>
      <c r="B1994" s="21">
        <v>41806</v>
      </c>
      <c r="C1994" s="43">
        <v>1</v>
      </c>
      <c r="D1994" s="23">
        <v>5154</v>
      </c>
      <c r="E1994" s="25">
        <f t="shared" si="383"/>
        <v>4734</v>
      </c>
      <c r="F1994" s="25">
        <f t="shared" si="384"/>
        <v>4833.5</v>
      </c>
      <c r="G1994" s="25">
        <f t="shared" si="373"/>
        <v>1.0663080583428157</v>
      </c>
      <c r="H1994" s="25">
        <f t="shared" si="380"/>
        <v>1.0014271034682889</v>
      </c>
      <c r="I1994" s="4">
        <f t="shared" si="374"/>
        <v>5146.655190527511</v>
      </c>
      <c r="J1994" s="25">
        <f t="shared" si="381"/>
        <v>4051.7924569208249</v>
      </c>
      <c r="K1994" s="15">
        <f t="shared" si="375"/>
        <v>4057.5747839888832</v>
      </c>
      <c r="L1994" s="36">
        <f t="shared" si="376"/>
        <v>1096.4252160111168</v>
      </c>
      <c r="M1994" s="36">
        <f t="shared" si="377"/>
        <v>1096.4252160111168</v>
      </c>
      <c r="N1994" s="36">
        <f t="shared" si="378"/>
        <v>0.21273287078213365</v>
      </c>
      <c r="O1994" s="36">
        <f t="shared" si="379"/>
        <v>1202148.2543050242</v>
      </c>
      <c r="P1994" s="35">
        <f t="shared" si="382"/>
        <v>1202148.2543050242</v>
      </c>
    </row>
    <row r="1995" spans="1:16" x14ac:dyDescent="0.4">
      <c r="A1995" s="1">
        <v>1994</v>
      </c>
      <c r="B1995" s="21">
        <v>41807</v>
      </c>
      <c r="C1995" s="43">
        <v>2</v>
      </c>
      <c r="D1995" s="23">
        <v>5177</v>
      </c>
      <c r="E1995" s="25">
        <f t="shared" si="383"/>
        <v>4933</v>
      </c>
      <c r="F1995" s="25">
        <f t="shared" si="384"/>
        <v>4957.625</v>
      </c>
      <c r="G1995" s="25">
        <f t="shared" si="373"/>
        <v>1.0442500189102646</v>
      </c>
      <c r="H1995" s="25">
        <f t="shared" si="380"/>
        <v>0.99527237982370798</v>
      </c>
      <c r="I1995" s="4">
        <f t="shared" si="374"/>
        <v>5201.5911472565922</v>
      </c>
      <c r="J1995" s="25">
        <f t="shared" si="381"/>
        <v>4051.6545941409413</v>
      </c>
      <c r="K1995" s="15">
        <f t="shared" si="375"/>
        <v>4032.4999101343142</v>
      </c>
      <c r="L1995" s="36">
        <f t="shared" si="376"/>
        <v>1144.5000898656858</v>
      </c>
      <c r="M1995" s="36">
        <f t="shared" si="377"/>
        <v>1144.5000898656858</v>
      </c>
      <c r="N1995" s="36">
        <f t="shared" si="378"/>
        <v>0.22107399842875911</v>
      </c>
      <c r="O1995" s="36">
        <f t="shared" si="379"/>
        <v>1309880.4557025628</v>
      </c>
      <c r="P1995" s="35">
        <f t="shared" si="382"/>
        <v>1309880.4557025628</v>
      </c>
    </row>
    <row r="1996" spans="1:16" x14ac:dyDescent="0.4">
      <c r="A1996" s="1">
        <v>1995</v>
      </c>
      <c r="B1996" s="21">
        <v>41808</v>
      </c>
      <c r="C1996" s="43">
        <v>3</v>
      </c>
      <c r="D1996" s="23">
        <v>5264</v>
      </c>
      <c r="E1996" s="25">
        <f t="shared" si="383"/>
        <v>4982.25</v>
      </c>
      <c r="F1996" s="25">
        <f t="shared" si="384"/>
        <v>5008.125</v>
      </c>
      <c r="G1996" s="25">
        <f t="shared" si="373"/>
        <v>1.0510919755397479</v>
      </c>
      <c r="H1996" s="25">
        <f t="shared" si="380"/>
        <v>1.0036361732327763</v>
      </c>
      <c r="I1996" s="4">
        <f t="shared" si="374"/>
        <v>5244.9285312667826</v>
      </c>
      <c r="J1996" s="25">
        <f t="shared" si="381"/>
        <v>4051.5167313610582</v>
      </c>
      <c r="K1996" s="15">
        <f t="shared" si="375"/>
        <v>4066.2487480517789</v>
      </c>
      <c r="L1996" s="36">
        <f t="shared" si="376"/>
        <v>1197.7512519482211</v>
      </c>
      <c r="M1996" s="36">
        <f t="shared" si="377"/>
        <v>1197.7512519482211</v>
      </c>
      <c r="N1996" s="36">
        <f t="shared" si="378"/>
        <v>0.22753633205703289</v>
      </c>
      <c r="O1996" s="36">
        <f t="shared" si="379"/>
        <v>1434608.061543531</v>
      </c>
      <c r="P1996" s="35">
        <f t="shared" si="382"/>
        <v>1434608.061543531</v>
      </c>
    </row>
    <row r="1997" spans="1:16" x14ac:dyDescent="0.4">
      <c r="A1997" s="1">
        <v>1996</v>
      </c>
      <c r="B1997" s="21">
        <v>41809</v>
      </c>
      <c r="C1997" s="43">
        <v>4</v>
      </c>
      <c r="D1997" s="23">
        <v>4334</v>
      </c>
      <c r="E1997" s="25">
        <f t="shared" si="383"/>
        <v>5034</v>
      </c>
      <c r="F1997" s="25">
        <f t="shared" si="384"/>
        <v>4966.75</v>
      </c>
      <c r="G1997" s="25">
        <f t="shared" si="373"/>
        <v>0.87260280867770679</v>
      </c>
      <c r="H1997" s="25">
        <f t="shared" si="380"/>
        <v>0.99966434347522648</v>
      </c>
      <c r="I1997" s="4">
        <f t="shared" si="374"/>
        <v>4335.4552238337428</v>
      </c>
      <c r="J1997" s="25">
        <f t="shared" si="381"/>
        <v>4051.3788685811746</v>
      </c>
      <c r="K1997" s="15">
        <f t="shared" si="375"/>
        <v>4050.0189968296058</v>
      </c>
      <c r="L1997" s="36">
        <f t="shared" si="376"/>
        <v>283.98100317039416</v>
      </c>
      <c r="M1997" s="36">
        <f t="shared" si="377"/>
        <v>283.98100317039416</v>
      </c>
      <c r="N1997" s="36">
        <f t="shared" si="378"/>
        <v>6.5523997039777154E-2</v>
      </c>
      <c r="O1997" s="36">
        <f t="shared" si="379"/>
        <v>80645.210161663417</v>
      </c>
      <c r="P1997" s="35">
        <f t="shared" si="382"/>
        <v>80645.210161663417</v>
      </c>
    </row>
    <row r="1998" spans="1:16" x14ac:dyDescent="0.4">
      <c r="A1998" s="1">
        <v>1997</v>
      </c>
      <c r="B1998" s="21">
        <v>41810</v>
      </c>
      <c r="C1998" s="43">
        <v>1</v>
      </c>
      <c r="D1998" s="23">
        <v>5361</v>
      </c>
      <c r="E1998" s="25">
        <f t="shared" si="383"/>
        <v>4899.5</v>
      </c>
      <c r="F1998" s="25">
        <f t="shared" si="384"/>
        <v>4746.875</v>
      </c>
      <c r="G1998" s="25">
        <f t="shared" si="373"/>
        <v>1.1293745885450954</v>
      </c>
      <c r="H1998" s="25">
        <f t="shared" si="380"/>
        <v>1.0014271034682889</v>
      </c>
      <c r="I1998" s="4">
        <f t="shared" si="374"/>
        <v>5353.3602010900249</v>
      </c>
      <c r="J1998" s="25">
        <f t="shared" si="381"/>
        <v>4051.2410058012911</v>
      </c>
      <c r="K1998" s="15">
        <f t="shared" si="375"/>
        <v>4057.0225458915443</v>
      </c>
      <c r="L1998" s="36">
        <f t="shared" si="376"/>
        <v>1303.9774541084557</v>
      </c>
      <c r="M1998" s="36">
        <f t="shared" si="377"/>
        <v>1303.9774541084557</v>
      </c>
      <c r="N1998" s="36">
        <f t="shared" si="378"/>
        <v>0.24323399628958323</v>
      </c>
      <c r="O1998" s="36">
        <f t="shared" si="379"/>
        <v>1700357.2008231697</v>
      </c>
      <c r="P1998" s="35">
        <f t="shared" si="382"/>
        <v>1700357.2008231697</v>
      </c>
    </row>
    <row r="1999" spans="1:16" x14ac:dyDescent="0.4">
      <c r="A1999" s="1">
        <v>1998</v>
      </c>
      <c r="B1999" s="21">
        <v>41811</v>
      </c>
      <c r="C1999" s="43">
        <v>2</v>
      </c>
      <c r="D1999" s="23">
        <v>4639</v>
      </c>
      <c r="E1999" s="25">
        <f t="shared" si="383"/>
        <v>4594.25</v>
      </c>
      <c r="F1999" s="25">
        <f t="shared" si="384"/>
        <v>4678.25</v>
      </c>
      <c r="G1999" s="25">
        <f t="shared" si="373"/>
        <v>0.99161011061828674</v>
      </c>
      <c r="H1999" s="25">
        <f t="shared" si="380"/>
        <v>0.99527237982370798</v>
      </c>
      <c r="I1999" s="4">
        <f t="shared" si="374"/>
        <v>4661.0356059732148</v>
      </c>
      <c r="J1999" s="25">
        <f t="shared" si="381"/>
        <v>4051.1031430214075</v>
      </c>
      <c r="K1999" s="15">
        <f t="shared" si="375"/>
        <v>4031.9510660662195</v>
      </c>
      <c r="L1999" s="36">
        <f t="shared" si="376"/>
        <v>607.04893393378052</v>
      </c>
      <c r="M1999" s="36">
        <f t="shared" si="377"/>
        <v>607.04893393378052</v>
      </c>
      <c r="N1999" s="36">
        <f t="shared" si="378"/>
        <v>0.13085771371713312</v>
      </c>
      <c r="O1999" s="36">
        <f t="shared" si="379"/>
        <v>368508.40819013939</v>
      </c>
      <c r="P1999" s="35">
        <f t="shared" si="382"/>
        <v>368508.40819013939</v>
      </c>
    </row>
    <row r="2000" spans="1:16" x14ac:dyDescent="0.4">
      <c r="A2000" s="1">
        <v>1999</v>
      </c>
      <c r="B2000" s="21">
        <v>41812</v>
      </c>
      <c r="C2000" s="43">
        <v>3</v>
      </c>
      <c r="D2000" s="23">
        <v>4043</v>
      </c>
      <c r="E2000" s="25">
        <f t="shared" si="383"/>
        <v>4762.25</v>
      </c>
      <c r="F2000" s="25">
        <f t="shared" si="384"/>
        <v>4737.625</v>
      </c>
      <c r="G2000" s="25">
        <f t="shared" si="373"/>
        <v>0.8533811772776444</v>
      </c>
      <c r="H2000" s="25">
        <f t="shared" si="380"/>
        <v>1.0036361732327763</v>
      </c>
      <c r="I2000" s="4">
        <f t="shared" si="374"/>
        <v>4028.3522135090434</v>
      </c>
      <c r="J2000" s="25">
        <f t="shared" si="381"/>
        <v>4050.9652802415244</v>
      </c>
      <c r="K2000" s="15">
        <f t="shared" si="375"/>
        <v>4065.6952917604449</v>
      </c>
      <c r="L2000" s="36">
        <f t="shared" si="376"/>
        <v>-22.695291760444888</v>
      </c>
      <c r="M2000" s="36">
        <f t="shared" si="377"/>
        <v>22.695291760444888</v>
      </c>
      <c r="N2000" s="36">
        <f t="shared" si="378"/>
        <v>5.6134780510623027E-3</v>
      </c>
      <c r="O2000" s="36">
        <f t="shared" si="379"/>
        <v>515.07626809171768</v>
      </c>
      <c r="P2000" s="35">
        <f t="shared" si="382"/>
        <v>515.07626809171768</v>
      </c>
    </row>
    <row r="2001" spans="1:16" x14ac:dyDescent="0.4">
      <c r="A2001" s="1">
        <v>2000</v>
      </c>
      <c r="B2001" s="21">
        <v>41813</v>
      </c>
      <c r="C2001" s="43">
        <v>4</v>
      </c>
      <c r="D2001" s="23">
        <v>5006</v>
      </c>
      <c r="E2001" s="25">
        <f t="shared" si="383"/>
        <v>4713</v>
      </c>
      <c r="F2001" s="25">
        <f t="shared" si="384"/>
        <v>4744.75</v>
      </c>
      <c r="G2001" s="25">
        <f t="shared" si="373"/>
        <v>1.0550608567363928</v>
      </c>
      <c r="H2001" s="25">
        <f t="shared" si="380"/>
        <v>0.99966434347522648</v>
      </c>
      <c r="I2001" s="4">
        <f t="shared" si="374"/>
        <v>5007.6808607548955</v>
      </c>
      <c r="J2001" s="25">
        <f t="shared" si="381"/>
        <v>4050.8274174616408</v>
      </c>
      <c r="K2001" s="15">
        <f t="shared" si="375"/>
        <v>4049.4677308082382</v>
      </c>
      <c r="L2001" s="36">
        <f t="shared" si="376"/>
        <v>956.53226919176177</v>
      </c>
      <c r="M2001" s="36">
        <f t="shared" si="377"/>
        <v>956.53226919176177</v>
      </c>
      <c r="N2001" s="36">
        <f t="shared" si="378"/>
        <v>0.19107716124485852</v>
      </c>
      <c r="O2001" s="36">
        <f t="shared" si="379"/>
        <v>914953.98200514098</v>
      </c>
      <c r="P2001" s="35">
        <f t="shared" si="382"/>
        <v>914953.98200514098</v>
      </c>
    </row>
    <row r="2002" spans="1:16" x14ac:dyDescent="0.4">
      <c r="A2002" s="1">
        <v>2001</v>
      </c>
      <c r="B2002" s="21">
        <v>41814</v>
      </c>
      <c r="C2002" s="43">
        <v>1</v>
      </c>
      <c r="D2002" s="23">
        <v>5164</v>
      </c>
      <c r="E2002" s="25">
        <f t="shared" si="383"/>
        <v>4776.5</v>
      </c>
      <c r="F2002" s="25">
        <f t="shared" si="384"/>
        <v>4753.5</v>
      </c>
      <c r="G2002" s="25">
        <f t="shared" si="373"/>
        <v>1.0863574208477964</v>
      </c>
      <c r="H2002" s="25">
        <f t="shared" si="380"/>
        <v>1.0014271034682889</v>
      </c>
      <c r="I2002" s="4">
        <f t="shared" si="374"/>
        <v>5156.6409398300484</v>
      </c>
      <c r="J2002" s="25">
        <f t="shared" si="381"/>
        <v>4050.6895546817573</v>
      </c>
      <c r="K2002" s="15">
        <f t="shared" si="375"/>
        <v>4056.4703077942054</v>
      </c>
      <c r="L2002" s="36">
        <f t="shared" si="376"/>
        <v>1107.5296922057946</v>
      </c>
      <c r="M2002" s="36">
        <f t="shared" si="377"/>
        <v>1107.5296922057946</v>
      </c>
      <c r="N2002" s="36">
        <f t="shared" si="378"/>
        <v>0.21447128044264033</v>
      </c>
      <c r="O2002" s="36">
        <f t="shared" si="379"/>
        <v>1226622.0191174622</v>
      </c>
      <c r="P2002" s="35">
        <f t="shared" si="382"/>
        <v>1226622.0191174622</v>
      </c>
    </row>
    <row r="2003" spans="1:16" x14ac:dyDescent="0.4">
      <c r="A2003" s="1">
        <v>2002</v>
      </c>
      <c r="B2003" s="21">
        <v>41815</v>
      </c>
      <c r="C2003" s="43">
        <v>2</v>
      </c>
      <c r="D2003" s="23">
        <v>4893</v>
      </c>
      <c r="E2003" s="25">
        <f t="shared" si="383"/>
        <v>4730.5</v>
      </c>
      <c r="F2003" s="25">
        <f t="shared" si="384"/>
        <v>4730.75</v>
      </c>
      <c r="G2003" s="25">
        <f t="shared" si="373"/>
        <v>1.034296887385721</v>
      </c>
      <c r="H2003" s="25">
        <f t="shared" si="380"/>
        <v>0.99527237982370798</v>
      </c>
      <c r="I2003" s="4">
        <f t="shared" si="374"/>
        <v>4916.2421254638803</v>
      </c>
      <c r="J2003" s="25">
        <f t="shared" si="381"/>
        <v>4050.5516919018737</v>
      </c>
      <c r="K2003" s="15">
        <f t="shared" si="375"/>
        <v>4031.4022219981248</v>
      </c>
      <c r="L2003" s="36">
        <f t="shared" si="376"/>
        <v>861.59777800187521</v>
      </c>
      <c r="M2003" s="36">
        <f t="shared" si="377"/>
        <v>861.59777800187521</v>
      </c>
      <c r="N2003" s="36">
        <f t="shared" si="378"/>
        <v>0.17608783527526572</v>
      </c>
      <c r="O2003" s="36">
        <f t="shared" si="379"/>
        <v>742350.73105776869</v>
      </c>
      <c r="P2003" s="35">
        <f t="shared" si="382"/>
        <v>742350.73105776869</v>
      </c>
    </row>
    <row r="2004" spans="1:16" x14ac:dyDescent="0.4">
      <c r="A2004" s="1">
        <v>2003</v>
      </c>
      <c r="B2004" s="21">
        <v>41816</v>
      </c>
      <c r="C2004" s="43">
        <v>3</v>
      </c>
      <c r="D2004" s="23">
        <v>3859</v>
      </c>
      <c r="E2004" s="25">
        <f t="shared" si="383"/>
        <v>4731</v>
      </c>
      <c r="F2004" s="25">
        <f t="shared" si="384"/>
        <v>4638</v>
      </c>
      <c r="G2004" s="25">
        <f t="shared" si="373"/>
        <v>0.83203967227253128</v>
      </c>
      <c r="H2004" s="25">
        <f t="shared" si="380"/>
        <v>1.0036361732327763</v>
      </c>
      <c r="I2004" s="4">
        <f t="shared" si="374"/>
        <v>3845.0188453948549</v>
      </c>
      <c r="J2004" s="25">
        <f t="shared" si="381"/>
        <v>4050.4138291219906</v>
      </c>
      <c r="K2004" s="15">
        <f t="shared" si="375"/>
        <v>4065.1418354691109</v>
      </c>
      <c r="L2004" s="36">
        <f t="shared" si="376"/>
        <v>-206.1418354691109</v>
      </c>
      <c r="M2004" s="36">
        <f t="shared" si="377"/>
        <v>206.1418354691109</v>
      </c>
      <c r="N2004" s="36">
        <f t="shared" si="378"/>
        <v>5.3418459567015006E-2</v>
      </c>
      <c r="O2004" s="36">
        <f t="shared" si="379"/>
        <v>42494.456330573987</v>
      </c>
      <c r="P2004" s="35">
        <f t="shared" si="382"/>
        <v>42494.456330573987</v>
      </c>
    </row>
    <row r="2005" spans="1:16" x14ac:dyDescent="0.4">
      <c r="A2005" s="1">
        <v>2004</v>
      </c>
      <c r="B2005" s="21">
        <v>41817</v>
      </c>
      <c r="C2005" s="43">
        <v>4</v>
      </c>
      <c r="D2005" s="23">
        <v>5008</v>
      </c>
      <c r="E2005" s="25">
        <f t="shared" si="383"/>
        <v>4545</v>
      </c>
      <c r="F2005" s="25">
        <f t="shared" si="384"/>
        <v>4423.25</v>
      </c>
      <c r="G2005" s="25">
        <f t="shared" si="373"/>
        <v>1.1321991748148985</v>
      </c>
      <c r="H2005" s="25">
        <f t="shared" si="380"/>
        <v>0.99966434347522648</v>
      </c>
      <c r="I2005" s="4">
        <f t="shared" si="374"/>
        <v>5009.6815322933517</v>
      </c>
      <c r="J2005" s="25">
        <f t="shared" si="381"/>
        <v>4050.275966342107</v>
      </c>
      <c r="K2005" s="15">
        <f t="shared" si="375"/>
        <v>4048.9164647868711</v>
      </c>
      <c r="L2005" s="36">
        <f t="shared" si="376"/>
        <v>959.08353521312893</v>
      </c>
      <c r="M2005" s="36">
        <f t="shared" si="377"/>
        <v>959.08353521312893</v>
      </c>
      <c r="N2005" s="36">
        <f t="shared" si="378"/>
        <v>0.19151029057770147</v>
      </c>
      <c r="O2005" s="36">
        <f t="shared" si="379"/>
        <v>919841.22751691309</v>
      </c>
      <c r="P2005" s="35">
        <f t="shared" si="382"/>
        <v>919841.22751691309</v>
      </c>
    </row>
    <row r="2006" spans="1:16" x14ac:dyDescent="0.4">
      <c r="A2006" s="1">
        <v>2005</v>
      </c>
      <c r="B2006" s="21">
        <v>41818</v>
      </c>
      <c r="C2006" s="43">
        <v>1</v>
      </c>
      <c r="D2006" s="23">
        <v>4420</v>
      </c>
      <c r="E2006" s="25">
        <f t="shared" si="383"/>
        <v>4301.5</v>
      </c>
      <c r="F2006" s="25">
        <f t="shared" si="384"/>
        <v>4449</v>
      </c>
      <c r="G2006" s="25">
        <f t="shared" si="373"/>
        <v>0.99348168127669134</v>
      </c>
      <c r="H2006" s="25">
        <f t="shared" si="380"/>
        <v>1.0014271034682889</v>
      </c>
      <c r="I2006" s="4">
        <f t="shared" si="374"/>
        <v>4413.701191721304</v>
      </c>
      <c r="J2006" s="25">
        <f t="shared" si="381"/>
        <v>4050.1381035622235</v>
      </c>
      <c r="K2006" s="15">
        <f t="shared" si="375"/>
        <v>4055.918069696866</v>
      </c>
      <c r="L2006" s="36">
        <f t="shared" si="376"/>
        <v>364.08193030313396</v>
      </c>
      <c r="M2006" s="36">
        <f t="shared" si="377"/>
        <v>364.08193030313396</v>
      </c>
      <c r="N2006" s="36">
        <f t="shared" si="378"/>
        <v>8.2371477444147953E-2</v>
      </c>
      <c r="O2006" s="36">
        <f t="shared" si="379"/>
        <v>132555.65197325608</v>
      </c>
      <c r="P2006" s="35">
        <f t="shared" si="382"/>
        <v>132555.65197325608</v>
      </c>
    </row>
    <row r="2007" spans="1:16" x14ac:dyDescent="0.4">
      <c r="A2007" s="1">
        <v>2006</v>
      </c>
      <c r="B2007" s="21">
        <v>41819</v>
      </c>
      <c r="C2007" s="43">
        <v>2</v>
      </c>
      <c r="D2007" s="23">
        <v>3919</v>
      </c>
      <c r="E2007" s="25">
        <f t="shared" si="383"/>
        <v>4596.5</v>
      </c>
      <c r="F2007" s="25">
        <f t="shared" si="384"/>
        <v>4642.5</v>
      </c>
      <c r="G2007" s="25">
        <f t="shared" si="373"/>
        <v>0.84415724286483573</v>
      </c>
      <c r="H2007" s="25">
        <f t="shared" si="380"/>
        <v>0.99527237982370798</v>
      </c>
      <c r="I2007" s="4">
        <f t="shared" si="374"/>
        <v>3937.6155507240842</v>
      </c>
      <c r="J2007" s="25">
        <f t="shared" si="381"/>
        <v>4050.0002407823399</v>
      </c>
      <c r="K2007" s="15">
        <f t="shared" si="375"/>
        <v>4030.8533779300296</v>
      </c>
      <c r="L2007" s="36">
        <f t="shared" si="376"/>
        <v>-111.85337793002964</v>
      </c>
      <c r="M2007" s="36">
        <f t="shared" si="377"/>
        <v>111.85337793002964</v>
      </c>
      <c r="N2007" s="36">
        <f t="shared" si="378"/>
        <v>2.8541305927540096E-2</v>
      </c>
      <c r="O2007" s="36">
        <f t="shared" si="379"/>
        <v>12511.178154358042</v>
      </c>
      <c r="P2007" s="35">
        <f t="shared" si="382"/>
        <v>12511.178154358042</v>
      </c>
    </row>
    <row r="2008" spans="1:16" x14ac:dyDescent="0.4">
      <c r="A2008" s="1">
        <v>2007</v>
      </c>
      <c r="B2008" s="21">
        <v>41820</v>
      </c>
      <c r="C2008" s="43">
        <v>3</v>
      </c>
      <c r="D2008" s="23">
        <v>5039</v>
      </c>
      <c r="E2008" s="25">
        <f t="shared" si="383"/>
        <v>4688.5</v>
      </c>
      <c r="F2008" s="25">
        <f t="shared" si="384"/>
        <v>4825.75</v>
      </c>
      <c r="G2008" s="25">
        <f t="shared" si="373"/>
        <v>1.0441900222763301</v>
      </c>
      <c r="H2008" s="25">
        <f t="shared" si="380"/>
        <v>1.0036361732327763</v>
      </c>
      <c r="I2008" s="4">
        <f t="shared" si="374"/>
        <v>5020.7437061271503</v>
      </c>
      <c r="J2008" s="25">
        <f t="shared" si="381"/>
        <v>4049.8623780024568</v>
      </c>
      <c r="K2008" s="15">
        <f t="shared" si="375"/>
        <v>4064.5883791777774</v>
      </c>
      <c r="L2008" s="36">
        <f t="shared" si="376"/>
        <v>974.41162082222263</v>
      </c>
      <c r="M2008" s="36">
        <f t="shared" si="377"/>
        <v>974.41162082222263</v>
      </c>
      <c r="N2008" s="36">
        <f t="shared" si="378"/>
        <v>0.1933740069105423</v>
      </c>
      <c r="O2008" s="36">
        <f t="shared" si="379"/>
        <v>949478.00679339096</v>
      </c>
      <c r="P2008" s="35">
        <f t="shared" si="382"/>
        <v>949478.00679339096</v>
      </c>
    </row>
    <row r="2009" spans="1:16" x14ac:dyDescent="0.4">
      <c r="A2009" s="1">
        <v>2008</v>
      </c>
      <c r="B2009" s="21">
        <v>41821</v>
      </c>
      <c r="C2009" s="43">
        <v>4</v>
      </c>
      <c r="D2009" s="23">
        <v>5376</v>
      </c>
      <c r="E2009" s="25">
        <f t="shared" si="383"/>
        <v>4963</v>
      </c>
      <c r="F2009" s="25">
        <f t="shared" si="384"/>
        <v>5024</v>
      </c>
      <c r="G2009" s="25">
        <f t="shared" si="373"/>
        <v>1.0700636942675159</v>
      </c>
      <c r="H2009" s="25">
        <f t="shared" si="380"/>
        <v>0.99966434347522648</v>
      </c>
      <c r="I2009" s="4">
        <f t="shared" si="374"/>
        <v>5377.8050953692209</v>
      </c>
      <c r="J2009" s="25">
        <f t="shared" si="381"/>
        <v>4049.7245152225732</v>
      </c>
      <c r="K2009" s="15">
        <f t="shared" si="375"/>
        <v>4048.3651987655035</v>
      </c>
      <c r="L2009" s="36">
        <f t="shared" si="376"/>
        <v>1327.6348012344965</v>
      </c>
      <c r="M2009" s="36">
        <f t="shared" si="377"/>
        <v>1327.6348012344965</v>
      </c>
      <c r="N2009" s="36">
        <f t="shared" si="378"/>
        <v>0.24695587820582152</v>
      </c>
      <c r="O2009" s="36">
        <f t="shared" si="379"/>
        <v>1762614.1654489611</v>
      </c>
      <c r="P2009" s="35">
        <f t="shared" si="382"/>
        <v>1762614.1654489611</v>
      </c>
    </row>
    <row r="2010" spans="1:16" x14ac:dyDescent="0.4">
      <c r="A2010" s="1">
        <v>2009</v>
      </c>
      <c r="B2010" s="21">
        <v>41822</v>
      </c>
      <c r="C2010" s="43">
        <v>1</v>
      </c>
      <c r="D2010" s="23">
        <v>5518</v>
      </c>
      <c r="E2010" s="25">
        <f t="shared" si="383"/>
        <v>5085</v>
      </c>
      <c r="F2010" s="25">
        <f t="shared" si="384"/>
        <v>5147.625</v>
      </c>
      <c r="G2010" s="25">
        <f t="shared" si="373"/>
        <v>1.0719506568563173</v>
      </c>
      <c r="H2010" s="25">
        <f t="shared" si="380"/>
        <v>1.0014271034682889</v>
      </c>
      <c r="I2010" s="4">
        <f t="shared" si="374"/>
        <v>5510.1364651398535</v>
      </c>
      <c r="J2010" s="25">
        <f t="shared" si="381"/>
        <v>4049.5866524426897</v>
      </c>
      <c r="K2010" s="15">
        <f t="shared" si="375"/>
        <v>4055.3658315995272</v>
      </c>
      <c r="L2010" s="36">
        <f t="shared" si="376"/>
        <v>1462.6341684004728</v>
      </c>
      <c r="M2010" s="36">
        <f t="shared" si="377"/>
        <v>1462.6341684004728</v>
      </c>
      <c r="N2010" s="36">
        <f t="shared" si="378"/>
        <v>0.2650659964480741</v>
      </c>
      <c r="O2010" s="36">
        <f t="shared" si="379"/>
        <v>2139298.7105725426</v>
      </c>
      <c r="P2010" s="35">
        <f t="shared" si="382"/>
        <v>2139298.7105725426</v>
      </c>
    </row>
    <row r="2011" spans="1:16" x14ac:dyDescent="0.4">
      <c r="A2011" s="1">
        <v>2010</v>
      </c>
      <c r="B2011" s="21">
        <v>41823</v>
      </c>
      <c r="C2011" s="43">
        <v>2</v>
      </c>
      <c r="D2011" s="23">
        <v>4407</v>
      </c>
      <c r="E2011" s="25">
        <f t="shared" si="383"/>
        <v>5210.25</v>
      </c>
      <c r="F2011" s="25">
        <f t="shared" si="384"/>
        <v>5137.75</v>
      </c>
      <c r="G2011" s="25">
        <f t="shared" si="373"/>
        <v>0.85776847841954162</v>
      </c>
      <c r="H2011" s="25">
        <f t="shared" si="380"/>
        <v>0.99527237982370798</v>
      </c>
      <c r="I2011" s="4">
        <f t="shared" si="374"/>
        <v>4427.9335881707166</v>
      </c>
      <c r="J2011" s="25">
        <f t="shared" si="381"/>
        <v>4049.4487896628061</v>
      </c>
      <c r="K2011" s="15">
        <f t="shared" si="375"/>
        <v>4030.3045338619349</v>
      </c>
      <c r="L2011" s="36">
        <f t="shared" si="376"/>
        <v>376.69546613806506</v>
      </c>
      <c r="M2011" s="36">
        <f t="shared" si="377"/>
        <v>376.69546613806506</v>
      </c>
      <c r="N2011" s="36">
        <f t="shared" si="378"/>
        <v>8.5476620408002052E-2</v>
      </c>
      <c r="O2011" s="36">
        <f t="shared" si="379"/>
        <v>141899.4742089741</v>
      </c>
      <c r="P2011" s="35">
        <f t="shared" si="382"/>
        <v>141899.4742089741</v>
      </c>
    </row>
    <row r="2012" spans="1:16" x14ac:dyDescent="0.4">
      <c r="A2012" s="1">
        <v>2011</v>
      </c>
      <c r="B2012" s="21">
        <v>41824</v>
      </c>
      <c r="C2012" s="43">
        <v>3</v>
      </c>
      <c r="D2012" s="23">
        <v>5540</v>
      </c>
      <c r="E2012" s="25">
        <f t="shared" si="383"/>
        <v>5065.25</v>
      </c>
      <c r="F2012" s="25">
        <f t="shared" si="384"/>
        <v>4908.875</v>
      </c>
      <c r="G2012" s="25">
        <f t="shared" si="373"/>
        <v>1.1285681546179114</v>
      </c>
      <c r="H2012" s="25">
        <f t="shared" si="380"/>
        <v>1.0036361732327763</v>
      </c>
      <c r="I2012" s="4">
        <f t="shared" si="374"/>
        <v>5519.9285834380653</v>
      </c>
      <c r="J2012" s="25">
        <f t="shared" si="381"/>
        <v>4049.310926882923</v>
      </c>
      <c r="K2012" s="15">
        <f t="shared" si="375"/>
        <v>4064.0349228864434</v>
      </c>
      <c r="L2012" s="36">
        <f t="shared" si="376"/>
        <v>1475.9650771135566</v>
      </c>
      <c r="M2012" s="36">
        <f t="shared" si="377"/>
        <v>1475.9650771135566</v>
      </c>
      <c r="N2012" s="36">
        <f t="shared" si="378"/>
        <v>0.26641968900966728</v>
      </c>
      <c r="O2012" s="36">
        <f t="shared" si="379"/>
        <v>2178472.9088588273</v>
      </c>
      <c r="P2012" s="35">
        <f t="shared" si="382"/>
        <v>2178472.9088588273</v>
      </c>
    </row>
    <row r="2013" spans="1:16" x14ac:dyDescent="0.4">
      <c r="A2013" s="1">
        <v>2012</v>
      </c>
      <c r="B2013" s="21">
        <v>41825</v>
      </c>
      <c r="C2013" s="43">
        <v>4</v>
      </c>
      <c r="D2013" s="23">
        <v>4796</v>
      </c>
      <c r="E2013" s="25">
        <f t="shared" si="383"/>
        <v>4752.5</v>
      </c>
      <c r="F2013" s="25">
        <f t="shared" si="384"/>
        <v>4856.625</v>
      </c>
      <c r="G2013" s="25">
        <f t="shared" si="373"/>
        <v>0.98751705145033841</v>
      </c>
      <c r="H2013" s="25">
        <f t="shared" si="380"/>
        <v>0.99966434347522648</v>
      </c>
      <c r="I2013" s="4">
        <f t="shared" si="374"/>
        <v>4797.6103492170359</v>
      </c>
      <c r="J2013" s="25">
        <f t="shared" si="381"/>
        <v>4049.1730641030395</v>
      </c>
      <c r="K2013" s="15">
        <f t="shared" si="375"/>
        <v>4047.8139327441359</v>
      </c>
      <c r="L2013" s="36">
        <f t="shared" si="376"/>
        <v>748.18606725586415</v>
      </c>
      <c r="M2013" s="36">
        <f t="shared" si="377"/>
        <v>748.18606725586415</v>
      </c>
      <c r="N2013" s="36">
        <f t="shared" si="378"/>
        <v>0.15600209909421689</v>
      </c>
      <c r="O2013" s="36">
        <f t="shared" si="379"/>
        <v>559782.3912357965</v>
      </c>
      <c r="P2013" s="35">
        <f t="shared" si="382"/>
        <v>559782.3912357965</v>
      </c>
    </row>
    <row r="2014" spans="1:16" x14ac:dyDescent="0.4">
      <c r="A2014" s="1">
        <v>2013</v>
      </c>
      <c r="B2014" s="21">
        <v>41826</v>
      </c>
      <c r="C2014" s="43">
        <v>1</v>
      </c>
      <c r="D2014" s="23">
        <v>4267</v>
      </c>
      <c r="E2014" s="25">
        <f t="shared" si="383"/>
        <v>4960.75</v>
      </c>
      <c r="F2014" s="25">
        <f t="shared" si="384"/>
        <v>4927.5</v>
      </c>
      <c r="G2014" s="25">
        <f t="shared" si="373"/>
        <v>0.86595636732623038</v>
      </c>
      <c r="H2014" s="25">
        <f t="shared" si="380"/>
        <v>1.0014271034682889</v>
      </c>
      <c r="I2014" s="4">
        <f t="shared" si="374"/>
        <v>4260.9192273924891</v>
      </c>
      <c r="J2014" s="25">
        <f t="shared" si="381"/>
        <v>4049.0352013231559</v>
      </c>
      <c r="K2014" s="15">
        <f t="shared" si="375"/>
        <v>4054.8135935021878</v>
      </c>
      <c r="L2014" s="36">
        <f t="shared" si="376"/>
        <v>212.18640649781219</v>
      </c>
      <c r="M2014" s="36">
        <f t="shared" si="377"/>
        <v>212.18640649781219</v>
      </c>
      <c r="N2014" s="36">
        <f t="shared" si="378"/>
        <v>4.9727304077293692E-2</v>
      </c>
      <c r="O2014" s="36">
        <f t="shared" si="379"/>
        <v>45023.071102454793</v>
      </c>
      <c r="P2014" s="35">
        <f t="shared" si="382"/>
        <v>45023.071102454793</v>
      </c>
    </row>
    <row r="2015" spans="1:16" x14ac:dyDescent="0.4">
      <c r="A2015" s="1">
        <v>2014</v>
      </c>
      <c r="B2015" s="21">
        <v>41827</v>
      </c>
      <c r="C2015" s="43">
        <v>2</v>
      </c>
      <c r="D2015" s="23">
        <v>5240</v>
      </c>
      <c r="E2015" s="25">
        <f t="shared" si="383"/>
        <v>4894.25</v>
      </c>
      <c r="F2015" s="25">
        <f t="shared" si="384"/>
        <v>4943.125</v>
      </c>
      <c r="G2015" s="25">
        <f t="shared" si="373"/>
        <v>1.0600581615880642</v>
      </c>
      <c r="H2015" s="25">
        <f t="shared" si="380"/>
        <v>0.99527237982370798</v>
      </c>
      <c r="I2015" s="4">
        <f t="shared" si="374"/>
        <v>5264.8904020908913</v>
      </c>
      <c r="J2015" s="25">
        <f t="shared" si="381"/>
        <v>4048.8973385432728</v>
      </c>
      <c r="K2015" s="15">
        <f t="shared" si="375"/>
        <v>4029.7556897938407</v>
      </c>
      <c r="L2015" s="36">
        <f t="shared" si="376"/>
        <v>1210.2443102061593</v>
      </c>
      <c r="M2015" s="36">
        <f t="shared" si="377"/>
        <v>1210.2443102061593</v>
      </c>
      <c r="N2015" s="36">
        <f t="shared" si="378"/>
        <v>0.23096265461949606</v>
      </c>
      <c r="O2015" s="36">
        <f t="shared" si="379"/>
        <v>1464691.2903863823</v>
      </c>
      <c r="P2015" s="35">
        <f t="shared" si="382"/>
        <v>1464691.2903863823</v>
      </c>
    </row>
    <row r="2016" spans="1:16" x14ac:dyDescent="0.4">
      <c r="A2016" s="1">
        <v>2015</v>
      </c>
      <c r="B2016" s="21">
        <v>41828</v>
      </c>
      <c r="C2016" s="43">
        <v>3</v>
      </c>
      <c r="D2016" s="23">
        <v>5274</v>
      </c>
      <c r="E2016" s="25">
        <f t="shared" si="383"/>
        <v>4992</v>
      </c>
      <c r="F2016" s="25">
        <f t="shared" si="384"/>
        <v>4978.375</v>
      </c>
      <c r="G2016" s="25">
        <f t="shared" si="373"/>
        <v>1.0593818263991763</v>
      </c>
      <c r="H2016" s="25">
        <f t="shared" si="380"/>
        <v>1.0036361732327763</v>
      </c>
      <c r="I2016" s="4">
        <f t="shared" si="374"/>
        <v>5254.8923012729892</v>
      </c>
      <c r="J2016" s="25">
        <f t="shared" si="381"/>
        <v>4048.7594757633892</v>
      </c>
      <c r="K2016" s="15">
        <f t="shared" si="375"/>
        <v>4063.4814665951094</v>
      </c>
      <c r="L2016" s="36">
        <f t="shared" si="376"/>
        <v>1210.5185334048906</v>
      </c>
      <c r="M2016" s="36">
        <f t="shared" si="377"/>
        <v>1210.5185334048906</v>
      </c>
      <c r="N2016" s="36">
        <f t="shared" si="378"/>
        <v>0.2295256984082083</v>
      </c>
      <c r="O2016" s="36">
        <f t="shared" si="379"/>
        <v>1465355.1197167272</v>
      </c>
      <c r="P2016" s="35">
        <f t="shared" si="382"/>
        <v>1465355.1197167272</v>
      </c>
    </row>
    <row r="2017" spans="1:16" x14ac:dyDescent="0.4">
      <c r="A2017" s="1">
        <v>2016</v>
      </c>
      <c r="B2017" s="21">
        <v>41829</v>
      </c>
      <c r="C2017" s="43">
        <v>4</v>
      </c>
      <c r="D2017" s="23">
        <v>5187</v>
      </c>
      <c r="E2017" s="25">
        <f t="shared" si="383"/>
        <v>4964.75</v>
      </c>
      <c r="F2017" s="25">
        <f t="shared" si="384"/>
        <v>4954.375</v>
      </c>
      <c r="G2017" s="25">
        <f t="shared" si="373"/>
        <v>1.0469534502333795</v>
      </c>
      <c r="H2017" s="25">
        <f t="shared" si="380"/>
        <v>0.99966434347522648</v>
      </c>
      <c r="I2017" s="4">
        <f t="shared" si="374"/>
        <v>5188.7416349851464</v>
      </c>
      <c r="J2017" s="25">
        <f t="shared" si="381"/>
        <v>4048.6216129835057</v>
      </c>
      <c r="K2017" s="15">
        <f t="shared" si="375"/>
        <v>4047.2626667227687</v>
      </c>
      <c r="L2017" s="36">
        <f t="shared" si="376"/>
        <v>1139.7373332772313</v>
      </c>
      <c r="M2017" s="36">
        <f t="shared" si="377"/>
        <v>1139.7373332772313</v>
      </c>
      <c r="N2017" s="36">
        <f t="shared" si="378"/>
        <v>0.21972958035034343</v>
      </c>
      <c r="O2017" s="36">
        <f t="shared" si="379"/>
        <v>1299001.1888658947</v>
      </c>
      <c r="P2017" s="35">
        <f t="shared" si="382"/>
        <v>1299001.1888658947</v>
      </c>
    </row>
    <row r="2018" spans="1:16" x14ac:dyDescent="0.4">
      <c r="A2018" s="1">
        <v>2017</v>
      </c>
      <c r="B2018" s="21">
        <v>41830</v>
      </c>
      <c r="C2018" s="43">
        <v>1</v>
      </c>
      <c r="D2018" s="23">
        <v>4158</v>
      </c>
      <c r="E2018" s="25">
        <f t="shared" si="383"/>
        <v>4944</v>
      </c>
      <c r="F2018" s="25">
        <f t="shared" si="384"/>
        <v>4861.375</v>
      </c>
      <c r="G2018" s="25">
        <f t="shared" si="373"/>
        <v>0.85531356869198527</v>
      </c>
      <c r="H2018" s="25">
        <f t="shared" si="380"/>
        <v>1.0014271034682889</v>
      </c>
      <c r="I2018" s="4">
        <f t="shared" si="374"/>
        <v>4152.0745599948377</v>
      </c>
      <c r="J2018" s="25">
        <f t="shared" si="381"/>
        <v>4048.4837502036221</v>
      </c>
      <c r="K2018" s="15">
        <f t="shared" si="375"/>
        <v>4054.2613554048489</v>
      </c>
      <c r="L2018" s="36">
        <f t="shared" si="376"/>
        <v>103.73864459515107</v>
      </c>
      <c r="M2018" s="36">
        <f t="shared" si="377"/>
        <v>103.73864459515107</v>
      </c>
      <c r="N2018" s="36">
        <f t="shared" si="378"/>
        <v>2.4949168974302806E-2</v>
      </c>
      <c r="O2018" s="36">
        <f t="shared" si="379"/>
        <v>10761.706382439066</v>
      </c>
      <c r="P2018" s="35">
        <f t="shared" si="382"/>
        <v>10761.706382439066</v>
      </c>
    </row>
    <row r="2019" spans="1:16" x14ac:dyDescent="0.4">
      <c r="A2019" s="1">
        <v>2018</v>
      </c>
      <c r="B2019" s="21">
        <v>41831</v>
      </c>
      <c r="C2019" s="43">
        <v>2</v>
      </c>
      <c r="D2019" s="23">
        <v>5157</v>
      </c>
      <c r="E2019" s="25">
        <f t="shared" si="383"/>
        <v>4778.75</v>
      </c>
      <c r="F2019" s="25">
        <f t="shared" si="384"/>
        <v>4660.5</v>
      </c>
      <c r="G2019" s="25">
        <f t="shared" si="373"/>
        <v>1.1065336337302865</v>
      </c>
      <c r="H2019" s="25">
        <f t="shared" si="380"/>
        <v>0.99527237982370798</v>
      </c>
      <c r="I2019" s="4">
        <f t="shared" si="374"/>
        <v>5181.4961457218942</v>
      </c>
      <c r="J2019" s="25">
        <f t="shared" si="381"/>
        <v>4048.3458874237385</v>
      </c>
      <c r="K2019" s="15">
        <f t="shared" si="375"/>
        <v>4029.2068457257451</v>
      </c>
      <c r="L2019" s="36">
        <f t="shared" si="376"/>
        <v>1127.7931542742549</v>
      </c>
      <c r="M2019" s="36">
        <f t="shared" si="377"/>
        <v>1127.7931542742549</v>
      </c>
      <c r="N2019" s="36">
        <f t="shared" si="378"/>
        <v>0.21869171112550997</v>
      </c>
      <c r="O2019" s="36">
        <f t="shared" si="379"/>
        <v>1271917.3988278734</v>
      </c>
      <c r="P2019" s="35">
        <f t="shared" si="382"/>
        <v>1271917.3988278734</v>
      </c>
    </row>
    <row r="2020" spans="1:16" x14ac:dyDescent="0.4">
      <c r="A2020" s="1">
        <v>2019</v>
      </c>
      <c r="B2020" s="21">
        <v>41832</v>
      </c>
      <c r="C2020" s="43">
        <v>3</v>
      </c>
      <c r="D2020" s="23">
        <v>4613</v>
      </c>
      <c r="E2020" s="25">
        <f t="shared" si="383"/>
        <v>4542.25</v>
      </c>
      <c r="F2020" s="25">
        <f t="shared" si="384"/>
        <v>4694.625</v>
      </c>
      <c r="G2020" s="25">
        <f t="shared" si="373"/>
        <v>0.98261309476262748</v>
      </c>
      <c r="H2020" s="25">
        <f t="shared" si="380"/>
        <v>1.0036361732327763</v>
      </c>
      <c r="I2020" s="4">
        <f t="shared" si="374"/>
        <v>4596.2871038627791</v>
      </c>
      <c r="J2020" s="25">
        <f t="shared" si="381"/>
        <v>4048.2080246438554</v>
      </c>
      <c r="K2020" s="15">
        <f t="shared" si="375"/>
        <v>4062.9280103037759</v>
      </c>
      <c r="L2020" s="36">
        <f t="shared" si="376"/>
        <v>550.07198969622414</v>
      </c>
      <c r="M2020" s="36">
        <f t="shared" si="377"/>
        <v>550.07198969622414</v>
      </c>
      <c r="N2020" s="36">
        <f t="shared" si="378"/>
        <v>0.11924387376896253</v>
      </c>
      <c r="O2020" s="36">
        <f t="shared" si="379"/>
        <v>302579.19384836289</v>
      </c>
      <c r="P2020" s="35">
        <f t="shared" si="382"/>
        <v>302579.19384836289</v>
      </c>
    </row>
    <row r="2021" spans="1:16" x14ac:dyDescent="0.4">
      <c r="A2021" s="1">
        <v>2020</v>
      </c>
      <c r="B2021" s="21">
        <v>41833</v>
      </c>
      <c r="C2021" s="43">
        <v>4</v>
      </c>
      <c r="D2021" s="23">
        <v>4241</v>
      </c>
      <c r="E2021" s="25">
        <f t="shared" si="383"/>
        <v>4847</v>
      </c>
      <c r="F2021" s="25">
        <f t="shared" si="384"/>
        <v>4877</v>
      </c>
      <c r="G2021" s="25">
        <f t="shared" si="373"/>
        <v>0.86959196227188851</v>
      </c>
      <c r="H2021" s="25">
        <f t="shared" si="380"/>
        <v>0.99966434347522648</v>
      </c>
      <c r="I2021" s="4">
        <f t="shared" si="374"/>
        <v>4242.4239972955484</v>
      </c>
      <c r="J2021" s="25">
        <f t="shared" si="381"/>
        <v>4048.0701618639719</v>
      </c>
      <c r="K2021" s="15">
        <f t="shared" si="375"/>
        <v>4046.7114007014011</v>
      </c>
      <c r="L2021" s="36">
        <f t="shared" si="376"/>
        <v>194.28859929859891</v>
      </c>
      <c r="M2021" s="36">
        <f t="shared" si="377"/>
        <v>194.28859929859891</v>
      </c>
      <c r="N2021" s="36">
        <f t="shared" si="378"/>
        <v>4.5811978141617284E-2</v>
      </c>
      <c r="O2021" s="36">
        <f t="shared" si="379"/>
        <v>37748.059817411529</v>
      </c>
      <c r="P2021" s="35">
        <f t="shared" si="382"/>
        <v>37748.059817411529</v>
      </c>
    </row>
    <row r="2022" spans="1:16" x14ac:dyDescent="0.4">
      <c r="A2022" s="1">
        <v>2021</v>
      </c>
      <c r="B2022" s="21">
        <v>41834</v>
      </c>
      <c r="C2022" s="43">
        <v>1</v>
      </c>
      <c r="D2022" s="23">
        <v>5377</v>
      </c>
      <c r="E2022" s="25">
        <f t="shared" si="383"/>
        <v>4907</v>
      </c>
      <c r="F2022" s="25">
        <f t="shared" si="384"/>
        <v>5008.375</v>
      </c>
      <c r="G2022" s="25">
        <f t="shared" si="373"/>
        <v>1.0736017171238177</v>
      </c>
      <c r="H2022" s="25">
        <f t="shared" si="380"/>
        <v>1.0014271034682889</v>
      </c>
      <c r="I2022" s="4">
        <f t="shared" si="374"/>
        <v>5369.3373999740834</v>
      </c>
      <c r="J2022" s="25">
        <f t="shared" si="381"/>
        <v>4047.9322990840883</v>
      </c>
      <c r="K2022" s="15">
        <f t="shared" si="375"/>
        <v>4053.70911730751</v>
      </c>
      <c r="L2022" s="36">
        <f t="shared" si="376"/>
        <v>1323.29088269249</v>
      </c>
      <c r="M2022" s="36">
        <f t="shared" si="377"/>
        <v>1323.29088269249</v>
      </c>
      <c r="N2022" s="36">
        <f t="shared" si="378"/>
        <v>0.24610207972707643</v>
      </c>
      <c r="O2022" s="36">
        <f t="shared" si="379"/>
        <v>1751098.7602170692</v>
      </c>
      <c r="P2022" s="35">
        <f t="shared" si="382"/>
        <v>1751098.7602170692</v>
      </c>
    </row>
    <row r="2023" spans="1:16" x14ac:dyDescent="0.4">
      <c r="A2023" s="1">
        <v>2022</v>
      </c>
      <c r="B2023" s="21">
        <v>41835</v>
      </c>
      <c r="C2023" s="43">
        <v>2</v>
      </c>
      <c r="D2023" s="23">
        <v>5397</v>
      </c>
      <c r="E2023" s="25">
        <f t="shared" si="383"/>
        <v>5109.75</v>
      </c>
      <c r="F2023" s="25">
        <f t="shared" si="384"/>
        <v>5123.5</v>
      </c>
      <c r="G2023" s="25">
        <f t="shared" si="373"/>
        <v>1.0533814775056114</v>
      </c>
      <c r="H2023" s="25">
        <f t="shared" si="380"/>
        <v>0.99527237982370798</v>
      </c>
      <c r="I2023" s="4">
        <f t="shared" si="374"/>
        <v>5422.6361641382709</v>
      </c>
      <c r="J2023" s="25">
        <f t="shared" si="381"/>
        <v>4047.7944363042052</v>
      </c>
      <c r="K2023" s="15">
        <f t="shared" si="375"/>
        <v>4028.6580016576509</v>
      </c>
      <c r="L2023" s="36">
        <f t="shared" si="376"/>
        <v>1368.3419983423491</v>
      </c>
      <c r="M2023" s="36">
        <f t="shared" si="377"/>
        <v>1368.3419983423491</v>
      </c>
      <c r="N2023" s="36">
        <f t="shared" si="378"/>
        <v>0.25353752053777084</v>
      </c>
      <c r="O2023" s="36">
        <f t="shared" si="379"/>
        <v>1872359.8244275334</v>
      </c>
      <c r="P2023" s="35">
        <f t="shared" si="382"/>
        <v>1872359.8244275334</v>
      </c>
    </row>
    <row r="2024" spans="1:16" x14ac:dyDescent="0.4">
      <c r="A2024" s="1">
        <v>2023</v>
      </c>
      <c r="B2024" s="21">
        <v>41836</v>
      </c>
      <c r="C2024" s="43">
        <v>3</v>
      </c>
      <c r="D2024" s="23">
        <v>5424</v>
      </c>
      <c r="E2024" s="25">
        <f t="shared" si="383"/>
        <v>5137.25</v>
      </c>
      <c r="F2024" s="25">
        <f t="shared" si="384"/>
        <v>5124.375</v>
      </c>
      <c r="G2024" s="25">
        <f t="shared" si="373"/>
        <v>1.0584705451884375</v>
      </c>
      <c r="H2024" s="25">
        <f t="shared" si="380"/>
        <v>1.0036361732327763</v>
      </c>
      <c r="I2024" s="4">
        <f t="shared" si="374"/>
        <v>5404.3488513660768</v>
      </c>
      <c r="J2024" s="25">
        <f t="shared" si="381"/>
        <v>4047.6565735243216</v>
      </c>
      <c r="K2024" s="15">
        <f t="shared" si="375"/>
        <v>4062.3745540124419</v>
      </c>
      <c r="L2024" s="36">
        <f t="shared" si="376"/>
        <v>1361.6254459875581</v>
      </c>
      <c r="M2024" s="36">
        <f t="shared" si="377"/>
        <v>1361.6254459875581</v>
      </c>
      <c r="N2024" s="36">
        <f t="shared" si="378"/>
        <v>0.25103713974696867</v>
      </c>
      <c r="O2024" s="36">
        <f t="shared" si="379"/>
        <v>1854023.8551608166</v>
      </c>
      <c r="P2024" s="35">
        <f t="shared" si="382"/>
        <v>1854023.8551608166</v>
      </c>
    </row>
    <row r="2025" spans="1:16" x14ac:dyDescent="0.4">
      <c r="A2025" s="1">
        <v>2024</v>
      </c>
      <c r="B2025" s="21">
        <v>41837</v>
      </c>
      <c r="C2025" s="43">
        <v>4</v>
      </c>
      <c r="D2025" s="23">
        <v>4351</v>
      </c>
      <c r="E2025" s="25">
        <f t="shared" si="383"/>
        <v>5111.5</v>
      </c>
      <c r="F2025" s="25">
        <f t="shared" si="384"/>
        <v>4714.125</v>
      </c>
      <c r="G2025" s="25">
        <f t="shared" si="373"/>
        <v>0.92297085885503671</v>
      </c>
      <c r="H2025" s="25">
        <f t="shared" si="380"/>
        <v>0.99966434347522648</v>
      </c>
      <c r="I2025" s="4">
        <f t="shared" si="374"/>
        <v>4352.4609319106175</v>
      </c>
      <c r="J2025" s="25">
        <f t="shared" si="381"/>
        <v>4047.5187107444381</v>
      </c>
      <c r="K2025" s="15">
        <f t="shared" si="375"/>
        <v>4046.1601346800339</v>
      </c>
      <c r="L2025" s="36">
        <f t="shared" si="376"/>
        <v>304.83986531996607</v>
      </c>
      <c r="M2025" s="36">
        <f t="shared" si="377"/>
        <v>304.83986531996607</v>
      </c>
      <c r="N2025" s="36">
        <f t="shared" si="378"/>
        <v>7.0062023746257432E-2</v>
      </c>
      <c r="O2025" s="36">
        <f t="shared" si="379"/>
        <v>92927.343488295053</v>
      </c>
      <c r="P2025" s="35">
        <f t="shared" si="382"/>
        <v>92927.343488295053</v>
      </c>
    </row>
    <row r="2026" spans="1:16" x14ac:dyDescent="0.4">
      <c r="A2026" s="1">
        <v>2025</v>
      </c>
      <c r="B2026" s="21">
        <v>41838</v>
      </c>
      <c r="C2026" s="43">
        <v>1</v>
      </c>
      <c r="D2026" s="23">
        <v>5274</v>
      </c>
      <c r="E2026" s="25">
        <f t="shared" si="383"/>
        <v>4316.75</v>
      </c>
      <c r="F2026" s="25">
        <f t="shared" si="384"/>
        <v>4263.75</v>
      </c>
      <c r="G2026" s="25">
        <f t="shared" si="373"/>
        <v>1.2369393139841689</v>
      </c>
      <c r="H2026" s="25">
        <f t="shared" si="380"/>
        <v>1.0014271034682889</v>
      </c>
      <c r="I2026" s="4">
        <f t="shared" si="374"/>
        <v>5266.4841821579539</v>
      </c>
      <c r="J2026" s="25">
        <f t="shared" si="381"/>
        <v>4047.3808479645545</v>
      </c>
      <c r="K2026" s="15">
        <f t="shared" si="375"/>
        <v>4053.1568792101707</v>
      </c>
      <c r="L2026" s="36">
        <f t="shared" si="376"/>
        <v>1220.8431207898293</v>
      </c>
      <c r="M2026" s="36">
        <f t="shared" si="377"/>
        <v>1220.8431207898293</v>
      </c>
      <c r="N2026" s="36">
        <f t="shared" si="378"/>
        <v>0.23148333727528048</v>
      </c>
      <c r="O2026" s="36">
        <f t="shared" si="379"/>
        <v>1490457.9255798496</v>
      </c>
      <c r="P2026" s="35">
        <f t="shared" si="382"/>
        <v>1490457.9255798496</v>
      </c>
    </row>
    <row r="2027" spans="1:16" x14ac:dyDescent="0.4">
      <c r="A2027" s="1">
        <v>2026</v>
      </c>
      <c r="B2027" s="21">
        <v>41839</v>
      </c>
      <c r="C2027" s="43">
        <v>2</v>
      </c>
      <c r="D2027" s="23">
        <v>2218</v>
      </c>
      <c r="E2027" s="25">
        <f t="shared" si="383"/>
        <v>4210.75</v>
      </c>
      <c r="F2027" s="25">
        <f t="shared" si="384"/>
        <v>4305</v>
      </c>
      <c r="G2027" s="25">
        <f t="shared" si="373"/>
        <v>0.51521486643437864</v>
      </c>
      <c r="H2027" s="25">
        <f t="shared" si="380"/>
        <v>0.99527237982370798</v>
      </c>
      <c r="I2027" s="4">
        <f t="shared" si="374"/>
        <v>2228.5356701980145</v>
      </c>
      <c r="J2027" s="25">
        <f t="shared" si="381"/>
        <v>4047.2429851846709</v>
      </c>
      <c r="K2027" s="15">
        <f t="shared" si="375"/>
        <v>4028.1091575895557</v>
      </c>
      <c r="L2027" s="36">
        <f t="shared" si="376"/>
        <v>-1810.1091575895557</v>
      </c>
      <c r="M2027" s="36">
        <f t="shared" si="377"/>
        <v>1810.1091575895557</v>
      </c>
      <c r="N2027" s="36">
        <f t="shared" si="378"/>
        <v>0.81609971036499351</v>
      </c>
      <c r="O2027" s="36">
        <f t="shared" si="379"/>
        <v>3276495.1623895708</v>
      </c>
      <c r="P2027" s="35">
        <f t="shared" si="382"/>
        <v>3276495.1623895708</v>
      </c>
    </row>
    <row r="2028" spans="1:16" x14ac:dyDescent="0.4">
      <c r="A2028" s="1">
        <v>2027</v>
      </c>
      <c r="B2028" s="21">
        <v>41840</v>
      </c>
      <c r="C2028" s="43">
        <v>3</v>
      </c>
      <c r="D2028" s="23">
        <v>5000</v>
      </c>
      <c r="E2028" s="25">
        <f t="shared" si="383"/>
        <v>4399.25</v>
      </c>
      <c r="F2028" s="25">
        <f t="shared" si="384"/>
        <v>4080</v>
      </c>
      <c r="G2028" s="25">
        <f t="shared" si="373"/>
        <v>1.2254901960784315</v>
      </c>
      <c r="H2028" s="25">
        <f t="shared" si="380"/>
        <v>1.0036361732327763</v>
      </c>
      <c r="I2028" s="4">
        <f t="shared" si="374"/>
        <v>4981.8850031029469</v>
      </c>
      <c r="J2028" s="25">
        <f t="shared" si="381"/>
        <v>4047.1051224047878</v>
      </c>
      <c r="K2028" s="15">
        <f t="shared" si="375"/>
        <v>4061.8210977211079</v>
      </c>
      <c r="L2028" s="36">
        <f t="shared" si="376"/>
        <v>938.17890227889211</v>
      </c>
      <c r="M2028" s="36">
        <f t="shared" si="377"/>
        <v>938.17890227889211</v>
      </c>
      <c r="N2028" s="36">
        <f t="shared" si="378"/>
        <v>0.18763578045577842</v>
      </c>
      <c r="O2028" s="36">
        <f t="shared" si="379"/>
        <v>880179.65268122696</v>
      </c>
      <c r="P2028" s="35">
        <f t="shared" si="382"/>
        <v>880179.65268122696</v>
      </c>
    </row>
    <row r="2029" spans="1:16" x14ac:dyDescent="0.4">
      <c r="A2029" s="1">
        <v>2028</v>
      </c>
      <c r="B2029" s="21">
        <v>41841</v>
      </c>
      <c r="C2029" s="43">
        <v>4</v>
      </c>
      <c r="D2029" s="23">
        <v>5105</v>
      </c>
      <c r="E2029" s="25">
        <f t="shared" si="383"/>
        <v>3760.75</v>
      </c>
      <c r="F2029" s="25">
        <f t="shared" si="384"/>
        <v>4346.875</v>
      </c>
      <c r="G2029" s="25">
        <f t="shared" ref="G2029:G2092" si="385">D2029/F2029</f>
        <v>1.1744069015097052</v>
      </c>
      <c r="H2029" s="25">
        <f t="shared" si="380"/>
        <v>0.99966434347522648</v>
      </c>
      <c r="I2029" s="4">
        <f t="shared" ref="I2029:I2092" si="386">D2029/H2029</f>
        <v>5106.7141019084584</v>
      </c>
      <c r="J2029" s="25">
        <f t="shared" si="381"/>
        <v>4046.9672596249043</v>
      </c>
      <c r="K2029" s="15">
        <f t="shared" ref="K2029:K2092" si="387">H2029*J2029</f>
        <v>4045.6088686586663</v>
      </c>
      <c r="L2029" s="36">
        <f t="shared" ref="L2029:L2092" si="388">D2029-K2029</f>
        <v>1059.3911313413337</v>
      </c>
      <c r="M2029" s="36">
        <f t="shared" ref="M2029:M2092" si="389">ABS(L2029)</f>
        <v>1059.3911313413337</v>
      </c>
      <c r="N2029" s="36">
        <f t="shared" ref="N2029:N2092" si="390">M2029/D2029</f>
        <v>0.20752029996891944</v>
      </c>
      <c r="O2029" s="36">
        <f t="shared" ref="O2029:O2092" si="391">L2029^2</f>
        <v>1122309.569164671</v>
      </c>
      <c r="P2029" s="35">
        <f t="shared" si="382"/>
        <v>1122309.569164671</v>
      </c>
    </row>
    <row r="2030" spans="1:16" x14ac:dyDescent="0.4">
      <c r="A2030" s="1">
        <v>2029</v>
      </c>
      <c r="B2030" s="21">
        <v>41842</v>
      </c>
      <c r="C2030" s="43">
        <v>1</v>
      </c>
      <c r="D2030" s="23">
        <v>2720</v>
      </c>
      <c r="E2030" s="25">
        <f t="shared" si="383"/>
        <v>4933</v>
      </c>
      <c r="F2030" s="25">
        <f t="shared" si="384"/>
        <v>4856.625</v>
      </c>
      <c r="G2030" s="25">
        <f t="shared" si="385"/>
        <v>0.56005971224873241</v>
      </c>
      <c r="H2030" s="25">
        <f t="shared" si="380"/>
        <v>1.0014271034682889</v>
      </c>
      <c r="I2030" s="4">
        <f t="shared" si="386"/>
        <v>2716.1238102900329</v>
      </c>
      <c r="J2030" s="25">
        <f t="shared" si="381"/>
        <v>4046.8293968450207</v>
      </c>
      <c r="K2030" s="15">
        <f t="shared" si="387"/>
        <v>4052.6046411128318</v>
      </c>
      <c r="L2030" s="36">
        <f t="shared" si="388"/>
        <v>-1332.6046411128318</v>
      </c>
      <c r="M2030" s="36">
        <f t="shared" si="389"/>
        <v>1332.6046411128318</v>
      </c>
      <c r="N2030" s="36">
        <f t="shared" si="390"/>
        <v>0.48992817687971757</v>
      </c>
      <c r="O2030" s="36">
        <f t="shared" si="391"/>
        <v>1775835.1295154593</v>
      </c>
      <c r="P2030" s="35">
        <f t="shared" si="382"/>
        <v>1775835.1295154593</v>
      </c>
    </row>
    <row r="2031" spans="1:16" x14ac:dyDescent="0.4">
      <c r="A2031" s="1">
        <v>2030</v>
      </c>
      <c r="B2031" s="21">
        <v>41843</v>
      </c>
      <c r="C2031" s="43">
        <v>2</v>
      </c>
      <c r="D2031" s="23">
        <v>6907</v>
      </c>
      <c r="E2031" s="25">
        <f t="shared" si="383"/>
        <v>4780.25</v>
      </c>
      <c r="F2031" s="25">
        <f t="shared" si="384"/>
        <v>4870.375</v>
      </c>
      <c r="G2031" s="25">
        <f t="shared" si="385"/>
        <v>1.4181659523137335</v>
      </c>
      <c r="H2031" s="25">
        <f t="shared" si="380"/>
        <v>0.99527237982370798</v>
      </c>
      <c r="I2031" s="4">
        <f t="shared" si="386"/>
        <v>6939.8087800079738</v>
      </c>
      <c r="J2031" s="25">
        <f t="shared" si="381"/>
        <v>4046.6915340651376</v>
      </c>
      <c r="K2031" s="15">
        <f t="shared" si="387"/>
        <v>4027.560313521461</v>
      </c>
      <c r="L2031" s="36">
        <f t="shared" si="388"/>
        <v>2879.439686478539</v>
      </c>
      <c r="M2031" s="36">
        <f t="shared" si="389"/>
        <v>2879.439686478539</v>
      </c>
      <c r="N2031" s="36">
        <f t="shared" si="390"/>
        <v>0.41688717047611684</v>
      </c>
      <c r="O2031" s="36">
        <f t="shared" si="391"/>
        <v>8291172.9080676269</v>
      </c>
      <c r="P2031" s="35">
        <f t="shared" si="382"/>
        <v>8291172.9080676269</v>
      </c>
    </row>
    <row r="2032" spans="1:16" x14ac:dyDescent="0.4">
      <c r="A2032" s="1">
        <v>2031</v>
      </c>
      <c r="B2032" s="21">
        <v>41844</v>
      </c>
      <c r="C2032" s="43">
        <v>3</v>
      </c>
      <c r="D2032" s="23">
        <v>4389</v>
      </c>
      <c r="E2032" s="25">
        <f t="shared" si="383"/>
        <v>4960.5</v>
      </c>
      <c r="F2032" s="25">
        <f t="shared" si="384"/>
        <v>5057.625</v>
      </c>
      <c r="G2032" s="25">
        <f t="shared" si="385"/>
        <v>0.86779862089419446</v>
      </c>
      <c r="H2032" s="25">
        <f t="shared" si="380"/>
        <v>1.0036361732327763</v>
      </c>
      <c r="I2032" s="4">
        <f t="shared" si="386"/>
        <v>4373.0986557237675</v>
      </c>
      <c r="J2032" s="25">
        <f t="shared" si="381"/>
        <v>4046.553671285254</v>
      </c>
      <c r="K2032" s="15">
        <f t="shared" si="387"/>
        <v>4061.2676414297744</v>
      </c>
      <c r="L2032" s="36">
        <f t="shared" si="388"/>
        <v>327.73235857022564</v>
      </c>
      <c r="M2032" s="36">
        <f t="shared" si="389"/>
        <v>327.73235857022564</v>
      </c>
      <c r="N2032" s="36">
        <f t="shared" si="390"/>
        <v>7.4671305210805575E-2</v>
      </c>
      <c r="O2032" s="36">
        <f t="shared" si="391"/>
        <v>107408.49885400296</v>
      </c>
      <c r="P2032" s="35">
        <f t="shared" si="382"/>
        <v>107408.49885400296</v>
      </c>
    </row>
    <row r="2033" spans="1:16" x14ac:dyDescent="0.4">
      <c r="A2033" s="1">
        <v>2032</v>
      </c>
      <c r="B2033" s="21">
        <v>41845</v>
      </c>
      <c r="C2033" s="43">
        <v>4</v>
      </c>
      <c r="D2033" s="23">
        <v>5826</v>
      </c>
      <c r="E2033" s="25">
        <f t="shared" si="383"/>
        <v>5154.75</v>
      </c>
      <c r="F2033" s="25">
        <f t="shared" si="384"/>
        <v>4599</v>
      </c>
      <c r="G2033" s="25">
        <f t="shared" si="385"/>
        <v>1.2667971298108285</v>
      </c>
      <c r="H2033" s="25">
        <f t="shared" si="380"/>
        <v>0.99966434347522648</v>
      </c>
      <c r="I2033" s="4">
        <f t="shared" si="386"/>
        <v>5827.9561915217782</v>
      </c>
      <c r="J2033" s="25">
        <f t="shared" si="381"/>
        <v>4046.4158085053705</v>
      </c>
      <c r="K2033" s="15">
        <f t="shared" si="387"/>
        <v>4045.0576026372987</v>
      </c>
      <c r="L2033" s="36">
        <f t="shared" si="388"/>
        <v>1780.9423973627013</v>
      </c>
      <c r="M2033" s="36">
        <f t="shared" si="389"/>
        <v>1780.9423973627013</v>
      </c>
      <c r="N2033" s="36">
        <f t="shared" si="390"/>
        <v>0.30568870534890169</v>
      </c>
      <c r="O2033" s="36">
        <f t="shared" si="391"/>
        <v>3171755.8227240057</v>
      </c>
      <c r="P2033" s="35">
        <f t="shared" si="382"/>
        <v>3171755.8227240057</v>
      </c>
    </row>
    <row r="2034" spans="1:16" x14ac:dyDescent="0.4">
      <c r="A2034" s="1">
        <v>2033</v>
      </c>
      <c r="B2034" s="21">
        <v>41846</v>
      </c>
      <c r="C2034" s="43">
        <v>1</v>
      </c>
      <c r="D2034" s="23">
        <v>3497</v>
      </c>
      <c r="E2034" s="25">
        <f t="shared" si="383"/>
        <v>4043.25</v>
      </c>
      <c r="F2034" s="25">
        <f t="shared" si="384"/>
        <v>3828.875</v>
      </c>
      <c r="G2034" s="25">
        <f t="shared" si="385"/>
        <v>0.91332310404492179</v>
      </c>
      <c r="H2034" s="25">
        <f t="shared" si="380"/>
        <v>1.0014271034682889</v>
      </c>
      <c r="I2034" s="4">
        <f t="shared" si="386"/>
        <v>3492.0165310971493</v>
      </c>
      <c r="J2034" s="25">
        <f t="shared" si="381"/>
        <v>4046.2779457254869</v>
      </c>
      <c r="K2034" s="15">
        <f t="shared" si="387"/>
        <v>4052.0524030154925</v>
      </c>
      <c r="L2034" s="36">
        <f t="shared" si="388"/>
        <v>-555.05240301549247</v>
      </c>
      <c r="M2034" s="36">
        <f t="shared" si="389"/>
        <v>555.05240301549247</v>
      </c>
      <c r="N2034" s="36">
        <f t="shared" si="390"/>
        <v>0.15872244867471905</v>
      </c>
      <c r="O2034" s="36">
        <f t="shared" si="391"/>
        <v>308083.1700932727</v>
      </c>
      <c r="P2034" s="35">
        <f t="shared" si="382"/>
        <v>308083.1700932727</v>
      </c>
    </row>
    <row r="2035" spans="1:16" x14ac:dyDescent="0.4">
      <c r="A2035" s="1">
        <v>2034</v>
      </c>
      <c r="B2035" s="21">
        <v>41847</v>
      </c>
      <c r="C2035" s="43">
        <v>2</v>
      </c>
      <c r="D2035" s="23">
        <v>2461</v>
      </c>
      <c r="E2035" s="25">
        <f t="shared" si="383"/>
        <v>3614.5</v>
      </c>
      <c r="F2035" s="25">
        <f t="shared" si="384"/>
        <v>3740.25</v>
      </c>
      <c r="G2035" s="25">
        <f t="shared" si="385"/>
        <v>0.65797740792727755</v>
      </c>
      <c r="H2035" s="25">
        <f t="shared" si="380"/>
        <v>0.99527237982370798</v>
      </c>
      <c r="I2035" s="4">
        <f t="shared" si="386"/>
        <v>2472.6899388445959</v>
      </c>
      <c r="J2035" s="25">
        <f t="shared" si="381"/>
        <v>4046.1400829456034</v>
      </c>
      <c r="K2035" s="15">
        <f t="shared" si="387"/>
        <v>4027.0114694533659</v>
      </c>
      <c r="L2035" s="36">
        <f t="shared" si="388"/>
        <v>-1566.0114694533659</v>
      </c>
      <c r="M2035" s="36">
        <f t="shared" si="389"/>
        <v>1566.0114694533659</v>
      </c>
      <c r="N2035" s="36">
        <f t="shared" si="390"/>
        <v>0.63633135694976262</v>
      </c>
      <c r="O2035" s="36">
        <f t="shared" si="391"/>
        <v>2452391.9224594901</v>
      </c>
      <c r="P2035" s="35">
        <f t="shared" si="382"/>
        <v>2452391.9224594901</v>
      </c>
    </row>
    <row r="2036" spans="1:16" x14ac:dyDescent="0.4">
      <c r="A2036" s="1">
        <v>2035</v>
      </c>
      <c r="B2036" s="21">
        <v>41848</v>
      </c>
      <c r="C2036" s="43">
        <v>3</v>
      </c>
      <c r="D2036" s="23">
        <v>2674</v>
      </c>
      <c r="E2036" s="25">
        <f t="shared" si="383"/>
        <v>3866</v>
      </c>
      <c r="F2036" s="25">
        <f t="shared" si="384"/>
        <v>3771.625</v>
      </c>
      <c r="G2036" s="25">
        <f t="shared" si="385"/>
        <v>0.70897822556590329</v>
      </c>
      <c r="H2036" s="25">
        <f t="shared" si="380"/>
        <v>1.0036361732327763</v>
      </c>
      <c r="I2036" s="4">
        <f t="shared" si="386"/>
        <v>2664.3120996594562</v>
      </c>
      <c r="J2036" s="25">
        <f t="shared" si="381"/>
        <v>4046.0022201657202</v>
      </c>
      <c r="K2036" s="15">
        <f t="shared" si="387"/>
        <v>4060.7141851384404</v>
      </c>
      <c r="L2036" s="36">
        <f t="shared" si="388"/>
        <v>-1386.7141851384404</v>
      </c>
      <c r="M2036" s="36">
        <f t="shared" si="389"/>
        <v>1386.7141851384404</v>
      </c>
      <c r="N2036" s="36">
        <f t="shared" si="390"/>
        <v>0.51859169227316393</v>
      </c>
      <c r="O2036" s="36">
        <f t="shared" si="391"/>
        <v>1922976.2312641686</v>
      </c>
      <c r="P2036" s="35">
        <f t="shared" si="382"/>
        <v>1922976.2312641686</v>
      </c>
    </row>
    <row r="2037" spans="1:16" x14ac:dyDescent="0.4">
      <c r="A2037" s="1">
        <v>2036</v>
      </c>
      <c r="B2037" s="21">
        <v>41849</v>
      </c>
      <c r="C2037" s="43">
        <v>4</v>
      </c>
      <c r="D2037" s="23">
        <v>6832</v>
      </c>
      <c r="E2037" s="25">
        <f t="shared" si="383"/>
        <v>3677.25</v>
      </c>
      <c r="F2037" s="25">
        <f t="shared" si="384"/>
        <v>4054.625</v>
      </c>
      <c r="G2037" s="25">
        <f t="shared" si="385"/>
        <v>1.6849893639979037</v>
      </c>
      <c r="H2037" s="25">
        <f t="shared" si="380"/>
        <v>0.99966434347522648</v>
      </c>
      <c r="I2037" s="4">
        <f t="shared" si="386"/>
        <v>6834.2939753650517</v>
      </c>
      <c r="J2037" s="25">
        <f t="shared" si="381"/>
        <v>4045.8643573858367</v>
      </c>
      <c r="K2037" s="15">
        <f t="shared" si="387"/>
        <v>4044.5063366159316</v>
      </c>
      <c r="L2037" s="36">
        <f t="shared" si="388"/>
        <v>2787.4936633840684</v>
      </c>
      <c r="M2037" s="36">
        <f t="shared" si="389"/>
        <v>2787.4936633840684</v>
      </c>
      <c r="N2037" s="36">
        <f t="shared" si="390"/>
        <v>0.40800551279040814</v>
      </c>
      <c r="O2037" s="36">
        <f t="shared" si="391"/>
        <v>7770120.9234063346</v>
      </c>
      <c r="P2037" s="35">
        <f t="shared" si="382"/>
        <v>7770120.9234063346</v>
      </c>
    </row>
    <row r="2038" spans="1:16" x14ac:dyDescent="0.4">
      <c r="A2038" s="1">
        <v>2037</v>
      </c>
      <c r="B2038" s="21">
        <v>41850</v>
      </c>
      <c r="C2038" s="43">
        <v>1</v>
      </c>
      <c r="D2038" s="23">
        <v>2742</v>
      </c>
      <c r="E2038" s="25">
        <f t="shared" si="383"/>
        <v>4432</v>
      </c>
      <c r="F2038" s="25">
        <f t="shared" si="384"/>
        <v>4888.625</v>
      </c>
      <c r="G2038" s="25">
        <f t="shared" si="385"/>
        <v>0.56089391188728932</v>
      </c>
      <c r="H2038" s="25">
        <f t="shared" si="380"/>
        <v>1.0014271034682889</v>
      </c>
      <c r="I2038" s="4">
        <f t="shared" si="386"/>
        <v>2738.0924587556142</v>
      </c>
      <c r="J2038" s="25">
        <f t="shared" si="381"/>
        <v>4045.7264946059531</v>
      </c>
      <c r="K2038" s="15">
        <f t="shared" si="387"/>
        <v>4051.5001649181536</v>
      </c>
      <c r="L2038" s="36">
        <f t="shared" si="388"/>
        <v>-1309.5001649181536</v>
      </c>
      <c r="M2038" s="36">
        <f t="shared" si="389"/>
        <v>1309.5001649181536</v>
      </c>
      <c r="N2038" s="36">
        <f t="shared" si="390"/>
        <v>0.47757117611894734</v>
      </c>
      <c r="O2038" s="36">
        <f t="shared" si="391"/>
        <v>1714790.6819206714</v>
      </c>
      <c r="P2038" s="35">
        <f t="shared" si="382"/>
        <v>1714790.6819206714</v>
      </c>
    </row>
    <row r="2039" spans="1:16" x14ac:dyDescent="0.4">
      <c r="A2039" s="1">
        <v>2038</v>
      </c>
      <c r="B2039" s="21">
        <v>41851</v>
      </c>
      <c r="C2039" s="43">
        <v>2</v>
      </c>
      <c r="D2039" s="23">
        <v>5480</v>
      </c>
      <c r="E2039" s="25">
        <f t="shared" si="383"/>
        <v>5345.25</v>
      </c>
      <c r="F2039" s="25">
        <f t="shared" si="384"/>
        <v>5176.75</v>
      </c>
      <c r="G2039" s="25">
        <f t="shared" si="385"/>
        <v>1.0585792244168639</v>
      </c>
      <c r="H2039" s="25">
        <f t="shared" si="380"/>
        <v>0.99527237982370798</v>
      </c>
      <c r="I2039" s="4">
        <f t="shared" si="386"/>
        <v>5506.030420507268</v>
      </c>
      <c r="J2039" s="25">
        <f t="shared" si="381"/>
        <v>4045.58863182607</v>
      </c>
      <c r="K2039" s="15">
        <f t="shared" si="387"/>
        <v>4026.4626253852716</v>
      </c>
      <c r="L2039" s="36">
        <f t="shared" si="388"/>
        <v>1453.5373746147284</v>
      </c>
      <c r="M2039" s="36">
        <f t="shared" si="389"/>
        <v>1453.5373746147284</v>
      </c>
      <c r="N2039" s="36">
        <f t="shared" si="390"/>
        <v>0.26524404646254168</v>
      </c>
      <c r="O2039" s="36">
        <f t="shared" si="391"/>
        <v>2112770.8994018771</v>
      </c>
      <c r="P2039" s="35">
        <f t="shared" si="382"/>
        <v>2112770.8994018771</v>
      </c>
    </row>
    <row r="2040" spans="1:16" x14ac:dyDescent="0.4">
      <c r="A2040" s="1">
        <v>2039</v>
      </c>
      <c r="B2040" s="21">
        <v>41852</v>
      </c>
      <c r="C2040" s="43">
        <v>3</v>
      </c>
      <c r="D2040" s="23">
        <v>6327</v>
      </c>
      <c r="E2040" s="25">
        <f t="shared" si="383"/>
        <v>5008.25</v>
      </c>
      <c r="F2040" s="25">
        <f t="shared" si="384"/>
        <v>5271.5</v>
      </c>
      <c r="G2040" s="25">
        <f t="shared" si="385"/>
        <v>1.2002276391918809</v>
      </c>
      <c r="H2040" s="25">
        <f t="shared" si="380"/>
        <v>1.0036361732327763</v>
      </c>
      <c r="I2040" s="4">
        <f t="shared" si="386"/>
        <v>6304.0772829264697</v>
      </c>
      <c r="J2040" s="25">
        <f t="shared" si="381"/>
        <v>4045.4507690461865</v>
      </c>
      <c r="K2040" s="15">
        <f t="shared" si="387"/>
        <v>4060.1607288471064</v>
      </c>
      <c r="L2040" s="36">
        <f t="shared" si="388"/>
        <v>2266.8392711528936</v>
      </c>
      <c r="M2040" s="36">
        <f t="shared" si="389"/>
        <v>2266.8392711528936</v>
      </c>
      <c r="N2040" s="36">
        <f t="shared" si="390"/>
        <v>0.35828027045248834</v>
      </c>
      <c r="O2040" s="36">
        <f t="shared" si="391"/>
        <v>5138560.281240982</v>
      </c>
      <c r="P2040" s="35">
        <f t="shared" si="382"/>
        <v>5138560.281240982</v>
      </c>
    </row>
    <row r="2041" spans="1:16" x14ac:dyDescent="0.4">
      <c r="A2041" s="1">
        <v>2040</v>
      </c>
      <c r="B2041" s="21">
        <v>41853</v>
      </c>
      <c r="C2041" s="43">
        <v>4</v>
      </c>
      <c r="D2041" s="23">
        <v>5484</v>
      </c>
      <c r="E2041" s="25">
        <f t="shared" si="383"/>
        <v>5534.75</v>
      </c>
      <c r="F2041" s="25">
        <f t="shared" si="384"/>
        <v>5570.375</v>
      </c>
      <c r="G2041" s="25">
        <f t="shared" si="385"/>
        <v>0.98449386262145722</v>
      </c>
      <c r="H2041" s="25">
        <f t="shared" si="380"/>
        <v>0.99966434347522648</v>
      </c>
      <c r="I2041" s="4">
        <f t="shared" si="386"/>
        <v>5485.8413584458349</v>
      </c>
      <c r="J2041" s="25">
        <f t="shared" si="381"/>
        <v>4045.3129062663029</v>
      </c>
      <c r="K2041" s="15">
        <f t="shared" si="387"/>
        <v>4043.9550705945639</v>
      </c>
      <c r="L2041" s="36">
        <f t="shared" si="388"/>
        <v>1440.0449294054361</v>
      </c>
      <c r="M2041" s="36">
        <f t="shared" si="389"/>
        <v>1440.0449294054361</v>
      </c>
      <c r="N2041" s="36">
        <f t="shared" si="390"/>
        <v>0.26259024970923339</v>
      </c>
      <c r="O2041" s="36">
        <f t="shared" si="391"/>
        <v>2073729.3987063074</v>
      </c>
      <c r="P2041" s="35">
        <f t="shared" si="382"/>
        <v>2073729.3987063074</v>
      </c>
    </row>
    <row r="2042" spans="1:16" x14ac:dyDescent="0.4">
      <c r="A2042" s="1">
        <v>2041</v>
      </c>
      <c r="B2042" s="21">
        <v>41854</v>
      </c>
      <c r="C2042" s="43">
        <v>1</v>
      </c>
      <c r="D2042" s="23">
        <v>4848</v>
      </c>
      <c r="E2042" s="25">
        <f t="shared" si="383"/>
        <v>5606</v>
      </c>
      <c r="F2042" s="25">
        <f t="shared" si="384"/>
        <v>5568.125</v>
      </c>
      <c r="G2042" s="25">
        <f t="shared" si="385"/>
        <v>0.87067010887866203</v>
      </c>
      <c r="H2042" s="25">
        <f t="shared" si="380"/>
        <v>1.0014271034682889</v>
      </c>
      <c r="I2042" s="4">
        <f t="shared" si="386"/>
        <v>4841.0912618698821</v>
      </c>
      <c r="J2042" s="25">
        <f t="shared" si="381"/>
        <v>4045.1750434864193</v>
      </c>
      <c r="K2042" s="15">
        <f t="shared" si="387"/>
        <v>4050.9479268208142</v>
      </c>
      <c r="L2042" s="36">
        <f t="shared" si="388"/>
        <v>797.05207317918575</v>
      </c>
      <c r="M2042" s="36">
        <f t="shared" si="389"/>
        <v>797.05207317918575</v>
      </c>
      <c r="N2042" s="36">
        <f t="shared" si="390"/>
        <v>0.1644084309363007</v>
      </c>
      <c r="O2042" s="36">
        <f t="shared" si="391"/>
        <v>635292.00735923811</v>
      </c>
      <c r="P2042" s="35">
        <f t="shared" si="382"/>
        <v>635292.00735923811</v>
      </c>
    </row>
    <row r="2043" spans="1:16" x14ac:dyDescent="0.4">
      <c r="A2043" s="1">
        <v>2042</v>
      </c>
      <c r="B2043" s="21">
        <v>41855</v>
      </c>
      <c r="C2043" s="43">
        <v>2</v>
      </c>
      <c r="D2043" s="23">
        <v>5765</v>
      </c>
      <c r="E2043" s="25">
        <f t="shared" si="383"/>
        <v>5530.25</v>
      </c>
      <c r="F2043" s="25">
        <f t="shared" si="384"/>
        <v>5625.375</v>
      </c>
      <c r="G2043" s="25">
        <f t="shared" si="385"/>
        <v>1.0248205675177211</v>
      </c>
      <c r="H2043" s="25">
        <f t="shared" si="380"/>
        <v>0.99527237982370798</v>
      </c>
      <c r="I2043" s="4">
        <f t="shared" si="386"/>
        <v>5792.384192376715</v>
      </c>
      <c r="J2043" s="25">
        <f t="shared" si="381"/>
        <v>4045.0371807065362</v>
      </c>
      <c r="K2043" s="15">
        <f t="shared" si="387"/>
        <v>4025.9137813171765</v>
      </c>
      <c r="L2043" s="36">
        <f t="shared" si="388"/>
        <v>1739.0862186828235</v>
      </c>
      <c r="M2043" s="36">
        <f t="shared" si="389"/>
        <v>1739.0862186828235</v>
      </c>
      <c r="N2043" s="36">
        <f t="shared" si="390"/>
        <v>0.3016628306474976</v>
      </c>
      <c r="O2043" s="36">
        <f t="shared" si="391"/>
        <v>3024420.8760125213</v>
      </c>
      <c r="P2043" s="35">
        <f t="shared" si="382"/>
        <v>3024420.8760125213</v>
      </c>
    </row>
    <row r="2044" spans="1:16" x14ac:dyDescent="0.4">
      <c r="A2044" s="1">
        <v>2043</v>
      </c>
      <c r="B2044" s="21">
        <v>41856</v>
      </c>
      <c r="C2044" s="43">
        <v>3</v>
      </c>
      <c r="D2044" s="23">
        <v>6024</v>
      </c>
      <c r="E2044" s="25">
        <f t="shared" si="383"/>
        <v>5720.5</v>
      </c>
      <c r="F2044" s="25">
        <f t="shared" si="384"/>
        <v>5737.375</v>
      </c>
      <c r="G2044" s="25">
        <f t="shared" si="385"/>
        <v>1.0499575154142793</v>
      </c>
      <c r="H2044" s="25">
        <f t="shared" si="380"/>
        <v>1.0036361732327763</v>
      </c>
      <c r="I2044" s="4">
        <f t="shared" si="386"/>
        <v>6002.1750517384307</v>
      </c>
      <c r="J2044" s="25">
        <f t="shared" si="381"/>
        <v>4044.8993179266527</v>
      </c>
      <c r="K2044" s="15">
        <f t="shared" si="387"/>
        <v>4059.6072725557729</v>
      </c>
      <c r="L2044" s="36">
        <f t="shared" si="388"/>
        <v>1964.3927274442271</v>
      </c>
      <c r="M2044" s="36">
        <f t="shared" si="389"/>
        <v>1964.3927274442271</v>
      </c>
      <c r="N2044" s="36">
        <f t="shared" si="390"/>
        <v>0.32609441026630598</v>
      </c>
      <c r="O2044" s="36">
        <f t="shared" si="391"/>
        <v>3858838.7876357697</v>
      </c>
      <c r="P2044" s="35">
        <f t="shared" si="382"/>
        <v>3858838.7876357697</v>
      </c>
    </row>
    <row r="2045" spans="1:16" x14ac:dyDescent="0.4">
      <c r="A2045" s="1">
        <v>2044</v>
      </c>
      <c r="B2045" s="21">
        <v>41857</v>
      </c>
      <c r="C2045" s="43">
        <v>4</v>
      </c>
      <c r="D2045" s="23">
        <v>6245</v>
      </c>
      <c r="E2045" s="25">
        <f t="shared" si="383"/>
        <v>5754.25</v>
      </c>
      <c r="F2045" s="25">
        <f t="shared" si="384"/>
        <v>5788.375</v>
      </c>
      <c r="G2045" s="25">
        <f t="shared" si="385"/>
        <v>1.078886561426998</v>
      </c>
      <c r="H2045" s="25">
        <f t="shared" si="380"/>
        <v>0.99966434347522648</v>
      </c>
      <c r="I2045" s="4">
        <f t="shared" si="386"/>
        <v>6247.0968788282707</v>
      </c>
      <c r="J2045" s="25">
        <f t="shared" si="381"/>
        <v>4044.7614551467691</v>
      </c>
      <c r="K2045" s="15">
        <f t="shared" si="387"/>
        <v>4043.4038045731968</v>
      </c>
      <c r="L2045" s="36">
        <f t="shared" si="388"/>
        <v>2201.5961954268032</v>
      </c>
      <c r="M2045" s="36">
        <f t="shared" si="389"/>
        <v>2201.5961954268032</v>
      </c>
      <c r="N2045" s="36">
        <f t="shared" si="390"/>
        <v>0.35253742120525272</v>
      </c>
      <c r="O2045" s="36">
        <f t="shared" si="391"/>
        <v>4847025.807717775</v>
      </c>
      <c r="P2045" s="35">
        <f t="shared" si="382"/>
        <v>4847025.807717775</v>
      </c>
    </row>
    <row r="2046" spans="1:16" x14ac:dyDescent="0.4">
      <c r="A2046" s="1">
        <v>2045</v>
      </c>
      <c r="B2046" s="21">
        <v>41858</v>
      </c>
      <c r="C2046" s="43">
        <v>1</v>
      </c>
      <c r="D2046" s="23">
        <v>4983</v>
      </c>
      <c r="E2046" s="25">
        <f t="shared" si="383"/>
        <v>5822.5</v>
      </c>
      <c r="F2046" s="25">
        <f t="shared" si="384"/>
        <v>5727.125</v>
      </c>
      <c r="G2046" s="25">
        <f t="shared" si="385"/>
        <v>0.870070061330947</v>
      </c>
      <c r="H2046" s="25">
        <f t="shared" si="380"/>
        <v>1.0014271034682889</v>
      </c>
      <c r="I2046" s="4">
        <f t="shared" si="386"/>
        <v>4975.8988774541303</v>
      </c>
      <c r="J2046" s="25">
        <f t="shared" si="381"/>
        <v>4044.6235923668855</v>
      </c>
      <c r="K2046" s="15">
        <f t="shared" si="387"/>
        <v>4050.3956887234754</v>
      </c>
      <c r="L2046" s="36">
        <f t="shared" si="388"/>
        <v>932.60431127652464</v>
      </c>
      <c r="M2046" s="36">
        <f t="shared" si="389"/>
        <v>932.60431127652464</v>
      </c>
      <c r="N2046" s="36">
        <f t="shared" si="390"/>
        <v>0.18715719672416709</v>
      </c>
      <c r="O2046" s="36">
        <f t="shared" si="391"/>
        <v>869750.80141156085</v>
      </c>
      <c r="P2046" s="35">
        <f t="shared" si="382"/>
        <v>869750.80141156085</v>
      </c>
    </row>
    <row r="2047" spans="1:16" x14ac:dyDescent="0.4">
      <c r="A2047" s="1">
        <v>2046</v>
      </c>
      <c r="B2047" s="21">
        <v>41859</v>
      </c>
      <c r="C2047" s="43">
        <v>2</v>
      </c>
      <c r="D2047" s="23">
        <v>6038</v>
      </c>
      <c r="E2047" s="25">
        <f t="shared" si="383"/>
        <v>5631.75</v>
      </c>
      <c r="F2047" s="25">
        <f t="shared" si="384"/>
        <v>5438.25</v>
      </c>
      <c r="G2047" s="25">
        <f t="shared" si="385"/>
        <v>1.1102836390382935</v>
      </c>
      <c r="H2047" s="25">
        <f t="shared" si="380"/>
        <v>0.99527237982370798</v>
      </c>
      <c r="I2047" s="4">
        <f t="shared" si="386"/>
        <v>6066.6809633253433</v>
      </c>
      <c r="J2047" s="25">
        <f t="shared" si="381"/>
        <v>4044.4857295870024</v>
      </c>
      <c r="K2047" s="15">
        <f t="shared" si="387"/>
        <v>4025.3649372490818</v>
      </c>
      <c r="L2047" s="36">
        <f t="shared" si="388"/>
        <v>2012.6350627509182</v>
      </c>
      <c r="M2047" s="36">
        <f t="shared" si="389"/>
        <v>2012.6350627509182</v>
      </c>
      <c r="N2047" s="36">
        <f t="shared" si="390"/>
        <v>0.33332809916378242</v>
      </c>
      <c r="O2047" s="36">
        <f t="shared" si="391"/>
        <v>4050699.8958143927</v>
      </c>
      <c r="P2047" s="35">
        <f t="shared" si="382"/>
        <v>4050699.8958143927</v>
      </c>
    </row>
    <row r="2048" spans="1:16" x14ac:dyDescent="0.4">
      <c r="A2048" s="1">
        <v>2047</v>
      </c>
      <c r="B2048" s="21">
        <v>41860</v>
      </c>
      <c r="C2048" s="43">
        <v>3</v>
      </c>
      <c r="D2048" s="23">
        <v>5261</v>
      </c>
      <c r="E2048" s="25">
        <f t="shared" si="383"/>
        <v>5244.75</v>
      </c>
      <c r="F2048" s="25">
        <f t="shared" si="384"/>
        <v>5314.375</v>
      </c>
      <c r="G2048" s="25">
        <f t="shared" si="385"/>
        <v>0.98995648594613661</v>
      </c>
      <c r="H2048" s="25">
        <f t="shared" si="380"/>
        <v>1.0036361732327763</v>
      </c>
      <c r="I2048" s="4">
        <f t="shared" si="386"/>
        <v>5241.9394002649215</v>
      </c>
      <c r="J2048" s="25">
        <f t="shared" si="381"/>
        <v>4044.3478668071189</v>
      </c>
      <c r="K2048" s="15">
        <f t="shared" si="387"/>
        <v>4059.0538162644389</v>
      </c>
      <c r="L2048" s="36">
        <f t="shared" si="388"/>
        <v>1201.9461837355611</v>
      </c>
      <c r="M2048" s="36">
        <f t="shared" si="389"/>
        <v>1201.9461837355611</v>
      </c>
      <c r="N2048" s="36">
        <f t="shared" si="390"/>
        <v>0.22846344492217471</v>
      </c>
      <c r="O2048" s="36">
        <f t="shared" si="391"/>
        <v>1444674.6285964793</v>
      </c>
      <c r="P2048" s="35">
        <f t="shared" si="382"/>
        <v>1444674.6285964793</v>
      </c>
    </row>
    <row r="2049" spans="1:16" x14ac:dyDescent="0.4">
      <c r="A2049" s="1">
        <v>2048</v>
      </c>
      <c r="B2049" s="21">
        <v>41861</v>
      </c>
      <c r="C2049" s="43">
        <v>4</v>
      </c>
      <c r="D2049" s="23">
        <v>4697</v>
      </c>
      <c r="E2049" s="25">
        <f t="shared" si="383"/>
        <v>5384</v>
      </c>
      <c r="F2049" s="25">
        <f t="shared" si="384"/>
        <v>5345.125</v>
      </c>
      <c r="G2049" s="25">
        <f t="shared" si="385"/>
        <v>0.87874465049928674</v>
      </c>
      <c r="H2049" s="25">
        <f t="shared" si="380"/>
        <v>0.99966434347522648</v>
      </c>
      <c r="I2049" s="4">
        <f t="shared" si="386"/>
        <v>4698.5771080634731</v>
      </c>
      <c r="J2049" s="25">
        <f t="shared" si="381"/>
        <v>4044.2100040272353</v>
      </c>
      <c r="K2049" s="15">
        <f t="shared" si="387"/>
        <v>4042.8525385518292</v>
      </c>
      <c r="L2049" s="36">
        <f t="shared" si="388"/>
        <v>654.14746144817082</v>
      </c>
      <c r="M2049" s="36">
        <f t="shared" si="389"/>
        <v>654.14746144817082</v>
      </c>
      <c r="N2049" s="36">
        <f t="shared" si="390"/>
        <v>0.13926920618440938</v>
      </c>
      <c r="O2049" s="36">
        <f t="shared" si="391"/>
        <v>427908.90131908614</v>
      </c>
      <c r="P2049" s="35">
        <f t="shared" si="382"/>
        <v>427908.90131908614</v>
      </c>
    </row>
    <row r="2050" spans="1:16" x14ac:dyDescent="0.4">
      <c r="A2050" s="1">
        <v>2049</v>
      </c>
      <c r="B2050" s="21">
        <v>41862</v>
      </c>
      <c r="C2050" s="43">
        <v>1</v>
      </c>
      <c r="D2050" s="23">
        <v>5540</v>
      </c>
      <c r="E2050" s="25">
        <f t="shared" si="383"/>
        <v>5306.25</v>
      </c>
      <c r="F2050" s="25">
        <f t="shared" si="384"/>
        <v>5383.125</v>
      </c>
      <c r="G2050" s="25">
        <f t="shared" si="385"/>
        <v>1.0291419946592359</v>
      </c>
      <c r="H2050" s="25">
        <f t="shared" ref="H2050:H2113" si="392">VLOOKUP(C2050,$Q$38:$S$42,3,FALSE)</f>
        <v>1.0014271034682889</v>
      </c>
      <c r="I2050" s="4">
        <f t="shared" si="386"/>
        <v>5532.1051136054348</v>
      </c>
      <c r="J2050" s="25">
        <f t="shared" si="381"/>
        <v>4044.0721412473517</v>
      </c>
      <c r="K2050" s="15">
        <f t="shared" si="387"/>
        <v>4049.8434506261365</v>
      </c>
      <c r="L2050" s="36">
        <f t="shared" si="388"/>
        <v>1490.1565493738635</v>
      </c>
      <c r="M2050" s="36">
        <f t="shared" si="389"/>
        <v>1490.1565493738635</v>
      </c>
      <c r="N2050" s="36">
        <f t="shared" si="390"/>
        <v>0.26898132660178042</v>
      </c>
      <c r="O2050" s="36">
        <f t="shared" si="391"/>
        <v>2220566.5416418198</v>
      </c>
      <c r="P2050" s="35">
        <f t="shared" si="382"/>
        <v>2220566.5416418198</v>
      </c>
    </row>
    <row r="2051" spans="1:16" x14ac:dyDescent="0.4">
      <c r="A2051" s="1">
        <v>2050</v>
      </c>
      <c r="B2051" s="21">
        <v>41863</v>
      </c>
      <c r="C2051" s="43">
        <v>2</v>
      </c>
      <c r="D2051" s="23">
        <v>5727</v>
      </c>
      <c r="E2051" s="25">
        <f t="shared" si="383"/>
        <v>5460</v>
      </c>
      <c r="F2051" s="25">
        <f t="shared" si="384"/>
        <v>5462.25</v>
      </c>
      <c r="G2051" s="25">
        <f t="shared" si="385"/>
        <v>1.0484690374845531</v>
      </c>
      <c r="H2051" s="25">
        <f t="shared" si="392"/>
        <v>0.99527237982370798</v>
      </c>
      <c r="I2051" s="4">
        <f t="shared" si="386"/>
        <v>5754.2036894607891</v>
      </c>
      <c r="J2051" s="25">
        <f t="shared" ref="J2051:J2114" si="393">INTERCEPT($I$2:$I$3896,$A$2:$A$3896)+SLOPE($I$2:$I$3896,$A$2:$A$3896)*A2051</f>
        <v>4043.9342784674686</v>
      </c>
      <c r="K2051" s="15">
        <f t="shared" si="387"/>
        <v>4024.8160931809871</v>
      </c>
      <c r="L2051" s="36">
        <f t="shared" si="388"/>
        <v>1702.1839068190129</v>
      </c>
      <c r="M2051" s="36">
        <f t="shared" si="389"/>
        <v>1702.1839068190129</v>
      </c>
      <c r="N2051" s="36">
        <f t="shared" si="390"/>
        <v>0.29722086726366559</v>
      </c>
      <c r="O2051" s="36">
        <f t="shared" si="391"/>
        <v>2897430.052633638</v>
      </c>
      <c r="P2051" s="35">
        <f t="shared" ref="P2051:P2114" si="394">(D2051-K2051)^2</f>
        <v>2897430.052633638</v>
      </c>
    </row>
    <row r="2052" spans="1:16" x14ac:dyDescent="0.4">
      <c r="A2052" s="1">
        <v>2051</v>
      </c>
      <c r="B2052" s="21">
        <v>41864</v>
      </c>
      <c r="C2052" s="43">
        <v>3</v>
      </c>
      <c r="D2052" s="23">
        <v>5876</v>
      </c>
      <c r="E2052" s="25">
        <f t="shared" si="383"/>
        <v>5464.5</v>
      </c>
      <c r="F2052" s="25">
        <f t="shared" si="384"/>
        <v>5506.875</v>
      </c>
      <c r="G2052" s="25">
        <f t="shared" si="385"/>
        <v>1.0670298490523209</v>
      </c>
      <c r="H2052" s="25">
        <f t="shared" si="392"/>
        <v>1.0036361732327763</v>
      </c>
      <c r="I2052" s="4">
        <f t="shared" si="386"/>
        <v>5854.7112556465836</v>
      </c>
      <c r="J2052" s="25">
        <f t="shared" si="393"/>
        <v>4043.7964156875851</v>
      </c>
      <c r="K2052" s="15">
        <f t="shared" si="387"/>
        <v>4058.5003599731049</v>
      </c>
      <c r="L2052" s="36">
        <f t="shared" si="388"/>
        <v>1817.4996400268951</v>
      </c>
      <c r="M2052" s="36">
        <f t="shared" si="389"/>
        <v>1817.4996400268951</v>
      </c>
      <c r="N2052" s="36">
        <f t="shared" si="390"/>
        <v>0.30930899251648997</v>
      </c>
      <c r="O2052" s="36">
        <f t="shared" si="391"/>
        <v>3303304.9414978935</v>
      </c>
      <c r="P2052" s="35">
        <f t="shared" si="394"/>
        <v>3303304.9414978935</v>
      </c>
    </row>
    <row r="2053" spans="1:16" x14ac:dyDescent="0.4">
      <c r="A2053" s="1">
        <v>2052</v>
      </c>
      <c r="B2053" s="21">
        <v>41865</v>
      </c>
      <c r="C2053" s="43">
        <v>4</v>
      </c>
      <c r="D2053" s="23">
        <v>4715</v>
      </c>
      <c r="E2053" s="25">
        <f t="shared" ref="E2053:E2116" si="395">AVERAGE(D2051:D2054)</f>
        <v>5549.25</v>
      </c>
      <c r="F2053" s="25">
        <f t="shared" ref="F2053:F2116" si="396">AVERAGE(E2053:E2054)</f>
        <v>5468.875</v>
      </c>
      <c r="G2053" s="25">
        <f t="shared" si="385"/>
        <v>0.86215172224634862</v>
      </c>
      <c r="H2053" s="25">
        <f t="shared" si="392"/>
        <v>0.99966434347522648</v>
      </c>
      <c r="I2053" s="4">
        <f t="shared" si="386"/>
        <v>4716.5831519095755</v>
      </c>
      <c r="J2053" s="25">
        <f t="shared" si="393"/>
        <v>4043.6585529077015</v>
      </c>
      <c r="K2053" s="15">
        <f t="shared" si="387"/>
        <v>4042.3012725304616</v>
      </c>
      <c r="L2053" s="36">
        <f t="shared" si="388"/>
        <v>672.69872746953843</v>
      </c>
      <c r="M2053" s="36">
        <f t="shared" si="389"/>
        <v>672.69872746953843</v>
      </c>
      <c r="N2053" s="36">
        <f t="shared" si="390"/>
        <v>0.14267205248558609</v>
      </c>
      <c r="O2053" s="36">
        <f t="shared" si="391"/>
        <v>452523.5779391363</v>
      </c>
      <c r="P2053" s="35">
        <f t="shared" si="394"/>
        <v>452523.5779391363</v>
      </c>
    </row>
    <row r="2054" spans="1:16" x14ac:dyDescent="0.4">
      <c r="A2054" s="1">
        <v>2053</v>
      </c>
      <c r="B2054" s="21">
        <v>41866</v>
      </c>
      <c r="C2054" s="43">
        <v>1</v>
      </c>
      <c r="D2054" s="23">
        <v>5879</v>
      </c>
      <c r="E2054" s="25">
        <f t="shared" si="395"/>
        <v>5388.5</v>
      </c>
      <c r="F2054" s="25">
        <f t="shared" si="396"/>
        <v>5273.125</v>
      </c>
      <c r="G2054" s="25">
        <f t="shared" si="385"/>
        <v>1.1148986606613724</v>
      </c>
      <c r="H2054" s="25">
        <f t="shared" si="392"/>
        <v>1.0014271034682889</v>
      </c>
      <c r="I2054" s="4">
        <f t="shared" si="386"/>
        <v>5870.6220149614355</v>
      </c>
      <c r="J2054" s="25">
        <f t="shared" si="393"/>
        <v>4043.5206901278179</v>
      </c>
      <c r="K2054" s="15">
        <f t="shared" si="387"/>
        <v>4049.2912125287971</v>
      </c>
      <c r="L2054" s="36">
        <f t="shared" si="388"/>
        <v>1829.7087874712029</v>
      </c>
      <c r="M2054" s="36">
        <f t="shared" si="389"/>
        <v>1829.7087874712029</v>
      </c>
      <c r="N2054" s="36">
        <f t="shared" si="390"/>
        <v>0.31122789376955312</v>
      </c>
      <c r="O2054" s="36">
        <f t="shared" si="391"/>
        <v>3347834.2469493393</v>
      </c>
      <c r="P2054" s="35">
        <f t="shared" si="394"/>
        <v>3347834.2469493393</v>
      </c>
    </row>
    <row r="2055" spans="1:16" x14ac:dyDescent="0.4">
      <c r="A2055" s="1">
        <v>2054</v>
      </c>
      <c r="B2055" s="21">
        <v>41867</v>
      </c>
      <c r="C2055" s="43">
        <v>2</v>
      </c>
      <c r="D2055" s="23">
        <v>5084</v>
      </c>
      <c r="E2055" s="25">
        <f t="shared" si="395"/>
        <v>5157.75</v>
      </c>
      <c r="F2055" s="25">
        <f t="shared" si="396"/>
        <v>5312.5</v>
      </c>
      <c r="G2055" s="25">
        <f t="shared" si="385"/>
        <v>0.9569882352941177</v>
      </c>
      <c r="H2055" s="25">
        <f t="shared" si="392"/>
        <v>0.99527237982370798</v>
      </c>
      <c r="I2055" s="4">
        <f t="shared" si="386"/>
        <v>5108.1493901202466</v>
      </c>
      <c r="J2055" s="25">
        <f t="shared" si="393"/>
        <v>4043.3828273479348</v>
      </c>
      <c r="K2055" s="15">
        <f t="shared" si="387"/>
        <v>4024.2672491128919</v>
      </c>
      <c r="L2055" s="36">
        <f t="shared" si="388"/>
        <v>1059.7327508871081</v>
      </c>
      <c r="M2055" s="36">
        <f t="shared" si="389"/>
        <v>1059.7327508871081</v>
      </c>
      <c r="N2055" s="36">
        <f t="shared" si="390"/>
        <v>0.20844467956080018</v>
      </c>
      <c r="O2055" s="36">
        <f t="shared" si="391"/>
        <v>1123033.5033027574</v>
      </c>
      <c r="P2055" s="35">
        <f t="shared" si="394"/>
        <v>1123033.5033027574</v>
      </c>
    </row>
    <row r="2056" spans="1:16" x14ac:dyDescent="0.4">
      <c r="A2056" s="1">
        <v>2055</v>
      </c>
      <c r="B2056" s="21">
        <v>41868</v>
      </c>
      <c r="C2056" s="43">
        <v>3</v>
      </c>
      <c r="D2056" s="23">
        <v>4953</v>
      </c>
      <c r="E2056" s="25">
        <f t="shared" si="395"/>
        <v>5467.25</v>
      </c>
      <c r="F2056" s="25">
        <f t="shared" si="396"/>
        <v>5497.375</v>
      </c>
      <c r="G2056" s="25">
        <f t="shared" si="385"/>
        <v>0.9009754655631097</v>
      </c>
      <c r="H2056" s="25">
        <f t="shared" si="392"/>
        <v>1.0036361732327763</v>
      </c>
      <c r="I2056" s="4">
        <f t="shared" si="386"/>
        <v>4935.0552840737791</v>
      </c>
      <c r="J2056" s="25">
        <f t="shared" si="393"/>
        <v>4043.2449645680513</v>
      </c>
      <c r="K2056" s="15">
        <f t="shared" si="387"/>
        <v>4057.9469036817713</v>
      </c>
      <c r="L2056" s="36">
        <f t="shared" si="388"/>
        <v>895.05309631822865</v>
      </c>
      <c r="M2056" s="36">
        <f t="shared" si="389"/>
        <v>895.05309631822865</v>
      </c>
      <c r="N2056" s="36">
        <f t="shared" si="390"/>
        <v>0.18070928655728422</v>
      </c>
      <c r="O2056" s="36">
        <f t="shared" si="391"/>
        <v>801120.04522884835</v>
      </c>
      <c r="P2056" s="35">
        <f t="shared" si="394"/>
        <v>801120.04522884835</v>
      </c>
    </row>
    <row r="2057" spans="1:16" x14ac:dyDescent="0.4">
      <c r="A2057" s="1">
        <v>2056</v>
      </c>
      <c r="B2057" s="21">
        <v>41869</v>
      </c>
      <c r="C2057" s="43">
        <v>4</v>
      </c>
      <c r="D2057" s="23">
        <v>5953</v>
      </c>
      <c r="E2057" s="25">
        <f t="shared" si="395"/>
        <v>5527.5</v>
      </c>
      <c r="F2057" s="25">
        <f t="shared" si="396"/>
        <v>5657.625</v>
      </c>
      <c r="G2057" s="25">
        <f t="shared" si="385"/>
        <v>1.0522083029539779</v>
      </c>
      <c r="H2057" s="25">
        <f t="shared" si="392"/>
        <v>0.99966434347522648</v>
      </c>
      <c r="I2057" s="4">
        <f t="shared" si="386"/>
        <v>5954.9988342137221</v>
      </c>
      <c r="J2057" s="25">
        <f t="shared" si="393"/>
        <v>4043.1071017881677</v>
      </c>
      <c r="K2057" s="15">
        <f t="shared" si="387"/>
        <v>4041.7500065090944</v>
      </c>
      <c r="L2057" s="36">
        <f t="shared" si="388"/>
        <v>1911.2499934909056</v>
      </c>
      <c r="M2057" s="36">
        <f t="shared" si="389"/>
        <v>1911.2499934909056</v>
      </c>
      <c r="N2057" s="36">
        <f t="shared" si="390"/>
        <v>0.32105660901913413</v>
      </c>
      <c r="O2057" s="36">
        <f t="shared" si="391"/>
        <v>3652876.5376189868</v>
      </c>
      <c r="P2057" s="35">
        <f t="shared" si="394"/>
        <v>3652876.5376189868</v>
      </c>
    </row>
    <row r="2058" spans="1:16" x14ac:dyDescent="0.4">
      <c r="A2058" s="1">
        <v>2057</v>
      </c>
      <c r="B2058" s="21">
        <v>41870</v>
      </c>
      <c r="C2058" s="43">
        <v>1</v>
      </c>
      <c r="D2058" s="23">
        <v>6120</v>
      </c>
      <c r="E2058" s="25">
        <f t="shared" si="395"/>
        <v>5787.75</v>
      </c>
      <c r="F2058" s="25">
        <f t="shared" si="396"/>
        <v>5779.75</v>
      </c>
      <c r="G2058" s="25">
        <f t="shared" si="385"/>
        <v>1.0588693282581427</v>
      </c>
      <c r="H2058" s="25">
        <f t="shared" si="392"/>
        <v>1.0014271034682889</v>
      </c>
      <c r="I2058" s="4">
        <f t="shared" si="386"/>
        <v>6111.2785731525746</v>
      </c>
      <c r="J2058" s="25">
        <f t="shared" si="393"/>
        <v>4042.9692390082841</v>
      </c>
      <c r="K2058" s="15">
        <f t="shared" si="387"/>
        <v>4048.7389744314582</v>
      </c>
      <c r="L2058" s="36">
        <f t="shared" si="388"/>
        <v>2071.2610255685418</v>
      </c>
      <c r="M2058" s="36">
        <f t="shared" si="389"/>
        <v>2071.2610255685418</v>
      </c>
      <c r="N2058" s="36">
        <f t="shared" si="390"/>
        <v>0.33844134404714732</v>
      </c>
      <c r="O2058" s="36">
        <f t="shared" si="391"/>
        <v>4290122.2360392474</v>
      </c>
      <c r="P2058" s="35">
        <f t="shared" si="394"/>
        <v>4290122.2360392474</v>
      </c>
    </row>
    <row r="2059" spans="1:16" x14ac:dyDescent="0.4">
      <c r="A2059" s="1">
        <v>2058</v>
      </c>
      <c r="B2059" s="21">
        <v>41871</v>
      </c>
      <c r="C2059" s="43">
        <v>2</v>
      </c>
      <c r="D2059" s="23">
        <v>6125</v>
      </c>
      <c r="E2059" s="25">
        <f t="shared" si="395"/>
        <v>5771.75</v>
      </c>
      <c r="F2059" s="25">
        <f t="shared" si="396"/>
        <v>5782.125</v>
      </c>
      <c r="G2059" s="25">
        <f t="shared" si="385"/>
        <v>1.0592991331041788</v>
      </c>
      <c r="H2059" s="25">
        <f t="shared" si="392"/>
        <v>0.99527237982370798</v>
      </c>
      <c r="I2059" s="4">
        <f t="shared" si="386"/>
        <v>6154.0942200012805</v>
      </c>
      <c r="J2059" s="25">
        <f t="shared" si="393"/>
        <v>4042.831376228401</v>
      </c>
      <c r="K2059" s="15">
        <f t="shared" si="387"/>
        <v>4023.7184050447972</v>
      </c>
      <c r="L2059" s="36">
        <f t="shared" si="388"/>
        <v>2101.2815949552028</v>
      </c>
      <c r="M2059" s="36">
        <f t="shared" si="389"/>
        <v>2101.2815949552028</v>
      </c>
      <c r="N2059" s="36">
        <f t="shared" si="390"/>
        <v>0.34306638284982904</v>
      </c>
      <c r="O2059" s="36">
        <f t="shared" si="391"/>
        <v>4415384.3412974812</v>
      </c>
      <c r="P2059" s="35">
        <f t="shared" si="394"/>
        <v>4415384.3412974812</v>
      </c>
    </row>
    <row r="2060" spans="1:16" x14ac:dyDescent="0.4">
      <c r="A2060" s="1">
        <v>2059</v>
      </c>
      <c r="B2060" s="21">
        <v>41872</v>
      </c>
      <c r="C2060" s="43">
        <v>3</v>
      </c>
      <c r="D2060" s="23">
        <v>4889</v>
      </c>
      <c r="E2060" s="25">
        <f t="shared" si="395"/>
        <v>5792.5</v>
      </c>
      <c r="F2060" s="25">
        <f t="shared" si="396"/>
        <v>5712</v>
      </c>
      <c r="G2060" s="25">
        <f t="shared" si="385"/>
        <v>0.85591736694677867</v>
      </c>
      <c r="H2060" s="25">
        <f t="shared" si="392"/>
        <v>1.0036361732327763</v>
      </c>
      <c r="I2060" s="4">
        <f t="shared" si="386"/>
        <v>4871.2871560340618</v>
      </c>
      <c r="J2060" s="25">
        <f t="shared" si="393"/>
        <v>4042.6935134485175</v>
      </c>
      <c r="K2060" s="15">
        <f t="shared" si="387"/>
        <v>4057.3934473904374</v>
      </c>
      <c r="L2060" s="36">
        <f t="shared" si="388"/>
        <v>831.60655260956264</v>
      </c>
      <c r="M2060" s="36">
        <f t="shared" si="389"/>
        <v>831.60655260956264</v>
      </c>
      <c r="N2060" s="36">
        <f t="shared" si="390"/>
        <v>0.1700974744548093</v>
      </c>
      <c r="O2060" s="36">
        <f t="shared" si="391"/>
        <v>691569.45834316127</v>
      </c>
      <c r="P2060" s="35">
        <f t="shared" si="394"/>
        <v>691569.45834316127</v>
      </c>
    </row>
    <row r="2061" spans="1:16" x14ac:dyDescent="0.4">
      <c r="A2061" s="1">
        <v>2060</v>
      </c>
      <c r="B2061" s="21">
        <v>41873</v>
      </c>
      <c r="C2061" s="43">
        <v>4</v>
      </c>
      <c r="D2061" s="23">
        <v>6036</v>
      </c>
      <c r="E2061" s="25">
        <f t="shared" si="395"/>
        <v>5631.5</v>
      </c>
      <c r="F2061" s="25">
        <f t="shared" si="396"/>
        <v>5493</v>
      </c>
      <c r="G2061" s="25">
        <f t="shared" si="385"/>
        <v>1.0988530857454943</v>
      </c>
      <c r="H2061" s="25">
        <f t="shared" si="392"/>
        <v>0.99966434347522648</v>
      </c>
      <c r="I2061" s="4">
        <f t="shared" si="386"/>
        <v>6038.0267030596387</v>
      </c>
      <c r="J2061" s="25">
        <f t="shared" si="393"/>
        <v>4042.5556506686339</v>
      </c>
      <c r="K2061" s="15">
        <f t="shared" si="387"/>
        <v>4041.1987404877268</v>
      </c>
      <c r="L2061" s="36">
        <f t="shared" si="388"/>
        <v>1994.8012595122732</v>
      </c>
      <c r="M2061" s="36">
        <f t="shared" si="389"/>
        <v>1994.8012595122732</v>
      </c>
      <c r="N2061" s="36">
        <f t="shared" si="390"/>
        <v>0.33048397274888558</v>
      </c>
      <c r="O2061" s="36">
        <f t="shared" si="391"/>
        <v>3979232.0649517514</v>
      </c>
      <c r="P2061" s="35">
        <f t="shared" si="394"/>
        <v>3979232.0649517514</v>
      </c>
    </row>
    <row r="2062" spans="1:16" x14ac:dyDescent="0.4">
      <c r="A2062" s="1">
        <v>2061</v>
      </c>
      <c r="B2062" s="21">
        <v>41874</v>
      </c>
      <c r="C2062" s="43">
        <v>1</v>
      </c>
      <c r="D2062" s="23">
        <v>5476</v>
      </c>
      <c r="E2062" s="25">
        <f t="shared" si="395"/>
        <v>5354.5</v>
      </c>
      <c r="F2062" s="25">
        <f t="shared" si="396"/>
        <v>5504</v>
      </c>
      <c r="G2062" s="25">
        <f t="shared" si="385"/>
        <v>0.99491279069767447</v>
      </c>
      <c r="H2062" s="25">
        <f t="shared" si="392"/>
        <v>1.0014271034682889</v>
      </c>
      <c r="I2062" s="4">
        <f t="shared" si="386"/>
        <v>5468.1963180691992</v>
      </c>
      <c r="J2062" s="25">
        <f t="shared" si="393"/>
        <v>4042.4177878887504</v>
      </c>
      <c r="K2062" s="15">
        <f t="shared" si="387"/>
        <v>4048.1867363341189</v>
      </c>
      <c r="L2062" s="36">
        <f t="shared" si="388"/>
        <v>1427.8132636658811</v>
      </c>
      <c r="M2062" s="36">
        <f t="shared" si="389"/>
        <v>1427.8132636658811</v>
      </c>
      <c r="N2062" s="36">
        <f t="shared" si="390"/>
        <v>0.26074018693679346</v>
      </c>
      <c r="O2062" s="36">
        <f t="shared" si="391"/>
        <v>2038650.7159002149</v>
      </c>
      <c r="P2062" s="35">
        <f t="shared" si="394"/>
        <v>2038650.7159002149</v>
      </c>
    </row>
    <row r="2063" spans="1:16" x14ac:dyDescent="0.4">
      <c r="A2063" s="1">
        <v>2062</v>
      </c>
      <c r="B2063" s="21">
        <v>41875</v>
      </c>
      <c r="C2063" s="43">
        <v>2</v>
      </c>
      <c r="D2063" s="23">
        <v>5017</v>
      </c>
      <c r="E2063" s="25">
        <f t="shared" si="395"/>
        <v>5653.5</v>
      </c>
      <c r="F2063" s="25">
        <f t="shared" si="396"/>
        <v>5604.125</v>
      </c>
      <c r="G2063" s="25">
        <f t="shared" si="385"/>
        <v>0.89523342180982757</v>
      </c>
      <c r="H2063" s="25">
        <f t="shared" si="392"/>
        <v>0.99527237982370798</v>
      </c>
      <c r="I2063" s="4">
        <f t="shared" si="386"/>
        <v>5040.8311349790074</v>
      </c>
      <c r="J2063" s="25">
        <f t="shared" si="393"/>
        <v>4042.2799251088672</v>
      </c>
      <c r="K2063" s="15">
        <f t="shared" si="387"/>
        <v>4023.1695609767025</v>
      </c>
      <c r="L2063" s="36">
        <f t="shared" si="388"/>
        <v>993.83043902329746</v>
      </c>
      <c r="M2063" s="36">
        <f t="shared" si="389"/>
        <v>993.83043902329746</v>
      </c>
      <c r="N2063" s="36">
        <f t="shared" si="390"/>
        <v>0.19809257305626818</v>
      </c>
      <c r="O2063" s="36">
        <f t="shared" si="391"/>
        <v>987698.94152924011</v>
      </c>
      <c r="P2063" s="35">
        <f t="shared" si="394"/>
        <v>987698.94152924011</v>
      </c>
    </row>
    <row r="2064" spans="1:16" x14ac:dyDescent="0.4">
      <c r="A2064" s="1">
        <v>2063</v>
      </c>
      <c r="B2064" s="21">
        <v>41876</v>
      </c>
      <c r="C2064" s="43">
        <v>3</v>
      </c>
      <c r="D2064" s="23">
        <v>6085</v>
      </c>
      <c r="E2064" s="25">
        <f t="shared" si="395"/>
        <v>5554.75</v>
      </c>
      <c r="F2064" s="25">
        <f t="shared" si="396"/>
        <v>5630.75</v>
      </c>
      <c r="G2064" s="25">
        <f t="shared" si="385"/>
        <v>1.0806730897304977</v>
      </c>
      <c r="H2064" s="25">
        <f t="shared" si="392"/>
        <v>1.0036361732327763</v>
      </c>
      <c r="I2064" s="4">
        <f t="shared" si="386"/>
        <v>6062.954048776287</v>
      </c>
      <c r="J2064" s="25">
        <f t="shared" si="393"/>
        <v>4042.1420623289837</v>
      </c>
      <c r="K2064" s="15">
        <f t="shared" si="387"/>
        <v>4056.8399910991038</v>
      </c>
      <c r="L2064" s="36">
        <f t="shared" si="388"/>
        <v>2028.1600089008962</v>
      </c>
      <c r="M2064" s="36">
        <f t="shared" si="389"/>
        <v>2028.1600089008962</v>
      </c>
      <c r="N2064" s="36">
        <f t="shared" si="390"/>
        <v>0.33330484944961319</v>
      </c>
      <c r="O2064" s="36">
        <f t="shared" si="391"/>
        <v>4113433.0217048833</v>
      </c>
      <c r="P2064" s="35">
        <f t="shared" si="394"/>
        <v>4113433.0217048833</v>
      </c>
    </row>
    <row r="2065" spans="1:16" x14ac:dyDescent="0.4">
      <c r="A2065" s="1">
        <v>2064</v>
      </c>
      <c r="B2065" s="21">
        <v>41877</v>
      </c>
      <c r="C2065" s="43">
        <v>4</v>
      </c>
      <c r="D2065" s="23">
        <v>5641</v>
      </c>
      <c r="E2065" s="25">
        <f t="shared" si="395"/>
        <v>5706.75</v>
      </c>
      <c r="F2065" s="25">
        <f t="shared" si="396"/>
        <v>5515.375</v>
      </c>
      <c r="G2065" s="25">
        <f t="shared" si="385"/>
        <v>1.022777236361988</v>
      </c>
      <c r="H2065" s="25">
        <f t="shared" si="392"/>
        <v>0.99966434347522648</v>
      </c>
      <c r="I2065" s="4">
        <f t="shared" si="386"/>
        <v>5642.894074214616</v>
      </c>
      <c r="J2065" s="25">
        <f t="shared" si="393"/>
        <v>4042.0041995491001</v>
      </c>
      <c r="K2065" s="15">
        <f t="shared" si="387"/>
        <v>4040.6474744663597</v>
      </c>
      <c r="L2065" s="36">
        <f t="shared" si="388"/>
        <v>1600.3525255336403</v>
      </c>
      <c r="M2065" s="36">
        <f t="shared" si="389"/>
        <v>1600.3525255336403</v>
      </c>
      <c r="N2065" s="36">
        <f t="shared" si="390"/>
        <v>0.28370014634526508</v>
      </c>
      <c r="O2065" s="36">
        <f t="shared" si="391"/>
        <v>2561128.2059819009</v>
      </c>
      <c r="P2065" s="35">
        <f t="shared" si="394"/>
        <v>2561128.2059819009</v>
      </c>
    </row>
    <row r="2066" spans="1:16" x14ac:dyDescent="0.4">
      <c r="A2066" s="1">
        <v>2065</v>
      </c>
      <c r="B2066" s="21">
        <v>41878</v>
      </c>
      <c r="C2066" s="43">
        <v>1</v>
      </c>
      <c r="D2066" s="23">
        <v>6084</v>
      </c>
      <c r="E2066" s="25">
        <f t="shared" si="395"/>
        <v>5324</v>
      </c>
      <c r="F2066" s="25">
        <f t="shared" si="396"/>
        <v>4975</v>
      </c>
      <c r="G2066" s="25">
        <f t="shared" si="385"/>
        <v>1.2229145728643216</v>
      </c>
      <c r="H2066" s="25">
        <f t="shared" si="392"/>
        <v>1.0014271034682889</v>
      </c>
      <c r="I2066" s="4">
        <f t="shared" si="386"/>
        <v>6075.3298756634413</v>
      </c>
      <c r="J2066" s="25">
        <f t="shared" si="393"/>
        <v>4041.866336769217</v>
      </c>
      <c r="K2066" s="15">
        <f t="shared" si="387"/>
        <v>4047.6344982367805</v>
      </c>
      <c r="L2066" s="36">
        <f t="shared" si="388"/>
        <v>2036.3655017632195</v>
      </c>
      <c r="M2066" s="36">
        <f t="shared" si="389"/>
        <v>2036.3655017632195</v>
      </c>
      <c r="N2066" s="36">
        <f t="shared" si="390"/>
        <v>0.33470833362314589</v>
      </c>
      <c r="O2066" s="36">
        <f t="shared" si="391"/>
        <v>4146784.4567713686</v>
      </c>
      <c r="P2066" s="35">
        <f t="shared" si="394"/>
        <v>4146784.4567713686</v>
      </c>
    </row>
    <row r="2067" spans="1:16" x14ac:dyDescent="0.4">
      <c r="A2067" s="1">
        <v>2066</v>
      </c>
      <c r="B2067" s="21">
        <v>41879</v>
      </c>
      <c r="C2067" s="43">
        <v>2</v>
      </c>
      <c r="D2067" s="23">
        <v>3486</v>
      </c>
      <c r="E2067" s="25">
        <f t="shared" si="395"/>
        <v>4626</v>
      </c>
      <c r="F2067" s="25">
        <f t="shared" si="396"/>
        <v>4230.5</v>
      </c>
      <c r="G2067" s="25">
        <f t="shared" si="385"/>
        <v>0.82401607375014774</v>
      </c>
      <c r="H2067" s="25">
        <f t="shared" si="392"/>
        <v>0.99527237982370798</v>
      </c>
      <c r="I2067" s="4">
        <f t="shared" si="386"/>
        <v>3502.5587674978715</v>
      </c>
      <c r="J2067" s="25">
        <f t="shared" si="393"/>
        <v>4041.7284739893335</v>
      </c>
      <c r="K2067" s="15">
        <f t="shared" si="387"/>
        <v>4022.6207169086074</v>
      </c>
      <c r="L2067" s="36">
        <f t="shared" si="388"/>
        <v>-536.62071690860739</v>
      </c>
      <c r="M2067" s="36">
        <f t="shared" si="389"/>
        <v>536.62071690860739</v>
      </c>
      <c r="N2067" s="36">
        <f t="shared" si="390"/>
        <v>0.15393594862553281</v>
      </c>
      <c r="O2067" s="36">
        <f t="shared" si="391"/>
        <v>287961.79381550773</v>
      </c>
      <c r="P2067" s="35">
        <f t="shared" si="394"/>
        <v>287961.79381550773</v>
      </c>
    </row>
    <row r="2068" spans="1:16" x14ac:dyDescent="0.4">
      <c r="A2068" s="1">
        <v>2067</v>
      </c>
      <c r="B2068" s="21">
        <v>41880</v>
      </c>
      <c r="C2068" s="43">
        <v>3</v>
      </c>
      <c r="D2068" s="23">
        <v>3293</v>
      </c>
      <c r="E2068" s="25">
        <f t="shared" si="395"/>
        <v>3835</v>
      </c>
      <c r="F2068" s="25">
        <f t="shared" si="396"/>
        <v>3801.75</v>
      </c>
      <c r="G2068" s="25">
        <f t="shared" si="385"/>
        <v>0.86618004866180054</v>
      </c>
      <c r="H2068" s="25">
        <f t="shared" si="392"/>
        <v>1.0036361732327763</v>
      </c>
      <c r="I2068" s="4">
        <f t="shared" si="386"/>
        <v>3281.069463043601</v>
      </c>
      <c r="J2068" s="25">
        <f t="shared" si="393"/>
        <v>4041.5906112094499</v>
      </c>
      <c r="K2068" s="15">
        <f t="shared" si="387"/>
        <v>4056.2865348077698</v>
      </c>
      <c r="L2068" s="36">
        <f t="shared" si="388"/>
        <v>-763.28653480776984</v>
      </c>
      <c r="M2068" s="36">
        <f t="shared" si="389"/>
        <v>763.28653480776984</v>
      </c>
      <c r="N2068" s="36">
        <f t="shared" si="390"/>
        <v>0.23179062702938652</v>
      </c>
      <c r="O2068" s="36">
        <f t="shared" si="391"/>
        <v>582606.3342188528</v>
      </c>
      <c r="P2068" s="35">
        <f t="shared" si="394"/>
        <v>582606.3342188528</v>
      </c>
    </row>
    <row r="2069" spans="1:16" x14ac:dyDescent="0.4">
      <c r="A2069" s="1">
        <v>2068</v>
      </c>
      <c r="B2069" s="21">
        <v>41881</v>
      </c>
      <c r="C2069" s="43">
        <v>4</v>
      </c>
      <c r="D2069" s="23">
        <v>2477</v>
      </c>
      <c r="E2069" s="25">
        <f t="shared" si="395"/>
        <v>3768.5</v>
      </c>
      <c r="F2069" s="25">
        <f t="shared" si="396"/>
        <v>3668.875</v>
      </c>
      <c r="G2069" s="25">
        <f t="shared" si="385"/>
        <v>0.67513883683690501</v>
      </c>
      <c r="H2069" s="25">
        <f t="shared" si="392"/>
        <v>0.99966434347522648</v>
      </c>
      <c r="I2069" s="4">
        <f t="shared" si="386"/>
        <v>2477.8317003775223</v>
      </c>
      <c r="J2069" s="25">
        <f t="shared" si="393"/>
        <v>4041.4527484295663</v>
      </c>
      <c r="K2069" s="15">
        <f t="shared" si="387"/>
        <v>4040.096208444992</v>
      </c>
      <c r="L2069" s="36">
        <f t="shared" si="388"/>
        <v>-1563.096208444992</v>
      </c>
      <c r="M2069" s="36">
        <f t="shared" si="389"/>
        <v>1563.096208444992</v>
      </c>
      <c r="N2069" s="36">
        <f t="shared" si="390"/>
        <v>0.63104408899676712</v>
      </c>
      <c r="O2069" s="36">
        <f t="shared" si="391"/>
        <v>2443269.7568551102</v>
      </c>
      <c r="P2069" s="35">
        <f t="shared" si="394"/>
        <v>2443269.7568551102</v>
      </c>
    </row>
    <row r="2070" spans="1:16" x14ac:dyDescent="0.4">
      <c r="A2070" s="1">
        <v>2069</v>
      </c>
      <c r="B2070" s="21">
        <v>41882</v>
      </c>
      <c r="C2070" s="43">
        <v>1</v>
      </c>
      <c r="D2070" s="23">
        <v>5818</v>
      </c>
      <c r="E2070" s="25">
        <f t="shared" si="395"/>
        <v>3569.25</v>
      </c>
      <c r="F2070" s="25">
        <f t="shared" si="396"/>
        <v>3914.625</v>
      </c>
      <c r="G2070" s="25">
        <f t="shared" si="385"/>
        <v>1.4862215410160615</v>
      </c>
      <c r="H2070" s="25">
        <f t="shared" si="392"/>
        <v>1.0014271034682889</v>
      </c>
      <c r="I2070" s="4">
        <f t="shared" si="386"/>
        <v>5809.7089442159604</v>
      </c>
      <c r="J2070" s="25">
        <f t="shared" si="393"/>
        <v>4041.3148856496828</v>
      </c>
      <c r="K2070" s="15">
        <f t="shared" si="387"/>
        <v>4047.0822601394411</v>
      </c>
      <c r="L2070" s="36">
        <f t="shared" si="388"/>
        <v>1770.9177398605589</v>
      </c>
      <c r="M2070" s="36">
        <f t="shared" si="389"/>
        <v>1770.9177398605589</v>
      </c>
      <c r="N2070" s="36">
        <f t="shared" si="390"/>
        <v>0.30438599860098986</v>
      </c>
      <c r="O2070" s="36">
        <f t="shared" si="391"/>
        <v>3136149.64135283</v>
      </c>
      <c r="P2070" s="35">
        <f t="shared" si="394"/>
        <v>3136149.64135283</v>
      </c>
    </row>
    <row r="2071" spans="1:16" x14ac:dyDescent="0.4">
      <c r="A2071" s="1">
        <v>2070</v>
      </c>
      <c r="B2071" s="21">
        <v>41883</v>
      </c>
      <c r="C2071" s="43">
        <v>2</v>
      </c>
      <c r="D2071" s="23">
        <v>2689</v>
      </c>
      <c r="E2071" s="25">
        <f t="shared" si="395"/>
        <v>4260</v>
      </c>
      <c r="F2071" s="25">
        <f t="shared" si="396"/>
        <v>4694.25</v>
      </c>
      <c r="G2071" s="25">
        <f t="shared" si="385"/>
        <v>0.57282846035042867</v>
      </c>
      <c r="H2071" s="25">
        <f t="shared" si="392"/>
        <v>0.99527237982370798</v>
      </c>
      <c r="I2071" s="4">
        <f t="shared" si="386"/>
        <v>2701.772956340154</v>
      </c>
      <c r="J2071" s="25">
        <f t="shared" si="393"/>
        <v>4041.1770228697997</v>
      </c>
      <c r="K2071" s="15">
        <f t="shared" si="387"/>
        <v>4022.0718728405127</v>
      </c>
      <c r="L2071" s="36">
        <f t="shared" si="388"/>
        <v>-1333.0718728405127</v>
      </c>
      <c r="M2071" s="36">
        <f t="shared" si="389"/>
        <v>1333.0718728405127</v>
      </c>
      <c r="N2071" s="36">
        <f t="shared" si="390"/>
        <v>0.4957500456826005</v>
      </c>
      <c r="O2071" s="36">
        <f t="shared" si="391"/>
        <v>1777080.6181585121</v>
      </c>
      <c r="P2071" s="35">
        <f t="shared" si="394"/>
        <v>1777080.6181585121</v>
      </c>
    </row>
    <row r="2072" spans="1:16" x14ac:dyDescent="0.4">
      <c r="A2072" s="1">
        <v>2071</v>
      </c>
      <c r="B2072" s="21">
        <v>41884</v>
      </c>
      <c r="C2072" s="43">
        <v>3</v>
      </c>
      <c r="D2072" s="23">
        <v>6056</v>
      </c>
      <c r="E2072" s="25">
        <f t="shared" si="395"/>
        <v>5128.5</v>
      </c>
      <c r="F2072" s="25">
        <f t="shared" si="396"/>
        <v>4989</v>
      </c>
      <c r="G2072" s="25">
        <f t="shared" si="385"/>
        <v>1.2138705151332931</v>
      </c>
      <c r="H2072" s="25">
        <f t="shared" si="392"/>
        <v>1.0036361732327763</v>
      </c>
      <c r="I2072" s="4">
        <f t="shared" si="386"/>
        <v>6034.0591157582894</v>
      </c>
      <c r="J2072" s="25">
        <f t="shared" si="393"/>
        <v>4041.0391600899161</v>
      </c>
      <c r="K2072" s="15">
        <f t="shared" si="387"/>
        <v>4055.7330785164359</v>
      </c>
      <c r="L2072" s="36">
        <f t="shared" si="388"/>
        <v>2000.2669214835641</v>
      </c>
      <c r="M2072" s="36">
        <f t="shared" si="389"/>
        <v>2000.2669214835641</v>
      </c>
      <c r="N2072" s="36">
        <f t="shared" si="390"/>
        <v>0.33029506629517241</v>
      </c>
      <c r="O2072" s="36">
        <f t="shared" si="391"/>
        <v>4001067.7571813348</v>
      </c>
      <c r="P2072" s="35">
        <f t="shared" si="394"/>
        <v>4001067.7571813348</v>
      </c>
    </row>
    <row r="2073" spans="1:16" x14ac:dyDescent="0.4">
      <c r="A2073" s="1">
        <v>2072</v>
      </c>
      <c r="B2073" s="21">
        <v>41885</v>
      </c>
      <c r="C2073" s="43">
        <v>4</v>
      </c>
      <c r="D2073" s="23">
        <v>5951</v>
      </c>
      <c r="E2073" s="25">
        <f t="shared" si="395"/>
        <v>4849.5</v>
      </c>
      <c r="F2073" s="25">
        <f t="shared" si="396"/>
        <v>5248.125</v>
      </c>
      <c r="G2073" s="25">
        <f t="shared" si="385"/>
        <v>1.1339287840895558</v>
      </c>
      <c r="H2073" s="25">
        <f t="shared" si="392"/>
        <v>0.99966434347522648</v>
      </c>
      <c r="I2073" s="4">
        <f t="shared" si="386"/>
        <v>5952.9981626752669</v>
      </c>
      <c r="J2073" s="25">
        <f t="shared" si="393"/>
        <v>4040.9012973100325</v>
      </c>
      <c r="K2073" s="15">
        <f t="shared" si="387"/>
        <v>4039.5449424236244</v>
      </c>
      <c r="L2073" s="36">
        <f t="shared" si="388"/>
        <v>1911.4550575763756</v>
      </c>
      <c r="M2073" s="36">
        <f t="shared" si="389"/>
        <v>1911.4550575763756</v>
      </c>
      <c r="N2073" s="36">
        <f t="shared" si="390"/>
        <v>0.32119896783336843</v>
      </c>
      <c r="O2073" s="36">
        <f t="shared" si="391"/>
        <v>3653660.437134305</v>
      </c>
      <c r="P2073" s="35">
        <f t="shared" si="394"/>
        <v>3653660.437134305</v>
      </c>
    </row>
    <row r="2074" spans="1:16" x14ac:dyDescent="0.4">
      <c r="A2074" s="1">
        <v>2073</v>
      </c>
      <c r="B2074" s="21">
        <v>41886</v>
      </c>
      <c r="C2074" s="43">
        <v>1</v>
      </c>
      <c r="D2074" s="23">
        <v>4702</v>
      </c>
      <c r="E2074" s="25">
        <f t="shared" si="395"/>
        <v>5646.75</v>
      </c>
      <c r="F2074" s="25">
        <f t="shared" si="396"/>
        <v>5507.375</v>
      </c>
      <c r="G2074" s="25">
        <f t="shared" si="385"/>
        <v>0.85376427063710025</v>
      </c>
      <c r="H2074" s="25">
        <f t="shared" si="392"/>
        <v>1.0014271034682889</v>
      </c>
      <c r="I2074" s="4">
        <f t="shared" si="386"/>
        <v>4695.2993220528442</v>
      </c>
      <c r="J2074" s="25">
        <f t="shared" si="393"/>
        <v>4040.7634345301494</v>
      </c>
      <c r="K2074" s="15">
        <f t="shared" si="387"/>
        <v>4046.5300220421022</v>
      </c>
      <c r="L2074" s="36">
        <f t="shared" si="388"/>
        <v>655.46997795789775</v>
      </c>
      <c r="M2074" s="36">
        <f t="shared" si="389"/>
        <v>655.46997795789775</v>
      </c>
      <c r="N2074" s="36">
        <f t="shared" si="390"/>
        <v>0.13940237727730706</v>
      </c>
      <c r="O2074" s="36">
        <f t="shared" si="391"/>
        <v>429640.89200412697</v>
      </c>
      <c r="P2074" s="35">
        <f t="shared" si="394"/>
        <v>429640.89200412697</v>
      </c>
    </row>
    <row r="2075" spans="1:16" x14ac:dyDescent="0.4">
      <c r="A2075" s="1">
        <v>2074</v>
      </c>
      <c r="B2075" s="21">
        <v>41887</v>
      </c>
      <c r="C2075" s="43">
        <v>2</v>
      </c>
      <c r="D2075" s="23">
        <v>5878</v>
      </c>
      <c r="E2075" s="25">
        <f t="shared" si="395"/>
        <v>5368</v>
      </c>
      <c r="F2075" s="25">
        <f t="shared" si="396"/>
        <v>5189.25</v>
      </c>
      <c r="G2075" s="25">
        <f t="shared" si="385"/>
        <v>1.1327263091968975</v>
      </c>
      <c r="H2075" s="25">
        <f t="shared" si="392"/>
        <v>0.99527237982370798</v>
      </c>
      <c r="I2075" s="4">
        <f t="shared" si="386"/>
        <v>5905.9209510477594</v>
      </c>
      <c r="J2075" s="25">
        <f t="shared" si="393"/>
        <v>4040.6255717502659</v>
      </c>
      <c r="K2075" s="15">
        <f t="shared" si="387"/>
        <v>4021.523028772418</v>
      </c>
      <c r="L2075" s="36">
        <f t="shared" si="388"/>
        <v>1856.476971227582</v>
      </c>
      <c r="M2075" s="36">
        <f t="shared" si="389"/>
        <v>1856.476971227582</v>
      </c>
      <c r="N2075" s="36">
        <f t="shared" si="390"/>
        <v>0.31583480286280741</v>
      </c>
      <c r="O2075" s="36">
        <f t="shared" si="391"/>
        <v>3446506.7446983363</v>
      </c>
      <c r="P2075" s="35">
        <f t="shared" si="394"/>
        <v>3446506.7446983363</v>
      </c>
    </row>
    <row r="2076" spans="1:16" x14ac:dyDescent="0.4">
      <c r="A2076" s="1">
        <v>2075</v>
      </c>
      <c r="B2076" s="21">
        <v>41888</v>
      </c>
      <c r="C2076" s="43">
        <v>3</v>
      </c>
      <c r="D2076" s="23">
        <v>4941</v>
      </c>
      <c r="E2076" s="25">
        <f t="shared" si="395"/>
        <v>5010.5</v>
      </c>
      <c r="F2076" s="25">
        <f t="shared" si="396"/>
        <v>5125.75</v>
      </c>
      <c r="G2076" s="25">
        <f t="shared" si="385"/>
        <v>0.96395649417158469</v>
      </c>
      <c r="H2076" s="25">
        <f t="shared" si="392"/>
        <v>1.0036361732327763</v>
      </c>
      <c r="I2076" s="4">
        <f t="shared" si="386"/>
        <v>4923.0987600663329</v>
      </c>
      <c r="J2076" s="25">
        <f t="shared" si="393"/>
        <v>4040.4877089703823</v>
      </c>
      <c r="K2076" s="15">
        <f t="shared" si="387"/>
        <v>4055.1796222251023</v>
      </c>
      <c r="L2076" s="36">
        <f t="shared" si="388"/>
        <v>885.82037777489768</v>
      </c>
      <c r="M2076" s="36">
        <f t="shared" si="389"/>
        <v>885.82037777489768</v>
      </c>
      <c r="N2076" s="36">
        <f t="shared" si="390"/>
        <v>0.17927957453448648</v>
      </c>
      <c r="O2076" s="36">
        <f t="shared" si="391"/>
        <v>784677.74168126239</v>
      </c>
      <c r="P2076" s="35">
        <f t="shared" si="394"/>
        <v>784677.74168126239</v>
      </c>
    </row>
    <row r="2077" spans="1:16" x14ac:dyDescent="0.4">
      <c r="A2077" s="1">
        <v>2076</v>
      </c>
      <c r="B2077" s="21">
        <v>41889</v>
      </c>
      <c r="C2077" s="43">
        <v>4</v>
      </c>
      <c r="D2077" s="23">
        <v>4521</v>
      </c>
      <c r="E2077" s="25">
        <f t="shared" si="395"/>
        <v>5241</v>
      </c>
      <c r="F2077" s="25">
        <f t="shared" si="396"/>
        <v>5217.875</v>
      </c>
      <c r="G2077" s="25">
        <f t="shared" si="385"/>
        <v>0.86644467335840736</v>
      </c>
      <c r="H2077" s="25">
        <f t="shared" si="392"/>
        <v>0.99966434347522648</v>
      </c>
      <c r="I2077" s="4">
        <f t="shared" si="386"/>
        <v>4522.5180126793612</v>
      </c>
      <c r="J2077" s="25">
        <f t="shared" si="393"/>
        <v>4040.3498461904987</v>
      </c>
      <c r="K2077" s="15">
        <f t="shared" si="387"/>
        <v>4038.9936764022573</v>
      </c>
      <c r="L2077" s="36">
        <f t="shared" si="388"/>
        <v>482.00632359774272</v>
      </c>
      <c r="M2077" s="36">
        <f t="shared" si="389"/>
        <v>482.00632359774272</v>
      </c>
      <c r="N2077" s="36">
        <f t="shared" si="390"/>
        <v>0.10661497978273451</v>
      </c>
      <c r="O2077" s="36">
        <f t="shared" si="391"/>
        <v>232330.09598821186</v>
      </c>
      <c r="P2077" s="35">
        <f t="shared" si="394"/>
        <v>232330.09598821186</v>
      </c>
    </row>
    <row r="2078" spans="1:16" x14ac:dyDescent="0.4">
      <c r="A2078" s="1">
        <v>2077</v>
      </c>
      <c r="B2078" s="21">
        <v>41890</v>
      </c>
      <c r="C2078" s="43">
        <v>1</v>
      </c>
      <c r="D2078" s="23">
        <v>5624</v>
      </c>
      <c r="E2078" s="25">
        <f t="shared" si="395"/>
        <v>5194.75</v>
      </c>
      <c r="F2078" s="25">
        <f t="shared" si="396"/>
        <v>5300.125</v>
      </c>
      <c r="G2078" s="25">
        <f t="shared" si="385"/>
        <v>1.0611070493620434</v>
      </c>
      <c r="H2078" s="25">
        <f t="shared" si="392"/>
        <v>1.0014271034682889</v>
      </c>
      <c r="I2078" s="4">
        <f t="shared" si="386"/>
        <v>5615.9854077467444</v>
      </c>
      <c r="J2078" s="25">
        <f t="shared" si="393"/>
        <v>4040.2119834106152</v>
      </c>
      <c r="K2078" s="15">
        <f t="shared" si="387"/>
        <v>4045.9777839447629</v>
      </c>
      <c r="L2078" s="36">
        <f t="shared" si="388"/>
        <v>1578.0222160552371</v>
      </c>
      <c r="M2078" s="36">
        <f t="shared" si="389"/>
        <v>1578.0222160552371</v>
      </c>
      <c r="N2078" s="36">
        <f t="shared" si="390"/>
        <v>0.28058716501693404</v>
      </c>
      <c r="O2078" s="36">
        <f t="shared" si="391"/>
        <v>2490154.1143638813</v>
      </c>
      <c r="P2078" s="35">
        <f t="shared" si="394"/>
        <v>2490154.1143638813</v>
      </c>
    </row>
    <row r="2079" spans="1:16" x14ac:dyDescent="0.4">
      <c r="A2079" s="1">
        <v>2078</v>
      </c>
      <c r="B2079" s="21">
        <v>41891</v>
      </c>
      <c r="C2079" s="43">
        <v>2</v>
      </c>
      <c r="D2079" s="23">
        <v>5693</v>
      </c>
      <c r="E2079" s="25">
        <f t="shared" si="395"/>
        <v>5405.5</v>
      </c>
      <c r="F2079" s="25">
        <f t="shared" si="396"/>
        <v>5417.5</v>
      </c>
      <c r="G2079" s="25">
        <f t="shared" si="385"/>
        <v>1.0508537148131056</v>
      </c>
      <c r="H2079" s="25">
        <f t="shared" si="392"/>
        <v>0.99527237982370798</v>
      </c>
      <c r="I2079" s="4">
        <f t="shared" si="386"/>
        <v>5720.0421868518024</v>
      </c>
      <c r="J2079" s="25">
        <f t="shared" si="393"/>
        <v>4040.0741206307321</v>
      </c>
      <c r="K2079" s="15">
        <f t="shared" si="387"/>
        <v>4020.9741847043229</v>
      </c>
      <c r="L2079" s="36">
        <f t="shared" si="388"/>
        <v>1672.0258152956771</v>
      </c>
      <c r="M2079" s="36">
        <f t="shared" si="389"/>
        <v>1672.0258152956771</v>
      </c>
      <c r="N2079" s="36">
        <f t="shared" si="390"/>
        <v>0.29369854475595947</v>
      </c>
      <c r="O2079" s="36">
        <f t="shared" si="391"/>
        <v>2795670.3270151741</v>
      </c>
      <c r="P2079" s="35">
        <f t="shared" si="394"/>
        <v>2795670.3270151741</v>
      </c>
    </row>
    <row r="2080" spans="1:16" x14ac:dyDescent="0.4">
      <c r="A2080" s="1">
        <v>2079</v>
      </c>
      <c r="B2080" s="21">
        <v>41892</v>
      </c>
      <c r="C2080" s="43">
        <v>3</v>
      </c>
      <c r="D2080" s="23">
        <v>5784</v>
      </c>
      <c r="E2080" s="25">
        <f t="shared" si="395"/>
        <v>5429.5</v>
      </c>
      <c r="F2080" s="25">
        <f t="shared" si="396"/>
        <v>5403.5</v>
      </c>
      <c r="G2080" s="25">
        <f t="shared" si="385"/>
        <v>1.0704173221060425</v>
      </c>
      <c r="H2080" s="25">
        <f t="shared" si="392"/>
        <v>1.0036361732327763</v>
      </c>
      <c r="I2080" s="4">
        <f t="shared" si="386"/>
        <v>5763.0445715894894</v>
      </c>
      <c r="J2080" s="25">
        <f t="shared" si="393"/>
        <v>4039.9362578508485</v>
      </c>
      <c r="K2080" s="15">
        <f t="shared" si="387"/>
        <v>4054.6261659337683</v>
      </c>
      <c r="L2080" s="36">
        <f t="shared" si="388"/>
        <v>1729.3738340662317</v>
      </c>
      <c r="M2080" s="36">
        <f t="shared" si="389"/>
        <v>1729.3738340662317</v>
      </c>
      <c r="N2080" s="36">
        <f t="shared" si="390"/>
        <v>0.29899270990080079</v>
      </c>
      <c r="O2080" s="36">
        <f t="shared" si="391"/>
        <v>2990733.8579529379</v>
      </c>
      <c r="P2080" s="35">
        <f t="shared" si="394"/>
        <v>2990733.8579529379</v>
      </c>
    </row>
    <row r="2081" spans="1:16" x14ac:dyDescent="0.4">
      <c r="A2081" s="1">
        <v>2080</v>
      </c>
      <c r="B2081" s="21">
        <v>41893</v>
      </c>
      <c r="C2081" s="43">
        <v>4</v>
      </c>
      <c r="D2081" s="23">
        <v>4617</v>
      </c>
      <c r="E2081" s="25">
        <f t="shared" si="395"/>
        <v>5377.5</v>
      </c>
      <c r="F2081" s="25">
        <f t="shared" si="396"/>
        <v>5271.625</v>
      </c>
      <c r="G2081" s="25">
        <f t="shared" si="385"/>
        <v>0.87582102292936237</v>
      </c>
      <c r="H2081" s="25">
        <f t="shared" si="392"/>
        <v>0.99966434347522648</v>
      </c>
      <c r="I2081" s="4">
        <f t="shared" si="386"/>
        <v>4618.5502465252403</v>
      </c>
      <c r="J2081" s="25">
        <f t="shared" si="393"/>
        <v>4039.7983950709649</v>
      </c>
      <c r="K2081" s="15">
        <f t="shared" si="387"/>
        <v>4038.4424103808897</v>
      </c>
      <c r="L2081" s="36">
        <f t="shared" si="388"/>
        <v>578.55758961911033</v>
      </c>
      <c r="M2081" s="36">
        <f t="shared" si="389"/>
        <v>578.55758961911033</v>
      </c>
      <c r="N2081" s="36">
        <f t="shared" si="390"/>
        <v>0.12531028581743781</v>
      </c>
      <c r="O2081" s="36">
        <f t="shared" si="391"/>
        <v>334728.88450587488</v>
      </c>
      <c r="P2081" s="35">
        <f t="shared" si="394"/>
        <v>334728.88450587488</v>
      </c>
    </row>
    <row r="2082" spans="1:16" x14ac:dyDescent="0.4">
      <c r="A2082" s="1">
        <v>2081</v>
      </c>
      <c r="B2082" s="21">
        <v>41894</v>
      </c>
      <c r="C2082" s="43">
        <v>1</v>
      </c>
      <c r="D2082" s="23">
        <v>5416</v>
      </c>
      <c r="E2082" s="25">
        <f t="shared" si="395"/>
        <v>5165.75</v>
      </c>
      <c r="F2082" s="25">
        <f t="shared" si="396"/>
        <v>4991.125</v>
      </c>
      <c r="G2082" s="25">
        <f t="shared" si="385"/>
        <v>1.0851260988254152</v>
      </c>
      <c r="H2082" s="25">
        <f t="shared" si="392"/>
        <v>1.0014271034682889</v>
      </c>
      <c r="I2082" s="4">
        <f t="shared" si="386"/>
        <v>5408.2818222539772</v>
      </c>
      <c r="J2082" s="25">
        <f t="shared" si="393"/>
        <v>4039.6605322910818</v>
      </c>
      <c r="K2082" s="15">
        <f t="shared" si="387"/>
        <v>4045.425545847424</v>
      </c>
      <c r="L2082" s="36">
        <f t="shared" si="388"/>
        <v>1370.574454152576</v>
      </c>
      <c r="M2082" s="36">
        <f t="shared" si="389"/>
        <v>1370.574454152576</v>
      </c>
      <c r="N2082" s="36">
        <f t="shared" si="390"/>
        <v>0.25306027587750662</v>
      </c>
      <c r="O2082" s="36">
        <f t="shared" si="391"/>
        <v>1878474.3343756315</v>
      </c>
      <c r="P2082" s="35">
        <f t="shared" si="394"/>
        <v>1878474.3343756315</v>
      </c>
    </row>
    <row r="2083" spans="1:16" x14ac:dyDescent="0.4">
      <c r="A2083" s="1">
        <v>2082</v>
      </c>
      <c r="B2083" s="21">
        <v>41895</v>
      </c>
      <c r="C2083" s="43">
        <v>2</v>
      </c>
      <c r="D2083" s="23">
        <v>4846</v>
      </c>
      <c r="E2083" s="25">
        <f t="shared" si="395"/>
        <v>4816.5</v>
      </c>
      <c r="F2083" s="25">
        <f t="shared" si="396"/>
        <v>4901.125</v>
      </c>
      <c r="G2083" s="25">
        <f t="shared" si="385"/>
        <v>0.98875258231528473</v>
      </c>
      <c r="H2083" s="25">
        <f t="shared" si="392"/>
        <v>0.99527237982370798</v>
      </c>
      <c r="I2083" s="4">
        <f t="shared" si="386"/>
        <v>4869.018871857339</v>
      </c>
      <c r="J2083" s="25">
        <f t="shared" si="393"/>
        <v>4039.5226695111983</v>
      </c>
      <c r="K2083" s="15">
        <f t="shared" si="387"/>
        <v>4020.4253406362282</v>
      </c>
      <c r="L2083" s="36">
        <f t="shared" si="388"/>
        <v>825.57465936377184</v>
      </c>
      <c r="M2083" s="36">
        <f t="shared" si="389"/>
        <v>825.57465936377184</v>
      </c>
      <c r="N2083" s="36">
        <f t="shared" si="390"/>
        <v>0.17036208406185965</v>
      </c>
      <c r="O2083" s="36">
        <f t="shared" si="391"/>
        <v>681573.51818360796</v>
      </c>
      <c r="P2083" s="35">
        <f t="shared" si="394"/>
        <v>681573.51818360796</v>
      </c>
    </row>
    <row r="2084" spans="1:16" x14ac:dyDescent="0.4">
      <c r="A2084" s="1">
        <v>2083</v>
      </c>
      <c r="B2084" s="21">
        <v>41896</v>
      </c>
      <c r="C2084" s="43">
        <v>3</v>
      </c>
      <c r="D2084" s="23">
        <v>4387</v>
      </c>
      <c r="E2084" s="25">
        <f t="shared" si="395"/>
        <v>4985.75</v>
      </c>
      <c r="F2084" s="25">
        <f t="shared" si="396"/>
        <v>4976.25</v>
      </c>
      <c r="G2084" s="25">
        <f t="shared" si="385"/>
        <v>0.88158754081888968</v>
      </c>
      <c r="H2084" s="25">
        <f t="shared" si="392"/>
        <v>1.0036361732327763</v>
      </c>
      <c r="I2084" s="4">
        <f t="shared" si="386"/>
        <v>4371.1059017225261</v>
      </c>
      <c r="J2084" s="25">
        <f t="shared" si="393"/>
        <v>4039.3848067313147</v>
      </c>
      <c r="K2084" s="15">
        <f t="shared" si="387"/>
        <v>4054.0727096424343</v>
      </c>
      <c r="L2084" s="36">
        <f t="shared" si="388"/>
        <v>332.92729035756565</v>
      </c>
      <c r="M2084" s="36">
        <f t="shared" si="389"/>
        <v>332.92729035756565</v>
      </c>
      <c r="N2084" s="36">
        <f t="shared" si="390"/>
        <v>7.5889512276627685E-2</v>
      </c>
      <c r="O2084" s="36">
        <f t="shared" si="391"/>
        <v>110840.58066483082</v>
      </c>
      <c r="P2084" s="35">
        <f t="shared" si="394"/>
        <v>110840.58066483082</v>
      </c>
    </row>
    <row r="2085" spans="1:16" x14ac:dyDescent="0.4">
      <c r="A2085" s="1">
        <v>2084</v>
      </c>
      <c r="B2085" s="21">
        <v>41897</v>
      </c>
      <c r="C2085" s="43">
        <v>4</v>
      </c>
      <c r="D2085" s="23">
        <v>5294</v>
      </c>
      <c r="E2085" s="25">
        <f t="shared" si="395"/>
        <v>4966.75</v>
      </c>
      <c r="F2085" s="25">
        <f t="shared" si="396"/>
        <v>5024.625</v>
      </c>
      <c r="G2085" s="25">
        <f t="shared" si="385"/>
        <v>1.053610965992487</v>
      </c>
      <c r="H2085" s="25">
        <f t="shared" si="392"/>
        <v>0.99966434347522648</v>
      </c>
      <c r="I2085" s="4">
        <f t="shared" si="386"/>
        <v>5295.7775622925328</v>
      </c>
      <c r="J2085" s="25">
        <f t="shared" si="393"/>
        <v>4039.2469439514311</v>
      </c>
      <c r="K2085" s="15">
        <f t="shared" si="387"/>
        <v>4037.8911443595225</v>
      </c>
      <c r="L2085" s="36">
        <f t="shared" si="388"/>
        <v>1256.1088556404775</v>
      </c>
      <c r="M2085" s="36">
        <f t="shared" si="389"/>
        <v>1256.1088556404775</v>
      </c>
      <c r="N2085" s="36">
        <f t="shared" si="390"/>
        <v>0.23727027873828438</v>
      </c>
      <c r="O2085" s="36">
        <f t="shared" si="391"/>
        <v>1577809.45721843</v>
      </c>
      <c r="P2085" s="35">
        <f t="shared" si="394"/>
        <v>1577809.45721843</v>
      </c>
    </row>
    <row r="2086" spans="1:16" x14ac:dyDescent="0.4">
      <c r="A2086" s="1">
        <v>2085</v>
      </c>
      <c r="B2086" s="21">
        <v>41898</v>
      </c>
      <c r="C2086" s="43">
        <v>1</v>
      </c>
      <c r="D2086" s="23">
        <v>5340</v>
      </c>
      <c r="E2086" s="25">
        <f t="shared" si="395"/>
        <v>5082.5</v>
      </c>
      <c r="F2086" s="25">
        <f t="shared" si="396"/>
        <v>5061.625</v>
      </c>
      <c r="G2086" s="25">
        <f t="shared" si="385"/>
        <v>1.0549971600029635</v>
      </c>
      <c r="H2086" s="25">
        <f t="shared" si="392"/>
        <v>1.0014271034682889</v>
      </c>
      <c r="I2086" s="4">
        <f t="shared" si="386"/>
        <v>5332.3901275546968</v>
      </c>
      <c r="J2086" s="25">
        <f t="shared" si="393"/>
        <v>4039.1090811715476</v>
      </c>
      <c r="K2086" s="15">
        <f t="shared" si="387"/>
        <v>4044.8733077500847</v>
      </c>
      <c r="L2086" s="36">
        <f t="shared" si="388"/>
        <v>1295.1266922499153</v>
      </c>
      <c r="M2086" s="36">
        <f t="shared" si="389"/>
        <v>1295.1266922499153</v>
      </c>
      <c r="N2086" s="36">
        <f t="shared" si="390"/>
        <v>0.24253308843631374</v>
      </c>
      <c r="O2086" s="36">
        <f t="shared" si="391"/>
        <v>1677353.1489782068</v>
      </c>
      <c r="P2086" s="35">
        <f t="shared" si="394"/>
        <v>1677353.1489782068</v>
      </c>
    </row>
    <row r="2087" spans="1:16" x14ac:dyDescent="0.4">
      <c r="A2087" s="1">
        <v>2086</v>
      </c>
      <c r="B2087" s="21">
        <v>41899</v>
      </c>
      <c r="C2087" s="43">
        <v>2</v>
      </c>
      <c r="D2087" s="23">
        <v>5309</v>
      </c>
      <c r="E2087" s="25">
        <f t="shared" si="395"/>
        <v>5040.75</v>
      </c>
      <c r="F2087" s="25">
        <f t="shared" si="396"/>
        <v>4985.25</v>
      </c>
      <c r="G2087" s="25">
        <f t="shared" si="385"/>
        <v>1.0649415776540796</v>
      </c>
      <c r="H2087" s="25">
        <f t="shared" si="392"/>
        <v>0.99527237982370798</v>
      </c>
      <c r="I2087" s="4">
        <f t="shared" si="386"/>
        <v>5334.2181573855996</v>
      </c>
      <c r="J2087" s="25">
        <f t="shared" si="393"/>
        <v>4038.9712183916645</v>
      </c>
      <c r="K2087" s="15">
        <f t="shared" si="387"/>
        <v>4019.8764965681335</v>
      </c>
      <c r="L2087" s="36">
        <f t="shared" si="388"/>
        <v>1289.1235034318665</v>
      </c>
      <c r="M2087" s="36">
        <f t="shared" si="389"/>
        <v>1289.1235034318665</v>
      </c>
      <c r="N2087" s="36">
        <f t="shared" si="390"/>
        <v>0.24281851637443333</v>
      </c>
      <c r="O2087" s="36">
        <f t="shared" si="391"/>
        <v>1661839.4071004495</v>
      </c>
      <c r="P2087" s="35">
        <f t="shared" si="394"/>
        <v>1661839.4071004495</v>
      </c>
    </row>
    <row r="2088" spans="1:16" x14ac:dyDescent="0.4">
      <c r="A2088" s="1">
        <v>2087</v>
      </c>
      <c r="B2088" s="21">
        <v>41900</v>
      </c>
      <c r="C2088" s="43">
        <v>3</v>
      </c>
      <c r="D2088" s="23">
        <v>4220</v>
      </c>
      <c r="E2088" s="25">
        <f t="shared" si="395"/>
        <v>4929.75</v>
      </c>
      <c r="F2088" s="25">
        <f t="shared" si="396"/>
        <v>4832.125</v>
      </c>
      <c r="G2088" s="25">
        <f t="shared" si="385"/>
        <v>0.87332177872054217</v>
      </c>
      <c r="H2088" s="25">
        <f t="shared" si="392"/>
        <v>1.0036361732327763</v>
      </c>
      <c r="I2088" s="4">
        <f t="shared" si="386"/>
        <v>4204.7109426188872</v>
      </c>
      <c r="J2088" s="25">
        <f t="shared" si="393"/>
        <v>4038.8333556117809</v>
      </c>
      <c r="K2088" s="15">
        <f t="shared" si="387"/>
        <v>4053.5192533511008</v>
      </c>
      <c r="L2088" s="36">
        <f t="shared" si="388"/>
        <v>166.48074664889918</v>
      </c>
      <c r="M2088" s="36">
        <f t="shared" si="389"/>
        <v>166.48074664889918</v>
      </c>
      <c r="N2088" s="36">
        <f t="shared" si="390"/>
        <v>3.9450413897843407E-2</v>
      </c>
      <c r="O2088" s="36">
        <f t="shared" si="391"/>
        <v>27715.839004774956</v>
      </c>
      <c r="P2088" s="35">
        <f t="shared" si="394"/>
        <v>27715.839004774956</v>
      </c>
    </row>
    <row r="2089" spans="1:16" x14ac:dyDescent="0.4">
      <c r="A2089" s="1">
        <v>2088</v>
      </c>
      <c r="B2089" s="21">
        <v>41901</v>
      </c>
      <c r="C2089" s="43">
        <v>4</v>
      </c>
      <c r="D2089" s="23">
        <v>4850</v>
      </c>
      <c r="E2089" s="25">
        <f t="shared" si="395"/>
        <v>4734.5</v>
      </c>
      <c r="F2089" s="25">
        <f t="shared" si="396"/>
        <v>4438.75</v>
      </c>
      <c r="G2089" s="25">
        <f t="shared" si="385"/>
        <v>1.0926499577583779</v>
      </c>
      <c r="H2089" s="25">
        <f t="shared" si="392"/>
        <v>0.99966434347522648</v>
      </c>
      <c r="I2089" s="4">
        <f t="shared" si="386"/>
        <v>4851.6284807553429</v>
      </c>
      <c r="J2089" s="25">
        <f t="shared" si="393"/>
        <v>4038.6954928318974</v>
      </c>
      <c r="K2089" s="15">
        <f t="shared" si="387"/>
        <v>4037.3398783381549</v>
      </c>
      <c r="L2089" s="36">
        <f t="shared" si="388"/>
        <v>812.6601216618451</v>
      </c>
      <c r="M2089" s="36">
        <f t="shared" si="389"/>
        <v>812.6601216618451</v>
      </c>
      <c r="N2089" s="36">
        <f t="shared" si="390"/>
        <v>0.16755878797151444</v>
      </c>
      <c r="O2089" s="36">
        <f t="shared" si="391"/>
        <v>660416.47333944484</v>
      </c>
      <c r="P2089" s="35">
        <f t="shared" si="394"/>
        <v>660416.47333944484</v>
      </c>
    </row>
    <row r="2090" spans="1:16" x14ac:dyDescent="0.4">
      <c r="A2090" s="1">
        <v>2089</v>
      </c>
      <c r="B2090" s="21">
        <v>41902</v>
      </c>
      <c r="C2090" s="43">
        <v>1</v>
      </c>
      <c r="D2090" s="23">
        <v>4559</v>
      </c>
      <c r="E2090" s="25">
        <f t="shared" si="395"/>
        <v>4143</v>
      </c>
      <c r="F2090" s="25">
        <f t="shared" si="396"/>
        <v>3956.125</v>
      </c>
      <c r="G2090" s="25">
        <f t="shared" si="385"/>
        <v>1.1523902808935511</v>
      </c>
      <c r="H2090" s="25">
        <f t="shared" si="392"/>
        <v>1.0014271034682889</v>
      </c>
      <c r="I2090" s="4">
        <f t="shared" si="386"/>
        <v>4552.5031070265668</v>
      </c>
      <c r="J2090" s="25">
        <f t="shared" si="393"/>
        <v>4038.5576300520142</v>
      </c>
      <c r="K2090" s="15">
        <f t="shared" si="387"/>
        <v>4044.3210696527462</v>
      </c>
      <c r="L2090" s="36">
        <f t="shared" si="388"/>
        <v>514.67893034725375</v>
      </c>
      <c r="M2090" s="36">
        <f t="shared" si="389"/>
        <v>514.67893034725375</v>
      </c>
      <c r="N2090" s="36">
        <f t="shared" si="390"/>
        <v>0.11289294370415744</v>
      </c>
      <c r="O2090" s="36">
        <f t="shared" si="391"/>
        <v>264894.40134339326</v>
      </c>
      <c r="P2090" s="35">
        <f t="shared" si="394"/>
        <v>264894.40134339326</v>
      </c>
    </row>
    <row r="2091" spans="1:16" x14ac:dyDescent="0.4">
      <c r="A2091" s="1">
        <v>2090</v>
      </c>
      <c r="B2091" s="21">
        <v>41903</v>
      </c>
      <c r="C2091" s="43">
        <v>2</v>
      </c>
      <c r="D2091" s="23">
        <v>2943</v>
      </c>
      <c r="E2091" s="25">
        <f t="shared" si="395"/>
        <v>3769.25</v>
      </c>
      <c r="F2091" s="25">
        <f t="shared" si="396"/>
        <v>3469.5</v>
      </c>
      <c r="G2091" s="25">
        <f t="shared" si="385"/>
        <v>0.84824902723735407</v>
      </c>
      <c r="H2091" s="25">
        <f t="shared" si="392"/>
        <v>0.99527237982370798</v>
      </c>
      <c r="I2091" s="4">
        <f t="shared" si="386"/>
        <v>2956.9794758308194</v>
      </c>
      <c r="J2091" s="25">
        <f t="shared" si="393"/>
        <v>4038.4197672721307</v>
      </c>
      <c r="K2091" s="15">
        <f t="shared" si="387"/>
        <v>4019.3276525000383</v>
      </c>
      <c r="L2091" s="36">
        <f t="shared" si="388"/>
        <v>-1076.3276525000383</v>
      </c>
      <c r="M2091" s="36">
        <f t="shared" si="389"/>
        <v>1076.3276525000383</v>
      </c>
      <c r="N2091" s="36">
        <f t="shared" si="390"/>
        <v>0.36572465256542247</v>
      </c>
      <c r="O2091" s="36">
        <f t="shared" si="391"/>
        <v>1158481.2155362433</v>
      </c>
      <c r="P2091" s="35">
        <f t="shared" si="394"/>
        <v>1158481.2155362433</v>
      </c>
    </row>
    <row r="2092" spans="1:16" x14ac:dyDescent="0.4">
      <c r="A2092" s="1">
        <v>2091</v>
      </c>
      <c r="B2092" s="21">
        <v>41904</v>
      </c>
      <c r="C2092" s="43">
        <v>3</v>
      </c>
      <c r="D2092" s="23">
        <v>2725</v>
      </c>
      <c r="E2092" s="25">
        <f t="shared" si="395"/>
        <v>3169.75</v>
      </c>
      <c r="F2092" s="25">
        <f t="shared" si="396"/>
        <v>3370.25</v>
      </c>
      <c r="G2092" s="25">
        <f t="shared" si="385"/>
        <v>0.80854536013648837</v>
      </c>
      <c r="H2092" s="25">
        <f t="shared" si="392"/>
        <v>1.0036361732327763</v>
      </c>
      <c r="I2092" s="4">
        <f t="shared" si="386"/>
        <v>2715.1273266911062</v>
      </c>
      <c r="J2092" s="25">
        <f t="shared" si="393"/>
        <v>4038.2819044922471</v>
      </c>
      <c r="K2092" s="15">
        <f t="shared" si="387"/>
        <v>4052.9657970597668</v>
      </c>
      <c r="L2092" s="36">
        <f t="shared" si="388"/>
        <v>-1327.9657970597668</v>
      </c>
      <c r="M2092" s="36">
        <f t="shared" si="389"/>
        <v>1327.9657970597668</v>
      </c>
      <c r="N2092" s="36">
        <f t="shared" si="390"/>
        <v>0.48732689800358414</v>
      </c>
      <c r="O2092" s="36">
        <f t="shared" si="391"/>
        <v>1763493.1581605817</v>
      </c>
      <c r="P2092" s="35">
        <f t="shared" si="394"/>
        <v>1763493.1581605817</v>
      </c>
    </row>
    <row r="2093" spans="1:16" x14ac:dyDescent="0.4">
      <c r="A2093" s="1">
        <v>2092</v>
      </c>
      <c r="B2093" s="21">
        <v>41905</v>
      </c>
      <c r="C2093" s="43">
        <v>4</v>
      </c>
      <c r="D2093" s="23">
        <v>2452</v>
      </c>
      <c r="E2093" s="25">
        <f t="shared" si="395"/>
        <v>3570.75</v>
      </c>
      <c r="F2093" s="25">
        <f t="shared" si="396"/>
        <v>3698</v>
      </c>
      <c r="G2093" s="25">
        <f t="shared" ref="G2093:G2156" si="397">D2093/F2093</f>
        <v>0.6630611141157382</v>
      </c>
      <c r="H2093" s="25">
        <f t="shared" si="392"/>
        <v>0.99966434347522648</v>
      </c>
      <c r="I2093" s="4">
        <f t="shared" ref="I2093:I2156" si="398">D2093/H2093</f>
        <v>2452.823306146825</v>
      </c>
      <c r="J2093" s="25">
        <f t="shared" si="393"/>
        <v>4038.1440417123636</v>
      </c>
      <c r="K2093" s="15">
        <f t="shared" ref="K2093:K2156" si="399">H2093*J2093</f>
        <v>4036.7886123167873</v>
      </c>
      <c r="L2093" s="36">
        <f t="shared" ref="L2093:L2156" si="400">D2093-K2093</f>
        <v>-1584.7886123167873</v>
      </c>
      <c r="M2093" s="36">
        <f t="shared" ref="M2093:M2156" si="401">ABS(L2093)</f>
        <v>1584.7886123167873</v>
      </c>
      <c r="N2093" s="36">
        <f t="shared" ref="N2093:N2156" si="402">M2093/D2093</f>
        <v>0.64632488267405686</v>
      </c>
      <c r="O2093" s="36">
        <f t="shared" ref="O2093:O2156" si="403">L2093^2</f>
        <v>2511554.9457289684</v>
      </c>
      <c r="P2093" s="35">
        <f t="shared" si="394"/>
        <v>2511554.9457289684</v>
      </c>
    </row>
    <row r="2094" spans="1:16" x14ac:dyDescent="0.4">
      <c r="A2094" s="1">
        <v>2093</v>
      </c>
      <c r="B2094" s="21">
        <v>41906</v>
      </c>
      <c r="C2094" s="43">
        <v>1</v>
      </c>
      <c r="D2094" s="23">
        <v>6163</v>
      </c>
      <c r="E2094" s="25">
        <f t="shared" si="395"/>
        <v>3825.25</v>
      </c>
      <c r="F2094" s="25">
        <f t="shared" si="396"/>
        <v>4146.25</v>
      </c>
      <c r="G2094" s="25">
        <f t="shared" si="397"/>
        <v>1.4864033765450708</v>
      </c>
      <c r="H2094" s="25">
        <f t="shared" si="392"/>
        <v>1.0014271034682889</v>
      </c>
      <c r="I2094" s="4">
        <f t="shared" si="398"/>
        <v>6154.2172951534831</v>
      </c>
      <c r="J2094" s="25">
        <f t="shared" si="393"/>
        <v>4038.0061789324805</v>
      </c>
      <c r="K2094" s="15">
        <f t="shared" si="399"/>
        <v>4043.7688315554069</v>
      </c>
      <c r="L2094" s="36">
        <f t="shared" si="400"/>
        <v>2119.2311684445931</v>
      </c>
      <c r="M2094" s="36">
        <f t="shared" si="401"/>
        <v>2119.2311684445931</v>
      </c>
      <c r="N2094" s="36">
        <f t="shared" si="402"/>
        <v>0.3438635678151214</v>
      </c>
      <c r="O2094" s="36">
        <f t="shared" si="403"/>
        <v>4491140.7453070357</v>
      </c>
      <c r="P2094" s="35">
        <f t="shared" si="394"/>
        <v>4491140.7453070357</v>
      </c>
    </row>
    <row r="2095" spans="1:16" x14ac:dyDescent="0.4">
      <c r="A2095" s="1">
        <v>2094</v>
      </c>
      <c r="B2095" s="21">
        <v>41907</v>
      </c>
      <c r="C2095" s="43">
        <v>2</v>
      </c>
      <c r="D2095" s="23">
        <v>3961</v>
      </c>
      <c r="E2095" s="25">
        <f t="shared" si="395"/>
        <v>4467.25</v>
      </c>
      <c r="F2095" s="25">
        <f t="shared" si="396"/>
        <v>4643.125</v>
      </c>
      <c r="G2095" s="25">
        <f t="shared" si="397"/>
        <v>0.85308924485125859</v>
      </c>
      <c r="H2095" s="25">
        <f t="shared" si="392"/>
        <v>0.99527237982370798</v>
      </c>
      <c r="I2095" s="4">
        <f t="shared" si="398"/>
        <v>3979.8150539469502</v>
      </c>
      <c r="J2095" s="25">
        <f t="shared" si="393"/>
        <v>4037.8683161525969</v>
      </c>
      <c r="K2095" s="15">
        <f t="shared" si="399"/>
        <v>4018.7788084319436</v>
      </c>
      <c r="L2095" s="36">
        <f t="shared" si="400"/>
        <v>-57.778808431943617</v>
      </c>
      <c r="M2095" s="36">
        <f t="shared" si="401"/>
        <v>57.778808431943617</v>
      </c>
      <c r="N2095" s="36">
        <f t="shared" si="402"/>
        <v>1.4586924623060746E-2</v>
      </c>
      <c r="O2095" s="36">
        <f t="shared" si="403"/>
        <v>3338.3907038152388</v>
      </c>
      <c r="P2095" s="35">
        <f t="shared" si="394"/>
        <v>3338.3907038152388</v>
      </c>
    </row>
    <row r="2096" spans="1:16" x14ac:dyDescent="0.4">
      <c r="A2096" s="1">
        <v>2095</v>
      </c>
      <c r="B2096" s="21">
        <v>41908</v>
      </c>
      <c r="C2096" s="43">
        <v>3</v>
      </c>
      <c r="D2096" s="23">
        <v>5293</v>
      </c>
      <c r="E2096" s="25">
        <f t="shared" si="395"/>
        <v>4819</v>
      </c>
      <c r="F2096" s="25">
        <f t="shared" si="396"/>
        <v>4567.25</v>
      </c>
      <c r="G2096" s="25">
        <f t="shared" si="397"/>
        <v>1.1589030598281242</v>
      </c>
      <c r="H2096" s="25">
        <f t="shared" si="392"/>
        <v>1.0036361732327763</v>
      </c>
      <c r="I2096" s="4">
        <f t="shared" si="398"/>
        <v>5273.8234642847801</v>
      </c>
      <c r="J2096" s="25">
        <f t="shared" si="393"/>
        <v>4037.7304533727133</v>
      </c>
      <c r="K2096" s="15">
        <f t="shared" si="399"/>
        <v>4052.4123407684328</v>
      </c>
      <c r="L2096" s="36">
        <f t="shared" si="400"/>
        <v>1240.5876592315672</v>
      </c>
      <c r="M2096" s="36">
        <f t="shared" si="401"/>
        <v>1240.5876592315672</v>
      </c>
      <c r="N2096" s="36">
        <f t="shared" si="402"/>
        <v>0.23438270531486249</v>
      </c>
      <c r="O2096" s="36">
        <f t="shared" si="403"/>
        <v>1539057.7402376591</v>
      </c>
      <c r="P2096" s="35">
        <f t="shared" si="394"/>
        <v>1539057.7402376591</v>
      </c>
    </row>
    <row r="2097" spans="1:16" x14ac:dyDescent="0.4">
      <c r="A2097" s="1">
        <v>2096</v>
      </c>
      <c r="B2097" s="21">
        <v>41909</v>
      </c>
      <c r="C2097" s="43">
        <v>4</v>
      </c>
      <c r="D2097" s="23">
        <v>3859</v>
      </c>
      <c r="E2097" s="25">
        <f t="shared" si="395"/>
        <v>4315.5</v>
      </c>
      <c r="F2097" s="25">
        <f t="shared" si="396"/>
        <v>4463.625</v>
      </c>
      <c r="G2097" s="25">
        <f t="shared" si="397"/>
        <v>0.86454395250497074</v>
      </c>
      <c r="H2097" s="25">
        <f t="shared" si="392"/>
        <v>0.99966434347522648</v>
      </c>
      <c r="I2097" s="4">
        <f t="shared" si="398"/>
        <v>3860.2957334504881</v>
      </c>
      <c r="J2097" s="25">
        <f t="shared" si="393"/>
        <v>4037.5925905928298</v>
      </c>
      <c r="K2097" s="15">
        <f t="shared" si="399"/>
        <v>4036.2373462954201</v>
      </c>
      <c r="L2097" s="36">
        <f t="shared" si="400"/>
        <v>-177.23734629542014</v>
      </c>
      <c r="M2097" s="36">
        <f t="shared" si="401"/>
        <v>177.23734629542014</v>
      </c>
      <c r="N2097" s="36">
        <f t="shared" si="402"/>
        <v>4.592830948313556E-2</v>
      </c>
      <c r="O2097" s="36">
        <f t="shared" si="403"/>
        <v>31413.076921842679</v>
      </c>
      <c r="P2097" s="35">
        <f t="shared" si="394"/>
        <v>31413.076921842679</v>
      </c>
    </row>
    <row r="2098" spans="1:16" x14ac:dyDescent="0.4">
      <c r="A2098" s="1">
        <v>2097</v>
      </c>
      <c r="B2098" s="21">
        <v>41910</v>
      </c>
      <c r="C2098" s="43">
        <v>1</v>
      </c>
      <c r="D2098" s="23">
        <v>4149</v>
      </c>
      <c r="E2098" s="25">
        <f t="shared" si="395"/>
        <v>4611.75</v>
      </c>
      <c r="F2098" s="25">
        <f t="shared" si="396"/>
        <v>4612.75</v>
      </c>
      <c r="G2098" s="25">
        <f t="shared" si="397"/>
        <v>0.89946344371578779</v>
      </c>
      <c r="H2098" s="25">
        <f t="shared" si="392"/>
        <v>1.0014271034682889</v>
      </c>
      <c r="I2098" s="4">
        <f t="shared" si="398"/>
        <v>4143.0873856225544</v>
      </c>
      <c r="J2098" s="25">
        <f t="shared" si="393"/>
        <v>4037.4547278129467</v>
      </c>
      <c r="K2098" s="15">
        <f t="shared" si="399"/>
        <v>4043.216593458068</v>
      </c>
      <c r="L2098" s="36">
        <f t="shared" si="400"/>
        <v>105.78340654193198</v>
      </c>
      <c r="M2098" s="36">
        <f t="shared" si="401"/>
        <v>105.78340654193198</v>
      </c>
      <c r="N2098" s="36">
        <f t="shared" si="402"/>
        <v>2.5496121123627858E-2</v>
      </c>
      <c r="O2098" s="36">
        <f t="shared" si="403"/>
        <v>11190.129099615659</v>
      </c>
      <c r="P2098" s="35">
        <f t="shared" si="394"/>
        <v>11190.129099615659</v>
      </c>
    </row>
    <row r="2099" spans="1:16" x14ac:dyDescent="0.4">
      <c r="A2099" s="1">
        <v>2098</v>
      </c>
      <c r="B2099" s="21">
        <v>41911</v>
      </c>
      <c r="C2099" s="43">
        <v>2</v>
      </c>
      <c r="D2099" s="23">
        <v>5146</v>
      </c>
      <c r="E2099" s="25">
        <f t="shared" si="395"/>
        <v>4613.75</v>
      </c>
      <c r="F2099" s="25">
        <f t="shared" si="396"/>
        <v>4801.125</v>
      </c>
      <c r="G2099" s="25">
        <f t="shared" si="397"/>
        <v>1.0718321226795804</v>
      </c>
      <c r="H2099" s="25">
        <f t="shared" si="392"/>
        <v>0.99527237982370798</v>
      </c>
      <c r="I2099" s="4">
        <f t="shared" si="398"/>
        <v>5170.4438948778106</v>
      </c>
      <c r="J2099" s="25">
        <f t="shared" si="393"/>
        <v>4037.3168650330631</v>
      </c>
      <c r="K2099" s="15">
        <f t="shared" si="399"/>
        <v>4018.2299643638489</v>
      </c>
      <c r="L2099" s="36">
        <f t="shared" si="400"/>
        <v>1127.7700356361511</v>
      </c>
      <c r="M2099" s="36">
        <f t="shared" si="401"/>
        <v>1127.7700356361511</v>
      </c>
      <c r="N2099" s="36">
        <f t="shared" si="402"/>
        <v>0.21915469017414518</v>
      </c>
      <c r="O2099" s="36">
        <f t="shared" si="403"/>
        <v>1271865.2532787654</v>
      </c>
      <c r="P2099" s="35">
        <f t="shared" si="394"/>
        <v>1271865.2532787654</v>
      </c>
    </row>
    <row r="2100" spans="1:16" x14ac:dyDescent="0.4">
      <c r="A2100" s="1">
        <v>2099</v>
      </c>
      <c r="B2100" s="21">
        <v>41912</v>
      </c>
      <c r="C2100" s="43">
        <v>3</v>
      </c>
      <c r="D2100" s="23">
        <v>5301</v>
      </c>
      <c r="E2100" s="25">
        <f t="shared" si="395"/>
        <v>4988.5</v>
      </c>
      <c r="F2100" s="25">
        <f t="shared" si="396"/>
        <v>5002.5</v>
      </c>
      <c r="G2100" s="25">
        <f t="shared" si="397"/>
        <v>1.0596701649175413</v>
      </c>
      <c r="H2100" s="25">
        <f t="shared" si="392"/>
        <v>1.0036361732327763</v>
      </c>
      <c r="I2100" s="4">
        <f t="shared" si="398"/>
        <v>5281.7944802897446</v>
      </c>
      <c r="J2100" s="25">
        <f t="shared" si="393"/>
        <v>4037.1790022531795</v>
      </c>
      <c r="K2100" s="15">
        <f t="shared" si="399"/>
        <v>4051.8588844770993</v>
      </c>
      <c r="L2100" s="36">
        <f t="shared" si="400"/>
        <v>1249.1411155229007</v>
      </c>
      <c r="M2100" s="36">
        <f t="shared" si="401"/>
        <v>1249.1411155229007</v>
      </c>
      <c r="N2100" s="36">
        <f t="shared" si="402"/>
        <v>0.2356425420718545</v>
      </c>
      <c r="O2100" s="36">
        <f t="shared" si="403"/>
        <v>1560353.5264897968</v>
      </c>
      <c r="P2100" s="35">
        <f t="shared" si="394"/>
        <v>1560353.5264897968</v>
      </c>
    </row>
    <row r="2101" spans="1:16" x14ac:dyDescent="0.4">
      <c r="A2101" s="1">
        <v>2100</v>
      </c>
      <c r="B2101" s="21">
        <v>41913</v>
      </c>
      <c r="C2101" s="43">
        <v>4</v>
      </c>
      <c r="D2101" s="23">
        <v>5358</v>
      </c>
      <c r="E2101" s="25">
        <f t="shared" si="395"/>
        <v>5016.5</v>
      </c>
      <c r="F2101" s="25">
        <f t="shared" si="396"/>
        <v>5029.25</v>
      </c>
      <c r="G2101" s="25">
        <f t="shared" si="397"/>
        <v>1.0653675995426755</v>
      </c>
      <c r="H2101" s="25">
        <f t="shared" si="392"/>
        <v>0.99966434347522648</v>
      </c>
      <c r="I2101" s="4">
        <f t="shared" si="398"/>
        <v>5359.7990515231186</v>
      </c>
      <c r="J2101" s="25">
        <f t="shared" si="393"/>
        <v>4037.041139473296</v>
      </c>
      <c r="K2101" s="15">
        <f t="shared" si="399"/>
        <v>4035.6860802740525</v>
      </c>
      <c r="L2101" s="36">
        <f t="shared" si="400"/>
        <v>1322.3139197259475</v>
      </c>
      <c r="M2101" s="36">
        <f t="shared" si="401"/>
        <v>1322.3139197259475</v>
      </c>
      <c r="N2101" s="36">
        <f t="shared" si="402"/>
        <v>0.24679244489099431</v>
      </c>
      <c r="O2101" s="36">
        <f t="shared" si="403"/>
        <v>1748514.1023009995</v>
      </c>
      <c r="P2101" s="35">
        <f t="shared" si="394"/>
        <v>1748514.1023009995</v>
      </c>
    </row>
    <row r="2102" spans="1:16" x14ac:dyDescent="0.4">
      <c r="A2102" s="1">
        <v>2101</v>
      </c>
      <c r="B2102" s="21">
        <v>41914</v>
      </c>
      <c r="C2102" s="43">
        <v>1</v>
      </c>
      <c r="D2102" s="23">
        <v>4261</v>
      </c>
      <c r="E2102" s="25">
        <f t="shared" si="395"/>
        <v>5042</v>
      </c>
      <c r="F2102" s="25">
        <f t="shared" si="396"/>
        <v>4948.125</v>
      </c>
      <c r="G2102" s="25">
        <f t="shared" si="397"/>
        <v>0.86113426803081972</v>
      </c>
      <c r="H2102" s="25">
        <f t="shared" si="392"/>
        <v>1.0014271034682889</v>
      </c>
      <c r="I2102" s="4">
        <f t="shared" si="398"/>
        <v>4254.9277778109672</v>
      </c>
      <c r="J2102" s="25">
        <f t="shared" si="393"/>
        <v>4036.9032766934129</v>
      </c>
      <c r="K2102" s="15">
        <f t="shared" si="399"/>
        <v>4042.6643553607287</v>
      </c>
      <c r="L2102" s="36">
        <f t="shared" si="400"/>
        <v>218.33564463927132</v>
      </c>
      <c r="M2102" s="36">
        <f t="shared" si="401"/>
        <v>218.33564463927132</v>
      </c>
      <c r="N2102" s="36">
        <f t="shared" si="402"/>
        <v>5.1240470462161777E-2</v>
      </c>
      <c r="O2102" s="36">
        <f t="shared" si="403"/>
        <v>47670.453720046171</v>
      </c>
      <c r="P2102" s="35">
        <f t="shared" si="394"/>
        <v>47670.453720046171</v>
      </c>
    </row>
    <row r="2103" spans="1:16" x14ac:dyDescent="0.4">
      <c r="A2103" s="1">
        <v>2102</v>
      </c>
      <c r="B2103" s="21">
        <v>41915</v>
      </c>
      <c r="C2103" s="43">
        <v>2</v>
      </c>
      <c r="D2103" s="23">
        <v>5248</v>
      </c>
      <c r="E2103" s="25">
        <f t="shared" si="395"/>
        <v>4854.25</v>
      </c>
      <c r="F2103" s="25">
        <f t="shared" si="396"/>
        <v>4669.5</v>
      </c>
      <c r="G2103" s="25">
        <f t="shared" si="397"/>
        <v>1.1238890673519648</v>
      </c>
      <c r="H2103" s="25">
        <f t="shared" si="392"/>
        <v>0.99527237982370798</v>
      </c>
      <c r="I2103" s="4">
        <f t="shared" si="398"/>
        <v>5272.9284027047706</v>
      </c>
      <c r="J2103" s="25">
        <f t="shared" si="393"/>
        <v>4036.7654139135293</v>
      </c>
      <c r="K2103" s="15">
        <f t="shared" si="399"/>
        <v>4017.6811202957538</v>
      </c>
      <c r="L2103" s="36">
        <f t="shared" si="400"/>
        <v>1230.3188797042462</v>
      </c>
      <c r="M2103" s="36">
        <f t="shared" si="401"/>
        <v>1230.3188797042462</v>
      </c>
      <c r="N2103" s="36">
        <f t="shared" si="402"/>
        <v>0.23443576213876643</v>
      </c>
      <c r="O2103" s="36">
        <f t="shared" si="403"/>
        <v>1513684.5457567114</v>
      </c>
      <c r="P2103" s="35">
        <f t="shared" si="394"/>
        <v>1513684.5457567114</v>
      </c>
    </row>
    <row r="2104" spans="1:16" x14ac:dyDescent="0.4">
      <c r="A2104" s="1">
        <v>2103</v>
      </c>
      <c r="B2104" s="21">
        <v>41916</v>
      </c>
      <c r="C2104" s="43">
        <v>3</v>
      </c>
      <c r="D2104" s="23">
        <v>4550</v>
      </c>
      <c r="E2104" s="25">
        <f t="shared" si="395"/>
        <v>4484.75</v>
      </c>
      <c r="F2104" s="25">
        <f t="shared" si="396"/>
        <v>4604.125</v>
      </c>
      <c r="G2104" s="25">
        <f t="shared" si="397"/>
        <v>0.98824423750441182</v>
      </c>
      <c r="H2104" s="25">
        <f t="shared" si="392"/>
        <v>1.0036361732327763</v>
      </c>
      <c r="I2104" s="4">
        <f t="shared" si="398"/>
        <v>4533.5153528236824</v>
      </c>
      <c r="J2104" s="25">
        <f t="shared" si="393"/>
        <v>4036.6275511336457</v>
      </c>
      <c r="K2104" s="15">
        <f t="shared" si="399"/>
        <v>4051.3054281857653</v>
      </c>
      <c r="L2104" s="36">
        <f t="shared" si="400"/>
        <v>498.69457181423468</v>
      </c>
      <c r="M2104" s="36">
        <f t="shared" si="401"/>
        <v>498.69457181423468</v>
      </c>
      <c r="N2104" s="36">
        <f t="shared" si="402"/>
        <v>0.1096032025965351</v>
      </c>
      <c r="O2104" s="36">
        <f t="shared" si="403"/>
        <v>248696.27595698286</v>
      </c>
      <c r="P2104" s="35">
        <f t="shared" si="394"/>
        <v>248696.27595698286</v>
      </c>
    </row>
    <row r="2105" spans="1:16" x14ac:dyDescent="0.4">
      <c r="A2105" s="1">
        <v>2104</v>
      </c>
      <c r="B2105" s="21">
        <v>41917</v>
      </c>
      <c r="C2105" s="43">
        <v>4</v>
      </c>
      <c r="D2105" s="23">
        <v>3880</v>
      </c>
      <c r="E2105" s="25">
        <f t="shared" si="395"/>
        <v>4723.5</v>
      </c>
      <c r="F2105" s="25">
        <f t="shared" si="396"/>
        <v>4541.375</v>
      </c>
      <c r="G2105" s="25">
        <f t="shared" si="397"/>
        <v>0.85436679419779249</v>
      </c>
      <c r="H2105" s="25">
        <f t="shared" si="392"/>
        <v>0.99966434347522648</v>
      </c>
      <c r="I2105" s="4">
        <f t="shared" si="398"/>
        <v>3881.3027846042742</v>
      </c>
      <c r="J2105" s="25">
        <f t="shared" si="393"/>
        <v>4036.4896883537622</v>
      </c>
      <c r="K2105" s="15">
        <f t="shared" si="399"/>
        <v>4035.1348142526854</v>
      </c>
      <c r="L2105" s="36">
        <f t="shared" si="400"/>
        <v>-155.13481425268537</v>
      </c>
      <c r="M2105" s="36">
        <f t="shared" si="401"/>
        <v>155.13481425268537</v>
      </c>
      <c r="N2105" s="36">
        <f t="shared" si="402"/>
        <v>3.9983199549661182E-2</v>
      </c>
      <c r="O2105" s="36">
        <f t="shared" si="403"/>
        <v>24066.810593215192</v>
      </c>
      <c r="P2105" s="35">
        <f t="shared" si="394"/>
        <v>24066.810593215192</v>
      </c>
    </row>
    <row r="2106" spans="1:16" x14ac:dyDescent="0.4">
      <c r="A2106" s="1">
        <v>2105</v>
      </c>
      <c r="B2106" s="21">
        <v>41918</v>
      </c>
      <c r="C2106" s="43">
        <v>1</v>
      </c>
      <c r="D2106" s="23">
        <v>5216</v>
      </c>
      <c r="E2106" s="25">
        <f t="shared" si="395"/>
        <v>4359.25</v>
      </c>
      <c r="F2106" s="25">
        <f t="shared" si="396"/>
        <v>4157.5</v>
      </c>
      <c r="G2106" s="25">
        <f t="shared" si="397"/>
        <v>1.254600120264582</v>
      </c>
      <c r="H2106" s="25">
        <f t="shared" si="392"/>
        <v>1.0014271034682889</v>
      </c>
      <c r="I2106" s="4">
        <f t="shared" si="398"/>
        <v>5208.5668362032402</v>
      </c>
      <c r="J2106" s="25">
        <f t="shared" si="393"/>
        <v>4036.3518255738791</v>
      </c>
      <c r="K2106" s="15">
        <f t="shared" si="399"/>
        <v>4042.1121172633898</v>
      </c>
      <c r="L2106" s="36">
        <f t="shared" si="400"/>
        <v>1173.8878827366102</v>
      </c>
      <c r="M2106" s="36">
        <f t="shared" si="401"/>
        <v>1173.8878827366102</v>
      </c>
      <c r="N2106" s="36">
        <f t="shared" si="402"/>
        <v>0.22505519224244827</v>
      </c>
      <c r="O2106" s="36">
        <f t="shared" si="403"/>
        <v>1378012.7612358415</v>
      </c>
      <c r="P2106" s="35">
        <f t="shared" si="394"/>
        <v>1378012.7612358415</v>
      </c>
    </row>
    <row r="2107" spans="1:16" x14ac:dyDescent="0.4">
      <c r="A2107" s="1">
        <v>2106</v>
      </c>
      <c r="B2107" s="21">
        <v>41919</v>
      </c>
      <c r="C2107" s="43">
        <v>2</v>
      </c>
      <c r="D2107" s="23">
        <v>3791</v>
      </c>
      <c r="E2107" s="25">
        <f t="shared" si="395"/>
        <v>3955.75</v>
      </c>
      <c r="F2107" s="25">
        <f t="shared" si="396"/>
        <v>3725</v>
      </c>
      <c r="G2107" s="25">
        <f t="shared" si="397"/>
        <v>1.0177181208053692</v>
      </c>
      <c r="H2107" s="25">
        <f t="shared" si="392"/>
        <v>0.99527237982370798</v>
      </c>
      <c r="I2107" s="4">
        <f t="shared" si="398"/>
        <v>3809.0075409020169</v>
      </c>
      <c r="J2107" s="25">
        <f t="shared" si="393"/>
        <v>4036.2139627939955</v>
      </c>
      <c r="K2107" s="15">
        <f t="shared" si="399"/>
        <v>4017.1322762276591</v>
      </c>
      <c r="L2107" s="36">
        <f t="shared" si="400"/>
        <v>-226.13227622765908</v>
      </c>
      <c r="M2107" s="36">
        <f t="shared" si="401"/>
        <v>226.13227622765908</v>
      </c>
      <c r="N2107" s="36">
        <f t="shared" si="402"/>
        <v>5.9649769514022441E-2</v>
      </c>
      <c r="O2107" s="36">
        <f t="shared" si="403"/>
        <v>51135.806351902305</v>
      </c>
      <c r="P2107" s="35">
        <f t="shared" si="394"/>
        <v>51135.806351902305</v>
      </c>
    </row>
    <row r="2108" spans="1:16" x14ac:dyDescent="0.4">
      <c r="A2108" s="1">
        <v>2107</v>
      </c>
      <c r="B2108" s="21">
        <v>41920</v>
      </c>
      <c r="C2108" s="43">
        <v>3</v>
      </c>
      <c r="D2108" s="23">
        <v>2936</v>
      </c>
      <c r="E2108" s="25">
        <f t="shared" si="395"/>
        <v>3494.25</v>
      </c>
      <c r="F2108" s="25">
        <f t="shared" si="396"/>
        <v>3604.375</v>
      </c>
      <c r="G2108" s="25">
        <f t="shared" si="397"/>
        <v>0.81456563204439048</v>
      </c>
      <c r="H2108" s="25">
        <f t="shared" si="392"/>
        <v>1.0036361732327763</v>
      </c>
      <c r="I2108" s="4">
        <f t="shared" si="398"/>
        <v>2925.3628738220505</v>
      </c>
      <c r="J2108" s="25">
        <f t="shared" si="393"/>
        <v>4036.0761000141119</v>
      </c>
      <c r="K2108" s="15">
        <f t="shared" si="399"/>
        <v>4050.7519718944313</v>
      </c>
      <c r="L2108" s="36">
        <f t="shared" si="400"/>
        <v>-1114.7519718944313</v>
      </c>
      <c r="M2108" s="36">
        <f t="shared" si="401"/>
        <v>1114.7519718944313</v>
      </c>
      <c r="N2108" s="36">
        <f t="shared" si="402"/>
        <v>0.37968391413298069</v>
      </c>
      <c r="O2108" s="36">
        <f t="shared" si="403"/>
        <v>1242671.9588425229</v>
      </c>
      <c r="P2108" s="35">
        <f t="shared" si="394"/>
        <v>1242671.9588425229</v>
      </c>
    </row>
    <row r="2109" spans="1:16" x14ac:dyDescent="0.4">
      <c r="A2109" s="1">
        <v>2108</v>
      </c>
      <c r="B2109" s="21">
        <v>41921</v>
      </c>
      <c r="C2109" s="43">
        <v>4</v>
      </c>
      <c r="D2109" s="23">
        <v>2034</v>
      </c>
      <c r="E2109" s="25">
        <f t="shared" si="395"/>
        <v>3714.5</v>
      </c>
      <c r="F2109" s="25">
        <f t="shared" si="396"/>
        <v>3508.875</v>
      </c>
      <c r="G2109" s="25">
        <f t="shared" si="397"/>
        <v>0.57967297210644442</v>
      </c>
      <c r="H2109" s="25">
        <f t="shared" si="392"/>
        <v>0.99966434347522648</v>
      </c>
      <c r="I2109" s="4">
        <f t="shared" si="398"/>
        <v>2034.6829546095601</v>
      </c>
      <c r="J2109" s="25">
        <f t="shared" si="393"/>
        <v>4035.9382372342284</v>
      </c>
      <c r="K2109" s="15">
        <f t="shared" si="399"/>
        <v>4034.5835482313178</v>
      </c>
      <c r="L2109" s="36">
        <f t="shared" si="400"/>
        <v>-2000.5835482313178</v>
      </c>
      <c r="M2109" s="36">
        <f t="shared" si="401"/>
        <v>2000.5835482313178</v>
      </c>
      <c r="N2109" s="36">
        <f t="shared" si="402"/>
        <v>0.98357106599376487</v>
      </c>
      <c r="O2109" s="36">
        <f t="shared" si="403"/>
        <v>4002334.5334538091</v>
      </c>
      <c r="P2109" s="35">
        <f t="shared" si="394"/>
        <v>4002334.5334538091</v>
      </c>
    </row>
    <row r="2110" spans="1:16" x14ac:dyDescent="0.4">
      <c r="A2110" s="1">
        <v>2109</v>
      </c>
      <c r="B2110" s="21">
        <v>41922</v>
      </c>
      <c r="C2110" s="43">
        <v>1</v>
      </c>
      <c r="D2110" s="23">
        <v>6097</v>
      </c>
      <c r="E2110" s="25">
        <f t="shared" si="395"/>
        <v>3303.25</v>
      </c>
      <c r="F2110" s="25">
        <f t="shared" si="396"/>
        <v>3445.875</v>
      </c>
      <c r="G2110" s="25">
        <f t="shared" si="397"/>
        <v>1.7693619182355715</v>
      </c>
      <c r="H2110" s="25">
        <f t="shared" si="392"/>
        <v>1.0014271034682889</v>
      </c>
      <c r="I2110" s="4">
        <f t="shared" si="398"/>
        <v>6088.3113497567392</v>
      </c>
      <c r="J2110" s="25">
        <f t="shared" si="393"/>
        <v>4035.8003744543453</v>
      </c>
      <c r="K2110" s="15">
        <f t="shared" si="399"/>
        <v>4041.5598791660509</v>
      </c>
      <c r="L2110" s="36">
        <f t="shared" si="400"/>
        <v>2055.4401208339491</v>
      </c>
      <c r="M2110" s="36">
        <f t="shared" si="401"/>
        <v>2055.4401208339491</v>
      </c>
      <c r="N2110" s="36">
        <f t="shared" si="402"/>
        <v>0.33712319515072153</v>
      </c>
      <c r="O2110" s="36">
        <f t="shared" si="403"/>
        <v>4224834.090333879</v>
      </c>
      <c r="P2110" s="35">
        <f t="shared" si="394"/>
        <v>4224834.090333879</v>
      </c>
    </row>
    <row r="2111" spans="1:16" x14ac:dyDescent="0.4">
      <c r="A2111" s="1">
        <v>2110</v>
      </c>
      <c r="B2111" s="21">
        <v>41923</v>
      </c>
      <c r="C2111" s="43">
        <v>2</v>
      </c>
      <c r="D2111" s="23">
        <v>2146</v>
      </c>
      <c r="E2111" s="25">
        <f t="shared" si="395"/>
        <v>3588.5</v>
      </c>
      <c r="F2111" s="25">
        <f t="shared" si="396"/>
        <v>3847.25</v>
      </c>
      <c r="G2111" s="25">
        <f t="shared" si="397"/>
        <v>0.5578010267073884</v>
      </c>
      <c r="H2111" s="25">
        <f t="shared" si="392"/>
        <v>0.99527237982370798</v>
      </c>
      <c r="I2111" s="4">
        <f t="shared" si="398"/>
        <v>2156.1936646731015</v>
      </c>
      <c r="J2111" s="25">
        <f t="shared" si="393"/>
        <v>4035.6625116744617</v>
      </c>
      <c r="K2111" s="15">
        <f t="shared" si="399"/>
        <v>4016.5834321595644</v>
      </c>
      <c r="L2111" s="36">
        <f t="shared" si="400"/>
        <v>-1870.5834321595644</v>
      </c>
      <c r="M2111" s="36">
        <f t="shared" si="401"/>
        <v>1870.5834321595644</v>
      </c>
      <c r="N2111" s="36">
        <f t="shared" si="402"/>
        <v>0.87166049960837111</v>
      </c>
      <c r="O2111" s="36">
        <f t="shared" si="403"/>
        <v>3499082.3766698558</v>
      </c>
      <c r="P2111" s="35">
        <f t="shared" si="394"/>
        <v>3499082.3766698558</v>
      </c>
    </row>
    <row r="2112" spans="1:16" x14ac:dyDescent="0.4">
      <c r="A2112" s="1">
        <v>2111</v>
      </c>
      <c r="B2112" s="21">
        <v>41924</v>
      </c>
      <c r="C2112" s="43">
        <v>3</v>
      </c>
      <c r="D2112" s="23">
        <v>4077</v>
      </c>
      <c r="E2112" s="25">
        <f t="shared" si="395"/>
        <v>4106</v>
      </c>
      <c r="F2112" s="25">
        <f t="shared" si="396"/>
        <v>3974.125</v>
      </c>
      <c r="G2112" s="25">
        <f t="shared" si="397"/>
        <v>1.0258862013650805</v>
      </c>
      <c r="H2112" s="25">
        <f t="shared" si="392"/>
        <v>1.0036361732327763</v>
      </c>
      <c r="I2112" s="4">
        <f t="shared" si="398"/>
        <v>4062.2290315301434</v>
      </c>
      <c r="J2112" s="25">
        <f t="shared" si="393"/>
        <v>4035.5246488945781</v>
      </c>
      <c r="K2112" s="15">
        <f t="shared" si="399"/>
        <v>4050.1985156030978</v>
      </c>
      <c r="L2112" s="36">
        <f t="shared" si="400"/>
        <v>26.801484396902197</v>
      </c>
      <c r="M2112" s="36">
        <f t="shared" si="401"/>
        <v>26.801484396902197</v>
      </c>
      <c r="N2112" s="36">
        <f t="shared" si="402"/>
        <v>6.5738249685803772E-3</v>
      </c>
      <c r="O2112" s="36">
        <f t="shared" si="403"/>
        <v>718.31956587739194</v>
      </c>
      <c r="P2112" s="35">
        <f t="shared" si="394"/>
        <v>718.31956587739194</v>
      </c>
    </row>
    <row r="2113" spans="1:16" x14ac:dyDescent="0.4">
      <c r="A2113" s="1">
        <v>2112</v>
      </c>
      <c r="B2113" s="21">
        <v>41925</v>
      </c>
      <c r="C2113" s="43">
        <v>4</v>
      </c>
      <c r="D2113" s="23">
        <v>4104</v>
      </c>
      <c r="E2113" s="25">
        <f t="shared" si="395"/>
        <v>3842.25</v>
      </c>
      <c r="F2113" s="25">
        <f t="shared" si="396"/>
        <v>4222.125</v>
      </c>
      <c r="G2113" s="25">
        <f t="shared" si="397"/>
        <v>0.97202238209432457</v>
      </c>
      <c r="H2113" s="25">
        <f t="shared" si="392"/>
        <v>0.99966434347522648</v>
      </c>
      <c r="I2113" s="4">
        <f t="shared" si="398"/>
        <v>4105.3779969113248</v>
      </c>
      <c r="J2113" s="25">
        <f t="shared" si="393"/>
        <v>4035.3867861146946</v>
      </c>
      <c r="K2113" s="15">
        <f t="shared" si="399"/>
        <v>4034.0322822099502</v>
      </c>
      <c r="L2113" s="36">
        <f t="shared" si="400"/>
        <v>69.967717790049846</v>
      </c>
      <c r="M2113" s="36">
        <f t="shared" si="401"/>
        <v>69.967717790049846</v>
      </c>
      <c r="N2113" s="36">
        <f t="shared" si="402"/>
        <v>1.7048664178862048E-2</v>
      </c>
      <c r="O2113" s="36">
        <f t="shared" si="403"/>
        <v>4895.4815327480574</v>
      </c>
      <c r="P2113" s="35">
        <f t="shared" si="394"/>
        <v>4895.4815327480574</v>
      </c>
    </row>
    <row r="2114" spans="1:16" x14ac:dyDescent="0.4">
      <c r="A2114" s="1">
        <v>2113</v>
      </c>
      <c r="B2114" s="21">
        <v>41926</v>
      </c>
      <c r="C2114" s="43">
        <v>1</v>
      </c>
      <c r="D2114" s="23">
        <v>5042</v>
      </c>
      <c r="E2114" s="25">
        <f t="shared" si="395"/>
        <v>4602</v>
      </c>
      <c r="F2114" s="25">
        <f t="shared" si="396"/>
        <v>4612.25</v>
      </c>
      <c r="G2114" s="25">
        <f t="shared" si="397"/>
        <v>1.093175781885197</v>
      </c>
      <c r="H2114" s="25">
        <f t="shared" ref="H2114:H2177" si="404">VLOOKUP(C2114,$Q$38:$S$42,3,FALSE)</f>
        <v>1.0014271034682889</v>
      </c>
      <c r="I2114" s="4">
        <f t="shared" si="398"/>
        <v>5034.8147983390982</v>
      </c>
      <c r="J2114" s="25">
        <f t="shared" si="393"/>
        <v>4035.2489233348115</v>
      </c>
      <c r="K2114" s="15">
        <f t="shared" si="399"/>
        <v>4041.0076410687116</v>
      </c>
      <c r="L2114" s="36">
        <f t="shared" si="400"/>
        <v>1000.9923589312884</v>
      </c>
      <c r="M2114" s="36">
        <f t="shared" si="401"/>
        <v>1000.9923589312884</v>
      </c>
      <c r="N2114" s="36">
        <f t="shared" si="402"/>
        <v>0.1985308129574154</v>
      </c>
      <c r="O2114" s="36">
        <f t="shared" si="403"/>
        <v>1001985.7026388254</v>
      </c>
      <c r="P2114" s="35">
        <f t="shared" si="394"/>
        <v>1001985.7026388254</v>
      </c>
    </row>
    <row r="2115" spans="1:16" x14ac:dyDescent="0.4">
      <c r="A2115" s="1">
        <v>2114</v>
      </c>
      <c r="B2115" s="21">
        <v>41927</v>
      </c>
      <c r="C2115" s="43">
        <v>2</v>
      </c>
      <c r="D2115" s="23">
        <v>5185</v>
      </c>
      <c r="E2115" s="25">
        <f t="shared" si="395"/>
        <v>4622.5</v>
      </c>
      <c r="F2115" s="25">
        <f t="shared" si="396"/>
        <v>4753.125</v>
      </c>
      <c r="G2115" s="25">
        <f t="shared" si="397"/>
        <v>1.09086127547666</v>
      </c>
      <c r="H2115" s="25">
        <f t="shared" si="404"/>
        <v>0.99527237982370798</v>
      </c>
      <c r="I2115" s="4">
        <f t="shared" si="398"/>
        <v>5209.6291478704716</v>
      </c>
      <c r="J2115" s="25">
        <f t="shared" ref="J2115:J2178" si="405">INTERCEPT($I$2:$I$3896,$A$2:$A$3896)+SLOPE($I$2:$I$3896,$A$2:$A$3896)*A2115</f>
        <v>4035.1110605549279</v>
      </c>
      <c r="K2115" s="15">
        <f t="shared" si="399"/>
        <v>4016.0345880914692</v>
      </c>
      <c r="L2115" s="36">
        <f t="shared" si="400"/>
        <v>1168.9654119085308</v>
      </c>
      <c r="M2115" s="36">
        <f t="shared" si="401"/>
        <v>1168.9654119085308</v>
      </c>
      <c r="N2115" s="36">
        <f t="shared" si="402"/>
        <v>0.22545138127454789</v>
      </c>
      <c r="O2115" s="36">
        <f t="shared" si="403"/>
        <v>1366480.1342384811</v>
      </c>
      <c r="P2115" s="35">
        <f t="shared" ref="P2115:P2178" si="406">(D2115-K2115)^2</f>
        <v>1366480.1342384811</v>
      </c>
    </row>
    <row r="2116" spans="1:16" x14ac:dyDescent="0.4">
      <c r="A2116" s="1">
        <v>2115</v>
      </c>
      <c r="B2116" s="21">
        <v>41928</v>
      </c>
      <c r="C2116" s="43">
        <v>3</v>
      </c>
      <c r="D2116" s="23">
        <v>4159</v>
      </c>
      <c r="E2116" s="25">
        <f t="shared" si="395"/>
        <v>4883.75</v>
      </c>
      <c r="F2116" s="25">
        <f t="shared" si="396"/>
        <v>4815.875</v>
      </c>
      <c r="G2116" s="25">
        <f t="shared" si="397"/>
        <v>0.86360214914216005</v>
      </c>
      <c r="H2116" s="25">
        <f t="shared" si="404"/>
        <v>1.0036361732327763</v>
      </c>
      <c r="I2116" s="4">
        <f t="shared" si="398"/>
        <v>4143.9319455810319</v>
      </c>
      <c r="J2116" s="25">
        <f t="shared" si="405"/>
        <v>4034.9731977750444</v>
      </c>
      <c r="K2116" s="15">
        <f t="shared" si="399"/>
        <v>4049.6450593117638</v>
      </c>
      <c r="L2116" s="36">
        <f t="shared" si="400"/>
        <v>109.35494068823618</v>
      </c>
      <c r="M2116" s="36">
        <f t="shared" si="401"/>
        <v>109.35494068823618</v>
      </c>
      <c r="N2116" s="36">
        <f t="shared" si="402"/>
        <v>2.629356592648141E-2</v>
      </c>
      <c r="O2116" s="36">
        <f t="shared" si="403"/>
        <v>11958.503052927654</v>
      </c>
      <c r="P2116" s="35">
        <f t="shared" si="406"/>
        <v>11958.503052927654</v>
      </c>
    </row>
    <row r="2117" spans="1:16" x14ac:dyDescent="0.4">
      <c r="A2117" s="1">
        <v>2116</v>
      </c>
      <c r="B2117" s="21">
        <v>41929</v>
      </c>
      <c r="C2117" s="43">
        <v>4</v>
      </c>
      <c r="D2117" s="23">
        <v>5149</v>
      </c>
      <c r="E2117" s="25">
        <f t="shared" ref="E2117:E2180" si="407">AVERAGE(D2115:D2118)</f>
        <v>4748</v>
      </c>
      <c r="F2117" s="25">
        <f t="shared" ref="F2117:F2180" si="408">AVERAGE(E2117:E2118)</f>
        <v>4702.875</v>
      </c>
      <c r="G2117" s="25">
        <f t="shared" si="397"/>
        <v>1.0948621853653351</v>
      </c>
      <c r="H2117" s="25">
        <f t="shared" si="404"/>
        <v>0.99966434347522648</v>
      </c>
      <c r="I2117" s="4">
        <f t="shared" si="398"/>
        <v>5150.7288757544866</v>
      </c>
      <c r="J2117" s="25">
        <f t="shared" si="405"/>
        <v>4034.8353349951612</v>
      </c>
      <c r="K2117" s="15">
        <f t="shared" si="399"/>
        <v>4033.4810161885835</v>
      </c>
      <c r="L2117" s="36">
        <f t="shared" si="400"/>
        <v>1115.5189838114165</v>
      </c>
      <c r="M2117" s="36">
        <f t="shared" si="401"/>
        <v>1115.5189838114165</v>
      </c>
      <c r="N2117" s="36">
        <f t="shared" si="402"/>
        <v>0.21664769543822424</v>
      </c>
      <c r="O2117" s="36">
        <f t="shared" si="403"/>
        <v>1244382.6032436555</v>
      </c>
      <c r="P2117" s="35">
        <f t="shared" si="406"/>
        <v>1244382.6032436555</v>
      </c>
    </row>
    <row r="2118" spans="1:16" x14ac:dyDescent="0.4">
      <c r="A2118" s="1">
        <v>2117</v>
      </c>
      <c r="B2118" s="21">
        <v>41930</v>
      </c>
      <c r="C2118" s="43">
        <v>1</v>
      </c>
      <c r="D2118" s="23">
        <v>4499</v>
      </c>
      <c r="E2118" s="25">
        <f t="shared" si="407"/>
        <v>4657.75</v>
      </c>
      <c r="F2118" s="25">
        <f t="shared" si="408"/>
        <v>4785.875</v>
      </c>
      <c r="G2118" s="25">
        <f t="shared" si="397"/>
        <v>0.94005798312743227</v>
      </c>
      <c r="H2118" s="25">
        <f t="shared" si="404"/>
        <v>1.0014271034682889</v>
      </c>
      <c r="I2118" s="4">
        <f t="shared" si="398"/>
        <v>4492.5886112113449</v>
      </c>
      <c r="J2118" s="25">
        <f t="shared" si="405"/>
        <v>4034.6974722152777</v>
      </c>
      <c r="K2118" s="15">
        <f t="shared" si="399"/>
        <v>4040.4554029713727</v>
      </c>
      <c r="L2118" s="36">
        <f t="shared" si="400"/>
        <v>458.54459702862732</v>
      </c>
      <c r="M2118" s="36">
        <f t="shared" si="401"/>
        <v>458.54459702862732</v>
      </c>
      <c r="N2118" s="36">
        <f t="shared" si="402"/>
        <v>0.10192144855048396</v>
      </c>
      <c r="O2118" s="36">
        <f t="shared" si="403"/>
        <v>210263.14746414623</v>
      </c>
      <c r="P2118" s="35">
        <f t="shared" si="406"/>
        <v>210263.14746414623</v>
      </c>
    </row>
    <row r="2119" spans="1:16" x14ac:dyDescent="0.4">
      <c r="A2119" s="1">
        <v>2118</v>
      </c>
      <c r="B2119" s="21">
        <v>41931</v>
      </c>
      <c r="C2119" s="43">
        <v>2</v>
      </c>
      <c r="D2119" s="23">
        <v>4824</v>
      </c>
      <c r="E2119" s="25">
        <f t="shared" si="407"/>
        <v>4914</v>
      </c>
      <c r="F2119" s="25">
        <f t="shared" si="408"/>
        <v>4938.125</v>
      </c>
      <c r="G2119" s="25">
        <f t="shared" si="397"/>
        <v>0.97688900139222878</v>
      </c>
      <c r="H2119" s="25">
        <f t="shared" si="404"/>
        <v>0.99527237982370798</v>
      </c>
      <c r="I2119" s="4">
        <f t="shared" si="398"/>
        <v>4846.9143701691719</v>
      </c>
      <c r="J2119" s="25">
        <f t="shared" si="405"/>
        <v>4034.5596094353941</v>
      </c>
      <c r="K2119" s="15">
        <f t="shared" si="399"/>
        <v>4015.4857440233745</v>
      </c>
      <c r="L2119" s="36">
        <f t="shared" si="400"/>
        <v>808.51425597662546</v>
      </c>
      <c r="M2119" s="36">
        <f t="shared" si="401"/>
        <v>808.51425597662546</v>
      </c>
      <c r="N2119" s="36">
        <f t="shared" si="402"/>
        <v>0.16760245770659732</v>
      </c>
      <c r="O2119" s="36">
        <f t="shared" si="403"/>
        <v>653695.30211743619</v>
      </c>
      <c r="P2119" s="35">
        <f t="shared" si="406"/>
        <v>653695.30211743619</v>
      </c>
    </row>
    <row r="2120" spans="1:16" x14ac:dyDescent="0.4">
      <c r="A2120" s="1">
        <v>2119</v>
      </c>
      <c r="B2120" s="21">
        <v>41932</v>
      </c>
      <c r="C2120" s="43">
        <v>3</v>
      </c>
      <c r="D2120" s="23">
        <v>5184</v>
      </c>
      <c r="E2120" s="25">
        <f t="shared" si="407"/>
        <v>4962.25</v>
      </c>
      <c r="F2120" s="25">
        <f t="shared" si="408"/>
        <v>5063.75</v>
      </c>
      <c r="G2120" s="25">
        <f t="shared" si="397"/>
        <v>1.0237472229079239</v>
      </c>
      <c r="H2120" s="25">
        <f t="shared" si="404"/>
        <v>1.0036361732327763</v>
      </c>
      <c r="I2120" s="4">
        <f t="shared" si="398"/>
        <v>5165.2183712171354</v>
      </c>
      <c r="J2120" s="25">
        <f t="shared" si="405"/>
        <v>4034.4217466555106</v>
      </c>
      <c r="K2120" s="15">
        <f t="shared" si="399"/>
        <v>4049.0916030204298</v>
      </c>
      <c r="L2120" s="36">
        <f t="shared" si="400"/>
        <v>1134.9083969795702</v>
      </c>
      <c r="M2120" s="36">
        <f t="shared" si="401"/>
        <v>1134.9083969795702</v>
      </c>
      <c r="N2120" s="36">
        <f t="shared" si="402"/>
        <v>0.21892523089883684</v>
      </c>
      <c r="O2120" s="36">
        <f t="shared" si="403"/>
        <v>1288017.0695347376</v>
      </c>
      <c r="P2120" s="35">
        <f t="shared" si="406"/>
        <v>1288017.0695347376</v>
      </c>
    </row>
    <row r="2121" spans="1:16" x14ac:dyDescent="0.4">
      <c r="A2121" s="1">
        <v>2120</v>
      </c>
      <c r="B2121" s="21">
        <v>41933</v>
      </c>
      <c r="C2121" s="43">
        <v>4</v>
      </c>
      <c r="D2121" s="23">
        <v>5342</v>
      </c>
      <c r="E2121" s="25">
        <f t="shared" si="407"/>
        <v>5165.25</v>
      </c>
      <c r="F2121" s="25">
        <f t="shared" si="408"/>
        <v>5083.25</v>
      </c>
      <c r="G2121" s="25">
        <f t="shared" si="397"/>
        <v>1.0509024738110462</v>
      </c>
      <c r="H2121" s="25">
        <f t="shared" si="404"/>
        <v>0.99966434347522648</v>
      </c>
      <c r="I2121" s="4">
        <f t="shared" si="398"/>
        <v>5343.7936792154724</v>
      </c>
      <c r="J2121" s="25">
        <f t="shared" si="405"/>
        <v>4034.283883875627</v>
      </c>
      <c r="K2121" s="15">
        <f t="shared" si="399"/>
        <v>4032.9297501672154</v>
      </c>
      <c r="L2121" s="36">
        <f t="shared" si="400"/>
        <v>1309.0702498327846</v>
      </c>
      <c r="M2121" s="36">
        <f t="shared" si="401"/>
        <v>1309.0702498327846</v>
      </c>
      <c r="N2121" s="36">
        <f t="shared" si="402"/>
        <v>0.24505246159355759</v>
      </c>
      <c r="O2121" s="36">
        <f t="shared" si="403"/>
        <v>1713664.9189972691</v>
      </c>
      <c r="P2121" s="35">
        <f t="shared" si="406"/>
        <v>1713664.9189972691</v>
      </c>
    </row>
    <row r="2122" spans="1:16" x14ac:dyDescent="0.4">
      <c r="A2122" s="1">
        <v>2121</v>
      </c>
      <c r="B2122" s="21">
        <v>41934</v>
      </c>
      <c r="C2122" s="43">
        <v>1</v>
      </c>
      <c r="D2122" s="23">
        <v>5311</v>
      </c>
      <c r="E2122" s="25">
        <f t="shared" si="407"/>
        <v>5001.25</v>
      </c>
      <c r="F2122" s="25">
        <f t="shared" si="408"/>
        <v>5002.25</v>
      </c>
      <c r="G2122" s="25">
        <f t="shared" si="397"/>
        <v>1.0617222249987506</v>
      </c>
      <c r="H2122" s="25">
        <f t="shared" si="404"/>
        <v>1.0014271034682889</v>
      </c>
      <c r="I2122" s="4">
        <f t="shared" si="398"/>
        <v>5303.4314545773404</v>
      </c>
      <c r="J2122" s="25">
        <f t="shared" si="405"/>
        <v>4034.1460210957439</v>
      </c>
      <c r="K2122" s="15">
        <f t="shared" si="399"/>
        <v>4039.9031648740333</v>
      </c>
      <c r="L2122" s="36">
        <f t="shared" si="400"/>
        <v>1271.0968351259667</v>
      </c>
      <c r="M2122" s="36">
        <f t="shared" si="401"/>
        <v>1271.0968351259667</v>
      </c>
      <c r="N2122" s="36">
        <f t="shared" si="402"/>
        <v>0.2393328629497207</v>
      </c>
      <c r="O2122" s="36">
        <f t="shared" si="403"/>
        <v>1615687.1642672489</v>
      </c>
      <c r="P2122" s="35">
        <f t="shared" si="406"/>
        <v>1615687.1642672489</v>
      </c>
    </row>
    <row r="2123" spans="1:16" x14ac:dyDescent="0.4">
      <c r="A2123" s="1">
        <v>2122</v>
      </c>
      <c r="B2123" s="21">
        <v>41935</v>
      </c>
      <c r="C2123" s="43">
        <v>2</v>
      </c>
      <c r="D2123" s="23">
        <v>4168</v>
      </c>
      <c r="E2123" s="25">
        <f t="shared" si="407"/>
        <v>5003.25</v>
      </c>
      <c r="F2123" s="25">
        <f t="shared" si="408"/>
        <v>4905.125</v>
      </c>
      <c r="G2123" s="25">
        <f t="shared" si="397"/>
        <v>0.84972350347850467</v>
      </c>
      <c r="H2123" s="25">
        <f t="shared" si="404"/>
        <v>0.99527237982370798</v>
      </c>
      <c r="I2123" s="4">
        <f t="shared" si="398"/>
        <v>4187.7983198310749</v>
      </c>
      <c r="J2123" s="25">
        <f t="shared" si="405"/>
        <v>4034.0081583158603</v>
      </c>
      <c r="K2123" s="15">
        <f t="shared" si="399"/>
        <v>4014.9368999552798</v>
      </c>
      <c r="L2123" s="36">
        <f t="shared" si="400"/>
        <v>153.06310004472016</v>
      </c>
      <c r="M2123" s="36">
        <f t="shared" si="401"/>
        <v>153.06310004472016</v>
      </c>
      <c r="N2123" s="36">
        <f t="shared" si="402"/>
        <v>3.6723392525124798E-2</v>
      </c>
      <c r="O2123" s="36">
        <f t="shared" si="403"/>
        <v>23428.312595300013</v>
      </c>
      <c r="P2123" s="35">
        <f t="shared" si="406"/>
        <v>23428.312595300013</v>
      </c>
    </row>
    <row r="2124" spans="1:16" x14ac:dyDescent="0.4">
      <c r="A2124" s="1">
        <v>2123</v>
      </c>
      <c r="B2124" s="21">
        <v>41936</v>
      </c>
      <c r="C2124" s="43">
        <v>3</v>
      </c>
      <c r="D2124" s="23">
        <v>5192</v>
      </c>
      <c r="E2124" s="25">
        <f t="shared" si="407"/>
        <v>4807</v>
      </c>
      <c r="F2124" s="25">
        <f t="shared" si="408"/>
        <v>4688.125</v>
      </c>
      <c r="G2124" s="25">
        <f t="shared" si="397"/>
        <v>1.1074790027996266</v>
      </c>
      <c r="H2124" s="25">
        <f t="shared" si="404"/>
        <v>1.0036361732327763</v>
      </c>
      <c r="I2124" s="4">
        <f t="shared" si="398"/>
        <v>5173.1893872221008</v>
      </c>
      <c r="J2124" s="25">
        <f t="shared" si="405"/>
        <v>4033.8702955359768</v>
      </c>
      <c r="K2124" s="15">
        <f t="shared" si="399"/>
        <v>4048.5381467290963</v>
      </c>
      <c r="L2124" s="36">
        <f t="shared" si="400"/>
        <v>1143.4618532709037</v>
      </c>
      <c r="M2124" s="36">
        <f t="shared" si="401"/>
        <v>1143.4618532709037</v>
      </c>
      <c r="N2124" s="36">
        <f t="shared" si="402"/>
        <v>0.22023533383491983</v>
      </c>
      <c r="O2124" s="36">
        <f t="shared" si="403"/>
        <v>1307505.0098857298</v>
      </c>
      <c r="P2124" s="35">
        <f t="shared" si="406"/>
        <v>1307505.0098857298</v>
      </c>
    </row>
    <row r="2125" spans="1:16" x14ac:dyDescent="0.4">
      <c r="A2125" s="1">
        <v>2124</v>
      </c>
      <c r="B2125" s="21">
        <v>41937</v>
      </c>
      <c r="C2125" s="43">
        <v>4</v>
      </c>
      <c r="D2125" s="23">
        <v>4557</v>
      </c>
      <c r="E2125" s="25">
        <f t="shared" si="407"/>
        <v>4569.25</v>
      </c>
      <c r="F2125" s="25">
        <f t="shared" si="408"/>
        <v>4689.5</v>
      </c>
      <c r="G2125" s="25">
        <f t="shared" si="397"/>
        <v>0.97174538863418269</v>
      </c>
      <c r="H2125" s="25">
        <f t="shared" si="404"/>
        <v>0.99966434347522648</v>
      </c>
      <c r="I2125" s="4">
        <f t="shared" si="398"/>
        <v>4558.5301003715658</v>
      </c>
      <c r="J2125" s="25">
        <f t="shared" si="405"/>
        <v>4033.7324327560937</v>
      </c>
      <c r="K2125" s="15">
        <f t="shared" si="399"/>
        <v>4032.3784841458487</v>
      </c>
      <c r="L2125" s="36">
        <f t="shared" si="400"/>
        <v>524.62151585415131</v>
      </c>
      <c r="M2125" s="36">
        <f t="shared" si="401"/>
        <v>524.62151585415131</v>
      </c>
      <c r="N2125" s="36">
        <f t="shared" si="402"/>
        <v>0.1151243177209022</v>
      </c>
      <c r="O2125" s="36">
        <f t="shared" si="403"/>
        <v>275227.73489710753</v>
      </c>
      <c r="P2125" s="35">
        <f t="shared" si="406"/>
        <v>275227.73489710753</v>
      </c>
    </row>
    <row r="2126" spans="1:16" x14ac:dyDescent="0.4">
      <c r="A2126" s="1">
        <v>2125</v>
      </c>
      <c r="B2126" s="21">
        <v>41938</v>
      </c>
      <c r="C2126" s="43">
        <v>1</v>
      </c>
      <c r="D2126" s="23">
        <v>4360</v>
      </c>
      <c r="E2126" s="25">
        <f t="shared" si="407"/>
        <v>4809.75</v>
      </c>
      <c r="F2126" s="25">
        <f t="shared" si="408"/>
        <v>4817.625</v>
      </c>
      <c r="G2126" s="25">
        <f t="shared" si="397"/>
        <v>0.90501024882592562</v>
      </c>
      <c r="H2126" s="25">
        <f t="shared" si="404"/>
        <v>1.0014271034682889</v>
      </c>
      <c r="I2126" s="4">
        <f t="shared" si="398"/>
        <v>4353.7866959060821</v>
      </c>
      <c r="J2126" s="25">
        <f t="shared" si="405"/>
        <v>4033.5945699762101</v>
      </c>
      <c r="K2126" s="15">
        <f t="shared" si="399"/>
        <v>4039.3509267766945</v>
      </c>
      <c r="L2126" s="36">
        <f t="shared" si="400"/>
        <v>320.64907322330555</v>
      </c>
      <c r="M2126" s="36">
        <f t="shared" si="401"/>
        <v>320.64907322330555</v>
      </c>
      <c r="N2126" s="36">
        <f t="shared" si="402"/>
        <v>7.3543365418189344E-2</v>
      </c>
      <c r="O2126" s="36">
        <f t="shared" si="403"/>
        <v>102815.82815896477</v>
      </c>
      <c r="P2126" s="35">
        <f t="shared" si="406"/>
        <v>102815.82815896477</v>
      </c>
    </row>
    <row r="2127" spans="1:16" x14ac:dyDescent="0.4">
      <c r="A2127" s="1">
        <v>2126</v>
      </c>
      <c r="B2127" s="21">
        <v>41939</v>
      </c>
      <c r="C2127" s="43">
        <v>2</v>
      </c>
      <c r="D2127" s="23">
        <v>5130</v>
      </c>
      <c r="E2127" s="25">
        <f t="shared" si="407"/>
        <v>4825.5</v>
      </c>
      <c r="F2127" s="25">
        <f t="shared" si="408"/>
        <v>4921.375</v>
      </c>
      <c r="G2127" s="25">
        <f t="shared" si="397"/>
        <v>1.042391608036372</v>
      </c>
      <c r="H2127" s="25">
        <f t="shared" si="404"/>
        <v>0.99527237982370798</v>
      </c>
      <c r="I2127" s="4">
        <f t="shared" si="398"/>
        <v>5154.3678936500519</v>
      </c>
      <c r="J2127" s="25">
        <f t="shared" si="405"/>
        <v>4033.4567071963265</v>
      </c>
      <c r="K2127" s="15">
        <f t="shared" si="399"/>
        <v>4014.3880558871847</v>
      </c>
      <c r="L2127" s="36">
        <f t="shared" si="400"/>
        <v>1115.6119441128153</v>
      </c>
      <c r="M2127" s="36">
        <f t="shared" si="401"/>
        <v>1115.6119441128153</v>
      </c>
      <c r="N2127" s="36">
        <f t="shared" si="402"/>
        <v>0.21746821522666965</v>
      </c>
      <c r="O2127" s="36">
        <f t="shared" si="403"/>
        <v>1244590.0098471753</v>
      </c>
      <c r="P2127" s="35">
        <f t="shared" si="406"/>
        <v>1244590.0098471753</v>
      </c>
    </row>
    <row r="2128" spans="1:16" x14ac:dyDescent="0.4">
      <c r="A2128" s="1">
        <v>2127</v>
      </c>
      <c r="B2128" s="21">
        <v>41940</v>
      </c>
      <c r="C2128" s="43">
        <v>3</v>
      </c>
      <c r="D2128" s="23">
        <v>5255</v>
      </c>
      <c r="E2128" s="25">
        <f t="shared" si="407"/>
        <v>5017.25</v>
      </c>
      <c r="F2128" s="25">
        <f t="shared" si="408"/>
        <v>5004.25</v>
      </c>
      <c r="G2128" s="25">
        <f t="shared" si="397"/>
        <v>1.0501074087026028</v>
      </c>
      <c r="H2128" s="25">
        <f t="shared" si="404"/>
        <v>1.0036361732327763</v>
      </c>
      <c r="I2128" s="4">
        <f t="shared" si="398"/>
        <v>5235.9611382611974</v>
      </c>
      <c r="J2128" s="25">
        <f t="shared" si="405"/>
        <v>4033.318844416443</v>
      </c>
      <c r="K2128" s="15">
        <f t="shared" si="399"/>
        <v>4047.9846904377623</v>
      </c>
      <c r="L2128" s="36">
        <f t="shared" si="400"/>
        <v>1207.0153095622377</v>
      </c>
      <c r="M2128" s="36">
        <f t="shared" si="401"/>
        <v>1207.0153095622377</v>
      </c>
      <c r="N2128" s="36">
        <f t="shared" si="402"/>
        <v>0.22968892665313753</v>
      </c>
      <c r="O2128" s="36">
        <f t="shared" si="403"/>
        <v>1456885.9575176244</v>
      </c>
      <c r="P2128" s="35">
        <f t="shared" si="406"/>
        <v>1456885.9575176244</v>
      </c>
    </row>
    <row r="2129" spans="1:16" x14ac:dyDescent="0.4">
      <c r="A2129" s="1">
        <v>2128</v>
      </c>
      <c r="B2129" s="21">
        <v>41941</v>
      </c>
      <c r="C2129" s="43">
        <v>4</v>
      </c>
      <c r="D2129" s="23">
        <v>5324</v>
      </c>
      <c r="E2129" s="25">
        <f t="shared" si="407"/>
        <v>4991.25</v>
      </c>
      <c r="F2129" s="25">
        <f t="shared" si="408"/>
        <v>5010.125</v>
      </c>
      <c r="G2129" s="25">
        <f t="shared" si="397"/>
        <v>1.0626481375215189</v>
      </c>
      <c r="H2129" s="25">
        <f t="shared" si="404"/>
        <v>0.99966434347522648</v>
      </c>
      <c r="I2129" s="4">
        <f t="shared" si="398"/>
        <v>5325.78763536937</v>
      </c>
      <c r="J2129" s="25">
        <f t="shared" si="405"/>
        <v>4033.1809816365594</v>
      </c>
      <c r="K2129" s="15">
        <f t="shared" si="399"/>
        <v>4031.8272181244806</v>
      </c>
      <c r="L2129" s="36">
        <f t="shared" si="400"/>
        <v>1292.1727818755194</v>
      </c>
      <c r="M2129" s="36">
        <f t="shared" si="401"/>
        <v>1292.1727818755194</v>
      </c>
      <c r="N2129" s="36">
        <f t="shared" si="402"/>
        <v>0.24270713408631092</v>
      </c>
      <c r="O2129" s="36">
        <f t="shared" si="403"/>
        <v>1669710.4982199187</v>
      </c>
      <c r="P2129" s="35">
        <f t="shared" si="406"/>
        <v>1669710.4982199187</v>
      </c>
    </row>
    <row r="2130" spans="1:16" x14ac:dyDescent="0.4">
      <c r="A2130" s="1">
        <v>2129</v>
      </c>
      <c r="B2130" s="21">
        <v>41942</v>
      </c>
      <c r="C2130" s="43">
        <v>1</v>
      </c>
      <c r="D2130" s="23">
        <v>4256</v>
      </c>
      <c r="E2130" s="25">
        <f t="shared" si="407"/>
        <v>5029</v>
      </c>
      <c r="F2130" s="25">
        <f t="shared" si="408"/>
        <v>4948.125</v>
      </c>
      <c r="G2130" s="25">
        <f t="shared" si="397"/>
        <v>0.86012378426171532</v>
      </c>
      <c r="H2130" s="25">
        <f t="shared" si="404"/>
        <v>1.0014271034682889</v>
      </c>
      <c r="I2130" s="4">
        <f t="shared" si="398"/>
        <v>4249.9349031596985</v>
      </c>
      <c r="J2130" s="25">
        <f t="shared" si="405"/>
        <v>4033.0431188566763</v>
      </c>
      <c r="K2130" s="15">
        <f t="shared" si="399"/>
        <v>4038.7986886793551</v>
      </c>
      <c r="L2130" s="36">
        <f t="shared" si="400"/>
        <v>217.20131132064489</v>
      </c>
      <c r="M2130" s="36">
        <f t="shared" si="401"/>
        <v>217.20131132064489</v>
      </c>
      <c r="N2130" s="36">
        <f t="shared" si="402"/>
        <v>5.1034142697519949E-2</v>
      </c>
      <c r="O2130" s="36">
        <f t="shared" si="403"/>
        <v>47176.409639407699</v>
      </c>
      <c r="P2130" s="35">
        <f t="shared" si="406"/>
        <v>47176.409639407699</v>
      </c>
    </row>
    <row r="2131" spans="1:16" x14ac:dyDescent="0.4">
      <c r="A2131" s="1">
        <v>2130</v>
      </c>
      <c r="B2131" s="21">
        <v>41943</v>
      </c>
      <c r="C2131" s="43">
        <v>2</v>
      </c>
      <c r="D2131" s="23">
        <v>5281</v>
      </c>
      <c r="E2131" s="25">
        <f t="shared" si="407"/>
        <v>4867.25</v>
      </c>
      <c r="F2131" s="25">
        <f t="shared" si="408"/>
        <v>4720.5</v>
      </c>
      <c r="G2131" s="25">
        <f t="shared" si="397"/>
        <v>1.1187374218832751</v>
      </c>
      <c r="H2131" s="25">
        <f t="shared" si="404"/>
        <v>0.99527237982370798</v>
      </c>
      <c r="I2131" s="4">
        <f t="shared" si="398"/>
        <v>5306.0851552370223</v>
      </c>
      <c r="J2131" s="25">
        <f t="shared" si="405"/>
        <v>4032.9052560767927</v>
      </c>
      <c r="K2131" s="15">
        <f t="shared" si="399"/>
        <v>4013.83921181909</v>
      </c>
      <c r="L2131" s="36">
        <f t="shared" si="400"/>
        <v>1267.16078818091</v>
      </c>
      <c r="M2131" s="36">
        <f t="shared" si="401"/>
        <v>1267.16078818091</v>
      </c>
      <c r="N2131" s="36">
        <f t="shared" si="402"/>
        <v>0.2399471289871066</v>
      </c>
      <c r="O2131" s="36">
        <f t="shared" si="403"/>
        <v>1605696.463103265</v>
      </c>
      <c r="P2131" s="35">
        <f t="shared" si="406"/>
        <v>1605696.463103265</v>
      </c>
    </row>
    <row r="2132" spans="1:16" x14ac:dyDescent="0.4">
      <c r="A2132" s="1">
        <v>2131</v>
      </c>
      <c r="B2132" s="21">
        <v>41944</v>
      </c>
      <c r="C2132" s="43">
        <v>3</v>
      </c>
      <c r="D2132" s="23">
        <v>4608</v>
      </c>
      <c r="E2132" s="25">
        <f t="shared" si="407"/>
        <v>4573.75</v>
      </c>
      <c r="F2132" s="25">
        <f t="shared" si="408"/>
        <v>4638.875</v>
      </c>
      <c r="G2132" s="25">
        <f t="shared" si="397"/>
        <v>0.99334429144997438</v>
      </c>
      <c r="H2132" s="25">
        <f t="shared" si="404"/>
        <v>1.0036361732327763</v>
      </c>
      <c r="I2132" s="4">
        <f t="shared" si="398"/>
        <v>4591.3052188596766</v>
      </c>
      <c r="J2132" s="25">
        <f t="shared" si="405"/>
        <v>4032.7673932969092</v>
      </c>
      <c r="K2132" s="15">
        <f t="shared" si="399"/>
        <v>4047.4312341464283</v>
      </c>
      <c r="L2132" s="36">
        <f t="shared" si="400"/>
        <v>560.56876585357168</v>
      </c>
      <c r="M2132" s="36">
        <f t="shared" si="401"/>
        <v>560.56876585357168</v>
      </c>
      <c r="N2132" s="36">
        <f t="shared" si="402"/>
        <v>0.12165120786752857</v>
      </c>
      <c r="O2132" s="36">
        <f t="shared" si="403"/>
        <v>314237.34125059645</v>
      </c>
      <c r="P2132" s="35">
        <f t="shared" si="406"/>
        <v>314237.34125059645</v>
      </c>
    </row>
    <row r="2133" spans="1:16" x14ac:dyDescent="0.4">
      <c r="A2133" s="1">
        <v>2132</v>
      </c>
      <c r="B2133" s="21">
        <v>41945</v>
      </c>
      <c r="C2133" s="43">
        <v>4</v>
      </c>
      <c r="D2133" s="23">
        <v>4150</v>
      </c>
      <c r="E2133" s="25">
        <f t="shared" si="407"/>
        <v>4704</v>
      </c>
      <c r="F2133" s="25">
        <f t="shared" si="408"/>
        <v>4687.75</v>
      </c>
      <c r="G2133" s="25">
        <f t="shared" si="397"/>
        <v>0.88528611807370272</v>
      </c>
      <c r="H2133" s="25">
        <f t="shared" si="404"/>
        <v>0.99966434347522648</v>
      </c>
      <c r="I2133" s="4">
        <f t="shared" si="398"/>
        <v>4151.3934422958082</v>
      </c>
      <c r="J2133" s="25">
        <f t="shared" si="405"/>
        <v>4032.6295305170261</v>
      </c>
      <c r="K2133" s="15">
        <f t="shared" si="399"/>
        <v>4031.2759521031135</v>
      </c>
      <c r="L2133" s="36">
        <f t="shared" si="400"/>
        <v>118.72404789688653</v>
      </c>
      <c r="M2133" s="36">
        <f t="shared" si="401"/>
        <v>118.72404789688653</v>
      </c>
      <c r="N2133" s="36">
        <f t="shared" si="402"/>
        <v>2.8608204312502779E-2</v>
      </c>
      <c r="O2133" s="36">
        <f t="shared" si="403"/>
        <v>14095.399549022208</v>
      </c>
      <c r="P2133" s="35">
        <f t="shared" si="406"/>
        <v>14095.399549022208</v>
      </c>
    </row>
    <row r="2134" spans="1:16" x14ac:dyDescent="0.4">
      <c r="A2134" s="1">
        <v>2133</v>
      </c>
      <c r="B2134" s="21">
        <v>41946</v>
      </c>
      <c r="C2134" s="43">
        <v>1</v>
      </c>
      <c r="D2134" s="23">
        <v>4777</v>
      </c>
      <c r="E2134" s="25">
        <f t="shared" si="407"/>
        <v>4671.5</v>
      </c>
      <c r="F2134" s="25">
        <f t="shared" si="408"/>
        <v>4744.375</v>
      </c>
      <c r="G2134" s="25">
        <f t="shared" si="397"/>
        <v>1.0068765643525228</v>
      </c>
      <c r="H2134" s="25">
        <f t="shared" si="404"/>
        <v>1.0014271034682889</v>
      </c>
      <c r="I2134" s="4">
        <f t="shared" si="398"/>
        <v>4770.1924418218705</v>
      </c>
      <c r="J2134" s="25">
        <f t="shared" si="405"/>
        <v>4032.4916677371425</v>
      </c>
      <c r="K2134" s="15">
        <f t="shared" si="399"/>
        <v>4038.2464505820162</v>
      </c>
      <c r="L2134" s="36">
        <f t="shared" si="400"/>
        <v>738.75354941798378</v>
      </c>
      <c r="M2134" s="36">
        <f t="shared" si="401"/>
        <v>738.75354941798378</v>
      </c>
      <c r="N2134" s="36">
        <f t="shared" si="402"/>
        <v>0.1546480111823286</v>
      </c>
      <c r="O2134" s="36">
        <f t="shared" si="403"/>
        <v>545756.80677766935</v>
      </c>
      <c r="P2134" s="35">
        <f t="shared" si="406"/>
        <v>545756.80677766935</v>
      </c>
    </row>
    <row r="2135" spans="1:16" x14ac:dyDescent="0.4">
      <c r="A2135" s="1">
        <v>2134</v>
      </c>
      <c r="B2135" s="21">
        <v>41947</v>
      </c>
      <c r="C2135" s="43">
        <v>2</v>
      </c>
      <c r="D2135" s="23">
        <v>5151</v>
      </c>
      <c r="E2135" s="25">
        <f t="shared" si="407"/>
        <v>4817.25</v>
      </c>
      <c r="F2135" s="25">
        <f t="shared" si="408"/>
        <v>4825.125</v>
      </c>
      <c r="G2135" s="25">
        <f t="shared" si="397"/>
        <v>1.0675371104375535</v>
      </c>
      <c r="H2135" s="25">
        <f t="shared" si="404"/>
        <v>0.99527237982370798</v>
      </c>
      <c r="I2135" s="4">
        <f t="shared" si="398"/>
        <v>5175.4676452614849</v>
      </c>
      <c r="J2135" s="25">
        <f t="shared" si="405"/>
        <v>4032.3538049572589</v>
      </c>
      <c r="K2135" s="15">
        <f t="shared" si="399"/>
        <v>4013.2903677509953</v>
      </c>
      <c r="L2135" s="36">
        <f t="shared" si="400"/>
        <v>1137.7096322490047</v>
      </c>
      <c r="M2135" s="36">
        <f t="shared" si="401"/>
        <v>1137.7096322490047</v>
      </c>
      <c r="N2135" s="36">
        <f t="shared" si="402"/>
        <v>0.22087160400873709</v>
      </c>
      <c r="O2135" s="36">
        <f t="shared" si="403"/>
        <v>1294383.2073121655</v>
      </c>
      <c r="P2135" s="35">
        <f t="shared" si="406"/>
        <v>1294383.2073121655</v>
      </c>
    </row>
    <row r="2136" spans="1:16" x14ac:dyDescent="0.4">
      <c r="A2136" s="1">
        <v>2135</v>
      </c>
      <c r="B2136" s="21">
        <v>41948</v>
      </c>
      <c r="C2136" s="43">
        <v>3</v>
      </c>
      <c r="D2136" s="23">
        <v>5191</v>
      </c>
      <c r="E2136" s="25">
        <f t="shared" si="407"/>
        <v>4833</v>
      </c>
      <c r="F2136" s="25">
        <f t="shared" si="408"/>
        <v>4897.25</v>
      </c>
      <c r="G2136" s="25">
        <f t="shared" si="397"/>
        <v>1.0599826433202308</v>
      </c>
      <c r="H2136" s="25">
        <f t="shared" si="404"/>
        <v>1.0036361732327763</v>
      </c>
      <c r="I2136" s="4">
        <f t="shared" si="398"/>
        <v>5172.1930102214801</v>
      </c>
      <c r="J2136" s="25">
        <f t="shared" si="405"/>
        <v>4032.2159421773754</v>
      </c>
      <c r="K2136" s="15">
        <f t="shared" si="399"/>
        <v>4046.8777778550948</v>
      </c>
      <c r="L2136" s="36">
        <f t="shared" si="400"/>
        <v>1144.1222221449052</v>
      </c>
      <c r="M2136" s="36">
        <f t="shared" si="401"/>
        <v>1144.1222221449052</v>
      </c>
      <c r="N2136" s="36">
        <f t="shared" si="402"/>
        <v>0.22040497440664711</v>
      </c>
      <c r="O2136" s="36">
        <f t="shared" si="403"/>
        <v>1309015.6592057957</v>
      </c>
      <c r="P2136" s="35">
        <f t="shared" si="406"/>
        <v>1309015.6592057957</v>
      </c>
    </row>
    <row r="2137" spans="1:16" x14ac:dyDescent="0.4">
      <c r="A2137" s="1">
        <v>2136</v>
      </c>
      <c r="B2137" s="21">
        <v>41949</v>
      </c>
      <c r="C2137" s="43">
        <v>4</v>
      </c>
      <c r="D2137" s="23">
        <v>4213</v>
      </c>
      <c r="E2137" s="25">
        <f t="shared" si="407"/>
        <v>4961.5</v>
      </c>
      <c r="F2137" s="25">
        <f t="shared" si="408"/>
        <v>4896.375</v>
      </c>
      <c r="G2137" s="25">
        <f t="shared" si="397"/>
        <v>0.86043246279135077</v>
      </c>
      <c r="H2137" s="25">
        <f t="shared" si="404"/>
        <v>0.99966434347522648</v>
      </c>
      <c r="I2137" s="4">
        <f t="shared" si="398"/>
        <v>4214.4145957571664</v>
      </c>
      <c r="J2137" s="25">
        <f t="shared" si="405"/>
        <v>4032.0780793974918</v>
      </c>
      <c r="K2137" s="15">
        <f t="shared" si="399"/>
        <v>4030.7246860817459</v>
      </c>
      <c r="L2137" s="36">
        <f t="shared" si="400"/>
        <v>182.27531391825414</v>
      </c>
      <c r="M2137" s="36">
        <f t="shared" si="401"/>
        <v>182.27531391825414</v>
      </c>
      <c r="N2137" s="36">
        <f t="shared" si="402"/>
        <v>4.3264968886364621E-2</v>
      </c>
      <c r="O2137" s="36">
        <f t="shared" si="403"/>
        <v>33224.290063998094</v>
      </c>
      <c r="P2137" s="35">
        <f t="shared" si="406"/>
        <v>33224.290063998094</v>
      </c>
    </row>
    <row r="2138" spans="1:16" x14ac:dyDescent="0.4">
      <c r="A2138" s="1">
        <v>2137</v>
      </c>
      <c r="B2138" s="21">
        <v>41950</v>
      </c>
      <c r="C2138" s="43">
        <v>1</v>
      </c>
      <c r="D2138" s="23">
        <v>5291</v>
      </c>
      <c r="E2138" s="25">
        <f t="shared" si="407"/>
        <v>4831.25</v>
      </c>
      <c r="F2138" s="25">
        <f t="shared" si="408"/>
        <v>4711.875</v>
      </c>
      <c r="G2138" s="25">
        <f t="shared" si="397"/>
        <v>1.1229075474200823</v>
      </c>
      <c r="H2138" s="25">
        <f t="shared" si="404"/>
        <v>1.0014271034682889</v>
      </c>
      <c r="I2138" s="4">
        <f t="shared" si="398"/>
        <v>5283.4599559722665</v>
      </c>
      <c r="J2138" s="25">
        <f t="shared" si="405"/>
        <v>4031.9402166176087</v>
      </c>
      <c r="K2138" s="15">
        <f t="shared" si="399"/>
        <v>4037.6942124846773</v>
      </c>
      <c r="L2138" s="36">
        <f t="shared" si="400"/>
        <v>1253.3057875153227</v>
      </c>
      <c r="M2138" s="36">
        <f t="shared" si="401"/>
        <v>1253.3057875153227</v>
      </c>
      <c r="N2138" s="36">
        <f t="shared" si="402"/>
        <v>0.2368750307154267</v>
      </c>
      <c r="O2138" s="36">
        <f t="shared" si="403"/>
        <v>1570775.3970194031</v>
      </c>
      <c r="P2138" s="35">
        <f t="shared" si="406"/>
        <v>1570775.3970194031</v>
      </c>
    </row>
    <row r="2139" spans="1:16" x14ac:dyDescent="0.4">
      <c r="A2139" s="1">
        <v>2138</v>
      </c>
      <c r="B2139" s="21">
        <v>41951</v>
      </c>
      <c r="C2139" s="43">
        <v>2</v>
      </c>
      <c r="D2139" s="23">
        <v>4630</v>
      </c>
      <c r="E2139" s="25">
        <f t="shared" si="407"/>
        <v>4592.5</v>
      </c>
      <c r="F2139" s="25">
        <f t="shared" si="408"/>
        <v>4720.125</v>
      </c>
      <c r="G2139" s="25">
        <f t="shared" si="397"/>
        <v>0.98090622600037081</v>
      </c>
      <c r="H2139" s="25">
        <f t="shared" si="404"/>
        <v>0.99527237982370798</v>
      </c>
      <c r="I2139" s="4">
        <f t="shared" si="398"/>
        <v>4651.9928552826004</v>
      </c>
      <c r="J2139" s="25">
        <f t="shared" si="405"/>
        <v>4031.8023538377251</v>
      </c>
      <c r="K2139" s="15">
        <f t="shared" si="399"/>
        <v>4012.7415236829002</v>
      </c>
      <c r="L2139" s="36">
        <f t="shared" si="400"/>
        <v>617.25847631709985</v>
      </c>
      <c r="M2139" s="36">
        <f t="shared" si="401"/>
        <v>617.25847631709985</v>
      </c>
      <c r="N2139" s="36">
        <f t="shared" si="402"/>
        <v>0.13331716551125267</v>
      </c>
      <c r="O2139" s="36">
        <f t="shared" si="403"/>
        <v>381008.02658530773</v>
      </c>
      <c r="P2139" s="35">
        <f t="shared" si="406"/>
        <v>381008.02658530773</v>
      </c>
    </row>
    <row r="2140" spans="1:16" x14ac:dyDescent="0.4">
      <c r="A2140" s="1">
        <v>2139</v>
      </c>
      <c r="B2140" s="21">
        <v>41952</v>
      </c>
      <c r="C2140" s="43">
        <v>3</v>
      </c>
      <c r="D2140" s="23">
        <v>4236</v>
      </c>
      <c r="E2140" s="25">
        <f t="shared" si="407"/>
        <v>4847.75</v>
      </c>
      <c r="F2140" s="25">
        <f t="shared" si="408"/>
        <v>4878.625</v>
      </c>
      <c r="G2140" s="25">
        <f t="shared" si="397"/>
        <v>0.86827743472802277</v>
      </c>
      <c r="H2140" s="25">
        <f t="shared" si="404"/>
        <v>1.0036361732327763</v>
      </c>
      <c r="I2140" s="4">
        <f t="shared" si="398"/>
        <v>4220.652974628817</v>
      </c>
      <c r="J2140" s="25">
        <f t="shared" si="405"/>
        <v>4031.6644910578416</v>
      </c>
      <c r="K2140" s="15">
        <f t="shared" si="399"/>
        <v>4046.3243215637608</v>
      </c>
      <c r="L2140" s="36">
        <f t="shared" si="400"/>
        <v>189.6756784362392</v>
      </c>
      <c r="M2140" s="36">
        <f t="shared" si="401"/>
        <v>189.6756784362392</v>
      </c>
      <c r="N2140" s="36">
        <f t="shared" si="402"/>
        <v>4.47770723409441E-2</v>
      </c>
      <c r="O2140" s="36">
        <f t="shared" si="403"/>
        <v>35976.862990247617</v>
      </c>
      <c r="P2140" s="35">
        <f t="shared" si="406"/>
        <v>35976.862990247617</v>
      </c>
    </row>
    <row r="2141" spans="1:16" x14ac:dyDescent="0.4">
      <c r="A2141" s="1">
        <v>2140</v>
      </c>
      <c r="B2141" s="21">
        <v>41953</v>
      </c>
      <c r="C2141" s="43">
        <v>4</v>
      </c>
      <c r="D2141" s="23">
        <v>5234</v>
      </c>
      <c r="E2141" s="25">
        <f t="shared" si="407"/>
        <v>4909.5</v>
      </c>
      <c r="F2141" s="25">
        <f t="shared" si="408"/>
        <v>5024.75</v>
      </c>
      <c r="G2141" s="25">
        <f t="shared" si="397"/>
        <v>1.0416438628787501</v>
      </c>
      <c r="H2141" s="25">
        <f t="shared" si="404"/>
        <v>0.99966434347522648</v>
      </c>
      <c r="I2141" s="4">
        <f t="shared" si="398"/>
        <v>5235.7574161388584</v>
      </c>
      <c r="J2141" s="25">
        <f t="shared" si="405"/>
        <v>4031.5266282779585</v>
      </c>
      <c r="K2141" s="15">
        <f t="shared" si="399"/>
        <v>4030.1734200603787</v>
      </c>
      <c r="L2141" s="36">
        <f t="shared" si="400"/>
        <v>1203.8265799396213</v>
      </c>
      <c r="M2141" s="36">
        <f t="shared" si="401"/>
        <v>1203.8265799396213</v>
      </c>
      <c r="N2141" s="36">
        <f t="shared" si="402"/>
        <v>0.23000125715315653</v>
      </c>
      <c r="O2141" s="36">
        <f t="shared" si="403"/>
        <v>1449198.4345691255</v>
      </c>
      <c r="P2141" s="35">
        <f t="shared" si="406"/>
        <v>1449198.4345691255</v>
      </c>
    </row>
    <row r="2142" spans="1:16" x14ac:dyDescent="0.4">
      <c r="A2142" s="1">
        <v>2141</v>
      </c>
      <c r="B2142" s="21">
        <v>41954</v>
      </c>
      <c r="C2142" s="43">
        <v>1</v>
      </c>
      <c r="D2142" s="23">
        <v>5538</v>
      </c>
      <c r="E2142" s="25">
        <f t="shared" si="407"/>
        <v>5140</v>
      </c>
      <c r="F2142" s="25">
        <f t="shared" si="408"/>
        <v>5162.125</v>
      </c>
      <c r="G2142" s="25">
        <f t="shared" si="397"/>
        <v>1.0728140058599898</v>
      </c>
      <c r="H2142" s="25">
        <f t="shared" si="404"/>
        <v>1.0014271034682889</v>
      </c>
      <c r="I2142" s="4">
        <f t="shared" si="398"/>
        <v>5530.1079637449275</v>
      </c>
      <c r="J2142" s="25">
        <f t="shared" si="405"/>
        <v>4031.3887654980749</v>
      </c>
      <c r="K2142" s="15">
        <f t="shared" si="399"/>
        <v>4037.141974387338</v>
      </c>
      <c r="L2142" s="36">
        <f t="shared" si="400"/>
        <v>1500.858025612662</v>
      </c>
      <c r="M2142" s="36">
        <f t="shared" si="401"/>
        <v>1500.858025612662</v>
      </c>
      <c r="N2142" s="36">
        <f t="shared" si="402"/>
        <v>0.27101083886108018</v>
      </c>
      <c r="O2142" s="36">
        <f t="shared" si="403"/>
        <v>2252574.813045938</v>
      </c>
      <c r="P2142" s="35">
        <f t="shared" si="406"/>
        <v>2252574.813045938</v>
      </c>
    </row>
    <row r="2143" spans="1:16" x14ac:dyDescent="0.4">
      <c r="A2143" s="1">
        <v>2142</v>
      </c>
      <c r="B2143" s="21">
        <v>41955</v>
      </c>
      <c r="C2143" s="43">
        <v>2</v>
      </c>
      <c r="D2143" s="23">
        <v>5552</v>
      </c>
      <c r="E2143" s="25">
        <f t="shared" si="407"/>
        <v>5184.25</v>
      </c>
      <c r="F2143" s="25">
        <f t="shared" si="408"/>
        <v>5218</v>
      </c>
      <c r="G2143" s="25">
        <f t="shared" si="397"/>
        <v>1.0640091989267919</v>
      </c>
      <c r="H2143" s="25">
        <f t="shared" si="404"/>
        <v>0.99527237982370798</v>
      </c>
      <c r="I2143" s="4">
        <f t="shared" si="398"/>
        <v>5578.3724260321806</v>
      </c>
      <c r="J2143" s="25">
        <f t="shared" si="405"/>
        <v>4031.2509027181914</v>
      </c>
      <c r="K2143" s="15">
        <f t="shared" si="399"/>
        <v>4012.1926796148055</v>
      </c>
      <c r="L2143" s="36">
        <f t="shared" si="400"/>
        <v>1539.8073203851945</v>
      </c>
      <c r="M2143" s="36">
        <f t="shared" si="401"/>
        <v>1539.8073203851945</v>
      </c>
      <c r="N2143" s="36">
        <f t="shared" si="402"/>
        <v>0.27734281707226127</v>
      </c>
      <c r="O2143" s="36">
        <f t="shared" si="403"/>
        <v>2371006.5839118334</v>
      </c>
      <c r="P2143" s="35">
        <f t="shared" si="406"/>
        <v>2371006.5839118334</v>
      </c>
    </row>
    <row r="2144" spans="1:16" x14ac:dyDescent="0.4">
      <c r="A2144" s="1">
        <v>2143</v>
      </c>
      <c r="B2144" s="21">
        <v>41956</v>
      </c>
      <c r="C2144" s="43">
        <v>3</v>
      </c>
      <c r="D2144" s="23">
        <v>4413</v>
      </c>
      <c r="E2144" s="25">
        <f t="shared" si="407"/>
        <v>5251.75</v>
      </c>
      <c r="F2144" s="25">
        <f t="shared" si="408"/>
        <v>5164.625</v>
      </c>
      <c r="G2144" s="25">
        <f t="shared" si="397"/>
        <v>0.8544666844156158</v>
      </c>
      <c r="H2144" s="25">
        <f t="shared" si="404"/>
        <v>1.0036361732327763</v>
      </c>
      <c r="I2144" s="4">
        <f t="shared" si="398"/>
        <v>4397.0117037386617</v>
      </c>
      <c r="J2144" s="25">
        <f t="shared" si="405"/>
        <v>4031.1130399383078</v>
      </c>
      <c r="K2144" s="15">
        <f t="shared" si="399"/>
        <v>4045.7708652724268</v>
      </c>
      <c r="L2144" s="36">
        <f t="shared" si="400"/>
        <v>367.22913472757318</v>
      </c>
      <c r="M2144" s="36">
        <f t="shared" si="401"/>
        <v>367.22913472757318</v>
      </c>
      <c r="N2144" s="36">
        <f t="shared" si="402"/>
        <v>8.3215303586579012E-2</v>
      </c>
      <c r="O2144" s="36">
        <f t="shared" si="403"/>
        <v>134857.23739276209</v>
      </c>
      <c r="P2144" s="35">
        <f t="shared" si="406"/>
        <v>134857.23739276209</v>
      </c>
    </row>
    <row r="2145" spans="1:16" x14ac:dyDescent="0.4">
      <c r="A2145" s="1">
        <v>2144</v>
      </c>
      <c r="B2145" s="21">
        <v>41957</v>
      </c>
      <c r="C2145" s="43">
        <v>4</v>
      </c>
      <c r="D2145" s="23">
        <v>5504</v>
      </c>
      <c r="E2145" s="25">
        <f t="shared" si="407"/>
        <v>5077.5</v>
      </c>
      <c r="F2145" s="25">
        <f t="shared" si="408"/>
        <v>4930.75</v>
      </c>
      <c r="G2145" s="25">
        <f t="shared" si="397"/>
        <v>1.1162602038229479</v>
      </c>
      <c r="H2145" s="25">
        <f t="shared" si="404"/>
        <v>0.99966434347522648</v>
      </c>
      <c r="I2145" s="4">
        <f t="shared" si="398"/>
        <v>5505.8480738303933</v>
      </c>
      <c r="J2145" s="25">
        <f t="shared" si="405"/>
        <v>4030.9751771584247</v>
      </c>
      <c r="K2145" s="15">
        <f t="shared" si="399"/>
        <v>4029.6221540390115</v>
      </c>
      <c r="L2145" s="36">
        <f t="shared" si="400"/>
        <v>1474.3778459609885</v>
      </c>
      <c r="M2145" s="36">
        <f t="shared" si="401"/>
        <v>1474.3778459609885</v>
      </c>
      <c r="N2145" s="36">
        <f t="shared" si="402"/>
        <v>0.26787388189698191</v>
      </c>
      <c r="O2145" s="36">
        <f t="shared" si="403"/>
        <v>2173790.0326605644</v>
      </c>
      <c r="P2145" s="35">
        <f t="shared" si="406"/>
        <v>2173790.0326605644</v>
      </c>
    </row>
    <row r="2146" spans="1:16" x14ac:dyDescent="0.4">
      <c r="A2146" s="1">
        <v>2145</v>
      </c>
      <c r="B2146" s="21">
        <v>41958</v>
      </c>
      <c r="C2146" s="43">
        <v>1</v>
      </c>
      <c r="D2146" s="23">
        <v>4841</v>
      </c>
      <c r="E2146" s="25">
        <f t="shared" si="407"/>
        <v>4784</v>
      </c>
      <c r="F2146" s="25">
        <f t="shared" si="408"/>
        <v>4900.375</v>
      </c>
      <c r="G2146" s="25">
        <f t="shared" si="397"/>
        <v>0.98788358033823942</v>
      </c>
      <c r="H2146" s="25">
        <f t="shared" si="404"/>
        <v>1.0014271034682889</v>
      </c>
      <c r="I2146" s="4">
        <f t="shared" si="398"/>
        <v>4834.101237358107</v>
      </c>
      <c r="J2146" s="25">
        <f t="shared" si="405"/>
        <v>4030.8373143785411</v>
      </c>
      <c r="K2146" s="15">
        <f t="shared" si="399"/>
        <v>4036.5897362899991</v>
      </c>
      <c r="L2146" s="36">
        <f t="shared" si="400"/>
        <v>804.41026371000089</v>
      </c>
      <c r="M2146" s="36">
        <f t="shared" si="401"/>
        <v>804.41026371000089</v>
      </c>
      <c r="N2146" s="36">
        <f t="shared" si="402"/>
        <v>0.16616613586242529</v>
      </c>
      <c r="O2146" s="36">
        <f t="shared" si="403"/>
        <v>647075.87236199318</v>
      </c>
      <c r="P2146" s="35">
        <f t="shared" si="406"/>
        <v>647075.87236199318</v>
      </c>
    </row>
    <row r="2147" spans="1:16" x14ac:dyDescent="0.4">
      <c r="A2147" s="1">
        <v>2146</v>
      </c>
      <c r="B2147" s="21">
        <v>41959</v>
      </c>
      <c r="C2147" s="43">
        <v>2</v>
      </c>
      <c r="D2147" s="23">
        <v>4378</v>
      </c>
      <c r="E2147" s="25">
        <f t="shared" si="407"/>
        <v>5016.75</v>
      </c>
      <c r="F2147" s="25">
        <f t="shared" si="408"/>
        <v>5023.375</v>
      </c>
      <c r="G2147" s="25">
        <f t="shared" si="397"/>
        <v>0.87152561773707915</v>
      </c>
      <c r="H2147" s="25">
        <f t="shared" si="404"/>
        <v>0.99527237982370798</v>
      </c>
      <c r="I2147" s="4">
        <f t="shared" si="398"/>
        <v>4398.7958359454051</v>
      </c>
      <c r="J2147" s="25">
        <f t="shared" si="405"/>
        <v>4030.6994515986576</v>
      </c>
      <c r="K2147" s="15">
        <f t="shared" si="399"/>
        <v>4011.6438355467108</v>
      </c>
      <c r="L2147" s="36">
        <f t="shared" si="400"/>
        <v>366.35616445328924</v>
      </c>
      <c r="M2147" s="36">
        <f t="shared" si="401"/>
        <v>366.35616445328924</v>
      </c>
      <c r="N2147" s="36">
        <f t="shared" si="402"/>
        <v>8.3681170500979729E-2</v>
      </c>
      <c r="O2147" s="36">
        <f t="shared" si="403"/>
        <v>134216.8392329255</v>
      </c>
      <c r="P2147" s="35">
        <f t="shared" si="406"/>
        <v>134216.8392329255</v>
      </c>
    </row>
    <row r="2148" spans="1:16" x14ac:dyDescent="0.4">
      <c r="A2148" s="1">
        <v>2147</v>
      </c>
      <c r="B2148" s="21">
        <v>41960</v>
      </c>
      <c r="C2148" s="43">
        <v>3</v>
      </c>
      <c r="D2148" s="23">
        <v>5344</v>
      </c>
      <c r="E2148" s="25">
        <f t="shared" si="407"/>
        <v>5030</v>
      </c>
      <c r="F2148" s="25">
        <f t="shared" si="408"/>
        <v>5113.125</v>
      </c>
      <c r="G2148" s="25">
        <f t="shared" si="397"/>
        <v>1.0451534042293118</v>
      </c>
      <c r="H2148" s="25">
        <f t="shared" si="404"/>
        <v>1.0036361732327763</v>
      </c>
      <c r="I2148" s="4">
        <f t="shared" si="398"/>
        <v>5324.6386913164297</v>
      </c>
      <c r="J2148" s="25">
        <f t="shared" si="405"/>
        <v>4030.561588818774</v>
      </c>
      <c r="K2148" s="15">
        <f t="shared" si="399"/>
        <v>4045.2174089810933</v>
      </c>
      <c r="L2148" s="36">
        <f t="shared" si="400"/>
        <v>1298.7825910189067</v>
      </c>
      <c r="M2148" s="36">
        <f t="shared" si="401"/>
        <v>1298.7825910189067</v>
      </c>
      <c r="N2148" s="36">
        <f t="shared" si="402"/>
        <v>0.24303566448707087</v>
      </c>
      <c r="O2148" s="36">
        <f t="shared" si="403"/>
        <v>1686836.2187337847</v>
      </c>
      <c r="P2148" s="35">
        <f t="shared" si="406"/>
        <v>1686836.2187337847</v>
      </c>
    </row>
    <row r="2149" spans="1:16" x14ac:dyDescent="0.4">
      <c r="A2149" s="1">
        <v>2148</v>
      </c>
      <c r="B2149" s="21">
        <v>41961</v>
      </c>
      <c r="C2149" s="43">
        <v>4</v>
      </c>
      <c r="D2149" s="23">
        <v>5557</v>
      </c>
      <c r="E2149" s="25">
        <f t="shared" si="407"/>
        <v>5196.25</v>
      </c>
      <c r="F2149" s="25">
        <f t="shared" si="408"/>
        <v>5203.375</v>
      </c>
      <c r="G2149" s="25">
        <f t="shared" si="397"/>
        <v>1.0679606985850529</v>
      </c>
      <c r="H2149" s="25">
        <f t="shared" si="404"/>
        <v>0.99966434347522648</v>
      </c>
      <c r="I2149" s="4">
        <f t="shared" si="398"/>
        <v>5558.8658695994718</v>
      </c>
      <c r="J2149" s="25">
        <f t="shared" si="405"/>
        <v>4030.4237260388909</v>
      </c>
      <c r="K2149" s="15">
        <f t="shared" si="399"/>
        <v>4029.0708880176439</v>
      </c>
      <c r="L2149" s="36">
        <f t="shared" si="400"/>
        <v>1527.9291119823561</v>
      </c>
      <c r="M2149" s="36">
        <f t="shared" si="401"/>
        <v>1527.9291119823561</v>
      </c>
      <c r="N2149" s="36">
        <f t="shared" si="402"/>
        <v>0.27495575166139213</v>
      </c>
      <c r="O2149" s="36">
        <f t="shared" si="403"/>
        <v>2334567.371243191</v>
      </c>
      <c r="P2149" s="35">
        <f t="shared" si="406"/>
        <v>2334567.371243191</v>
      </c>
    </row>
    <row r="2150" spans="1:16" x14ac:dyDescent="0.4">
      <c r="A2150" s="1">
        <v>2149</v>
      </c>
      <c r="B2150" s="21">
        <v>41962</v>
      </c>
      <c r="C2150" s="43">
        <v>1</v>
      </c>
      <c r="D2150" s="23">
        <v>5506</v>
      </c>
      <c r="E2150" s="25">
        <f t="shared" si="407"/>
        <v>5210.5</v>
      </c>
      <c r="F2150" s="25">
        <f t="shared" si="408"/>
        <v>5224.5</v>
      </c>
      <c r="G2150" s="25">
        <f t="shared" si="397"/>
        <v>1.0538807541391522</v>
      </c>
      <c r="H2150" s="25">
        <f t="shared" si="404"/>
        <v>1.0014271034682889</v>
      </c>
      <c r="I2150" s="4">
        <f t="shared" si="398"/>
        <v>5498.1535659768097</v>
      </c>
      <c r="J2150" s="25">
        <f t="shared" si="405"/>
        <v>4030.2858632590073</v>
      </c>
      <c r="K2150" s="15">
        <f t="shared" si="399"/>
        <v>4036.0374981926598</v>
      </c>
      <c r="L2150" s="36">
        <f t="shared" si="400"/>
        <v>1469.9625018073402</v>
      </c>
      <c r="M2150" s="36">
        <f t="shared" si="401"/>
        <v>1469.9625018073402</v>
      </c>
      <c r="N2150" s="36">
        <f t="shared" si="402"/>
        <v>0.26697466433115513</v>
      </c>
      <c r="O2150" s="36">
        <f t="shared" si="403"/>
        <v>2160789.7567196949</v>
      </c>
      <c r="P2150" s="35">
        <f t="shared" si="406"/>
        <v>2160789.7567196949</v>
      </c>
    </row>
    <row r="2151" spans="1:16" x14ac:dyDescent="0.4">
      <c r="A2151" s="1">
        <v>2150</v>
      </c>
      <c r="B2151" s="21">
        <v>41963</v>
      </c>
      <c r="C2151" s="43">
        <v>2</v>
      </c>
      <c r="D2151" s="23">
        <v>4435</v>
      </c>
      <c r="E2151" s="25">
        <f t="shared" si="407"/>
        <v>5238.5</v>
      </c>
      <c r="F2151" s="25">
        <f t="shared" si="408"/>
        <v>5143.875</v>
      </c>
      <c r="G2151" s="25">
        <f t="shared" si="397"/>
        <v>0.86219046924740594</v>
      </c>
      <c r="H2151" s="25">
        <f t="shared" si="404"/>
        <v>0.99527237982370798</v>
      </c>
      <c r="I2151" s="4">
        <f t="shared" si="398"/>
        <v>4456.0665903192939</v>
      </c>
      <c r="J2151" s="25">
        <f t="shared" si="405"/>
        <v>4030.1480004791238</v>
      </c>
      <c r="K2151" s="15">
        <f t="shared" si="399"/>
        <v>4011.0949914786156</v>
      </c>
      <c r="L2151" s="36">
        <f t="shared" si="400"/>
        <v>423.90500852138439</v>
      </c>
      <c r="M2151" s="36">
        <f t="shared" si="401"/>
        <v>423.90500852138439</v>
      </c>
      <c r="N2151" s="36">
        <f t="shared" si="402"/>
        <v>9.5581738110796927E-2</v>
      </c>
      <c r="O2151" s="36">
        <f t="shared" si="403"/>
        <v>179695.45624951497</v>
      </c>
      <c r="P2151" s="35">
        <f t="shared" si="406"/>
        <v>179695.45624951497</v>
      </c>
    </row>
    <row r="2152" spans="1:16" x14ac:dyDescent="0.4">
      <c r="A2152" s="1">
        <v>2151</v>
      </c>
      <c r="B2152" s="21">
        <v>41964</v>
      </c>
      <c r="C2152" s="43">
        <v>3</v>
      </c>
      <c r="D2152" s="23">
        <v>5456</v>
      </c>
      <c r="E2152" s="25">
        <f t="shared" si="407"/>
        <v>5049.25</v>
      </c>
      <c r="F2152" s="25">
        <f t="shared" si="408"/>
        <v>4903.5</v>
      </c>
      <c r="G2152" s="25">
        <f t="shared" si="397"/>
        <v>1.1126746201692668</v>
      </c>
      <c r="H2152" s="25">
        <f t="shared" si="404"/>
        <v>1.0036361732327763</v>
      </c>
      <c r="I2152" s="4">
        <f t="shared" si="398"/>
        <v>5436.2329153859364</v>
      </c>
      <c r="J2152" s="25">
        <f t="shared" si="405"/>
        <v>4030.0101376992402</v>
      </c>
      <c r="K2152" s="15">
        <f t="shared" si="399"/>
        <v>4044.6639526897593</v>
      </c>
      <c r="L2152" s="36">
        <f t="shared" si="400"/>
        <v>1411.3360473102407</v>
      </c>
      <c r="M2152" s="36">
        <f t="shared" si="401"/>
        <v>1411.3360473102407</v>
      </c>
      <c r="N2152" s="36">
        <f t="shared" si="402"/>
        <v>0.25867596175041069</v>
      </c>
      <c r="O2152" s="36">
        <f t="shared" si="403"/>
        <v>1991869.438437294</v>
      </c>
      <c r="P2152" s="35">
        <f t="shared" si="406"/>
        <v>1991869.438437294</v>
      </c>
    </row>
    <row r="2153" spans="1:16" x14ac:dyDescent="0.4">
      <c r="A2153" s="1">
        <v>2152</v>
      </c>
      <c r="B2153" s="21">
        <v>41965</v>
      </c>
      <c r="C2153" s="43">
        <v>4</v>
      </c>
      <c r="D2153" s="23">
        <v>4800</v>
      </c>
      <c r="E2153" s="25">
        <f t="shared" si="407"/>
        <v>4757.75</v>
      </c>
      <c r="F2153" s="25">
        <f t="shared" si="408"/>
        <v>4883.375</v>
      </c>
      <c r="G2153" s="25">
        <f t="shared" si="397"/>
        <v>0.98292676683646041</v>
      </c>
      <c r="H2153" s="25">
        <f t="shared" si="404"/>
        <v>0.99966434347522648</v>
      </c>
      <c r="I2153" s="4">
        <f t="shared" si="398"/>
        <v>4801.6116922939473</v>
      </c>
      <c r="J2153" s="25">
        <f t="shared" si="405"/>
        <v>4029.8722749193571</v>
      </c>
      <c r="K2153" s="15">
        <f t="shared" si="399"/>
        <v>4028.5196219962763</v>
      </c>
      <c r="L2153" s="36">
        <f t="shared" si="400"/>
        <v>771.48037800372367</v>
      </c>
      <c r="M2153" s="36">
        <f t="shared" si="401"/>
        <v>771.48037800372367</v>
      </c>
      <c r="N2153" s="36">
        <f t="shared" si="402"/>
        <v>0.16072507875077577</v>
      </c>
      <c r="O2153" s="36">
        <f t="shared" si="403"/>
        <v>595181.97364476835</v>
      </c>
      <c r="P2153" s="35">
        <f t="shared" si="406"/>
        <v>595181.97364476835</v>
      </c>
    </row>
    <row r="2154" spans="1:16" x14ac:dyDescent="0.4">
      <c r="A2154" s="1">
        <v>2153</v>
      </c>
      <c r="B2154" s="21">
        <v>41966</v>
      </c>
      <c r="C2154" s="43">
        <v>1</v>
      </c>
      <c r="D2154" s="23">
        <v>4340</v>
      </c>
      <c r="E2154" s="25">
        <f t="shared" si="407"/>
        <v>5009</v>
      </c>
      <c r="F2154" s="25">
        <f t="shared" si="408"/>
        <v>5024.125</v>
      </c>
      <c r="G2154" s="25">
        <f t="shared" si="397"/>
        <v>0.86383201054910064</v>
      </c>
      <c r="H2154" s="25">
        <f t="shared" si="404"/>
        <v>1.0014271034682889</v>
      </c>
      <c r="I2154" s="4">
        <f t="shared" si="398"/>
        <v>4333.815197301009</v>
      </c>
      <c r="J2154" s="25">
        <f t="shared" si="405"/>
        <v>4029.7344121394735</v>
      </c>
      <c r="K2154" s="15">
        <f t="shared" si="399"/>
        <v>4035.4852600953209</v>
      </c>
      <c r="L2154" s="36">
        <f t="shared" si="400"/>
        <v>304.51473990467912</v>
      </c>
      <c r="M2154" s="36">
        <f t="shared" si="401"/>
        <v>304.51473990467912</v>
      </c>
      <c r="N2154" s="36">
        <f t="shared" si="402"/>
        <v>7.016468661398137E-2</v>
      </c>
      <c r="O2154" s="36">
        <f t="shared" si="403"/>
        <v>92729.226819214367</v>
      </c>
      <c r="P2154" s="35">
        <f t="shared" si="406"/>
        <v>92729.226819214367</v>
      </c>
    </row>
    <row r="2155" spans="1:16" x14ac:dyDescent="0.4">
      <c r="A2155" s="1">
        <v>2154</v>
      </c>
      <c r="B2155" s="21">
        <v>41967</v>
      </c>
      <c r="C2155" s="43">
        <v>2</v>
      </c>
      <c r="D2155" s="23">
        <v>5440</v>
      </c>
      <c r="E2155" s="25">
        <f t="shared" si="407"/>
        <v>5039.25</v>
      </c>
      <c r="F2155" s="25">
        <f t="shared" si="408"/>
        <v>5149.125</v>
      </c>
      <c r="G2155" s="25">
        <f t="shared" si="397"/>
        <v>1.0564901803704514</v>
      </c>
      <c r="H2155" s="25">
        <f t="shared" si="404"/>
        <v>0.99527237982370798</v>
      </c>
      <c r="I2155" s="4">
        <f t="shared" si="398"/>
        <v>5465.840417437872</v>
      </c>
      <c r="J2155" s="25">
        <f t="shared" si="405"/>
        <v>4029.59654935959</v>
      </c>
      <c r="K2155" s="15">
        <f t="shared" si="399"/>
        <v>4010.5461474105209</v>
      </c>
      <c r="L2155" s="36">
        <f t="shared" si="400"/>
        <v>1429.4538525894791</v>
      </c>
      <c r="M2155" s="36">
        <f t="shared" si="401"/>
        <v>1429.4538525894791</v>
      </c>
      <c r="N2155" s="36">
        <f t="shared" si="402"/>
        <v>0.26276725231424247</v>
      </c>
      <c r="O2155" s="36">
        <f t="shared" si="403"/>
        <v>2043338.3166829043</v>
      </c>
      <c r="P2155" s="35">
        <f t="shared" si="406"/>
        <v>2043338.3166829043</v>
      </c>
    </row>
    <row r="2156" spans="1:16" x14ac:dyDescent="0.4">
      <c r="A2156" s="1">
        <v>2155</v>
      </c>
      <c r="B2156" s="21">
        <v>41968</v>
      </c>
      <c r="C2156" s="43">
        <v>3</v>
      </c>
      <c r="D2156" s="23">
        <v>5577</v>
      </c>
      <c r="E2156" s="25">
        <f t="shared" si="407"/>
        <v>5259</v>
      </c>
      <c r="F2156" s="25">
        <f t="shared" si="408"/>
        <v>5284.125</v>
      </c>
      <c r="G2156" s="25">
        <f t="shared" si="397"/>
        <v>1.0554254488680719</v>
      </c>
      <c r="H2156" s="25">
        <f t="shared" si="404"/>
        <v>1.0036361732327763</v>
      </c>
      <c r="I2156" s="4">
        <f t="shared" si="398"/>
        <v>5556.7945324610273</v>
      </c>
      <c r="J2156" s="25">
        <f t="shared" si="405"/>
        <v>4029.4586865797064</v>
      </c>
      <c r="K2156" s="15">
        <f t="shared" si="399"/>
        <v>4044.1104963984258</v>
      </c>
      <c r="L2156" s="36">
        <f t="shared" si="400"/>
        <v>1532.8895036015742</v>
      </c>
      <c r="M2156" s="36">
        <f t="shared" si="401"/>
        <v>1532.8895036015742</v>
      </c>
      <c r="N2156" s="36">
        <f t="shared" si="402"/>
        <v>0.27485915431263658</v>
      </c>
      <c r="O2156" s="36">
        <f t="shared" si="403"/>
        <v>2349750.2302518808</v>
      </c>
      <c r="P2156" s="35">
        <f t="shared" si="406"/>
        <v>2349750.2302518808</v>
      </c>
    </row>
    <row r="2157" spans="1:16" x14ac:dyDescent="0.4">
      <c r="A2157" s="1">
        <v>2156</v>
      </c>
      <c r="B2157" s="21">
        <v>41969</v>
      </c>
      <c r="C2157" s="43">
        <v>4</v>
      </c>
      <c r="D2157" s="23">
        <v>5679</v>
      </c>
      <c r="E2157" s="25">
        <f t="shared" si="407"/>
        <v>5309.25</v>
      </c>
      <c r="F2157" s="25">
        <f t="shared" si="408"/>
        <v>5111.625</v>
      </c>
      <c r="G2157" s="25">
        <f t="shared" ref="G2157:G2220" si="409">D2157/F2157</f>
        <v>1.1109969921502458</v>
      </c>
      <c r="H2157" s="25">
        <f t="shared" si="404"/>
        <v>0.99966434347522648</v>
      </c>
      <c r="I2157" s="4">
        <f t="shared" ref="I2157:I2220" si="410">D2157/H2157</f>
        <v>5680.9068334452768</v>
      </c>
      <c r="J2157" s="25">
        <f t="shared" si="405"/>
        <v>4029.3208237998233</v>
      </c>
      <c r="K2157" s="15">
        <f t="shared" ref="K2157:K2220" si="411">H2157*J2157</f>
        <v>4027.9683559749092</v>
      </c>
      <c r="L2157" s="36">
        <f t="shared" ref="L2157:L2220" si="412">D2157-K2157</f>
        <v>1651.0316440250908</v>
      </c>
      <c r="M2157" s="36">
        <f t="shared" ref="M2157:M2220" si="413">ABS(L2157)</f>
        <v>1651.0316440250908</v>
      </c>
      <c r="N2157" s="36">
        <f t="shared" ref="N2157:N2220" si="414">M2157/D2157</f>
        <v>0.29072576933000366</v>
      </c>
      <c r="O2157" s="36">
        <f t="shared" ref="O2157:O2220" si="415">L2157^2</f>
        <v>2725905.4895721944</v>
      </c>
      <c r="P2157" s="35">
        <f t="shared" si="406"/>
        <v>2725905.4895721944</v>
      </c>
    </row>
    <row r="2158" spans="1:16" x14ac:dyDescent="0.4">
      <c r="A2158" s="1">
        <v>2157</v>
      </c>
      <c r="B2158" s="21">
        <v>41970</v>
      </c>
      <c r="C2158" s="43">
        <v>1</v>
      </c>
      <c r="D2158" s="23">
        <v>4541</v>
      </c>
      <c r="E2158" s="25">
        <f t="shared" si="407"/>
        <v>4914</v>
      </c>
      <c r="F2158" s="25">
        <f t="shared" si="408"/>
        <v>4611.375</v>
      </c>
      <c r="G2158" s="25">
        <f t="shared" si="409"/>
        <v>0.98473882518771516</v>
      </c>
      <c r="H2158" s="25">
        <f t="shared" si="404"/>
        <v>1.0014271034682889</v>
      </c>
      <c r="I2158" s="4">
        <f t="shared" si="410"/>
        <v>4534.5287582820001</v>
      </c>
      <c r="J2158" s="25">
        <f t="shared" si="405"/>
        <v>4029.1829610199397</v>
      </c>
      <c r="K2158" s="15">
        <f t="shared" si="411"/>
        <v>4034.933021997982</v>
      </c>
      <c r="L2158" s="36">
        <f t="shared" si="412"/>
        <v>506.066978002018</v>
      </c>
      <c r="M2158" s="36">
        <f t="shared" si="413"/>
        <v>506.066978002018</v>
      </c>
      <c r="N2158" s="36">
        <f t="shared" si="414"/>
        <v>0.111443950231671</v>
      </c>
      <c r="O2158" s="36">
        <f t="shared" si="415"/>
        <v>256103.78622409498</v>
      </c>
      <c r="P2158" s="35">
        <f t="shared" si="406"/>
        <v>256103.78622409498</v>
      </c>
    </row>
    <row r="2159" spans="1:16" x14ac:dyDescent="0.4">
      <c r="A2159" s="1">
        <v>2158</v>
      </c>
      <c r="B2159" s="21">
        <v>41971</v>
      </c>
      <c r="C2159" s="43">
        <v>2</v>
      </c>
      <c r="D2159" s="23">
        <v>3859</v>
      </c>
      <c r="E2159" s="25">
        <f t="shared" si="407"/>
        <v>4308.75</v>
      </c>
      <c r="F2159" s="25">
        <f t="shared" si="408"/>
        <v>4140.75</v>
      </c>
      <c r="G2159" s="25">
        <f t="shared" si="409"/>
        <v>0.93195677111634367</v>
      </c>
      <c r="H2159" s="25">
        <f t="shared" si="404"/>
        <v>0.99527237982370798</v>
      </c>
      <c r="I2159" s="4">
        <f t="shared" si="410"/>
        <v>3877.3305461199902</v>
      </c>
      <c r="J2159" s="25">
        <f t="shared" si="405"/>
        <v>4029.0450982400562</v>
      </c>
      <c r="K2159" s="15">
        <f t="shared" si="411"/>
        <v>4009.9973033424262</v>
      </c>
      <c r="L2159" s="36">
        <f t="shared" si="412"/>
        <v>-150.99730334242622</v>
      </c>
      <c r="M2159" s="36">
        <f t="shared" si="413"/>
        <v>150.99730334242622</v>
      </c>
      <c r="N2159" s="36">
        <f t="shared" si="414"/>
        <v>3.912860931392232E-2</v>
      </c>
      <c r="O2159" s="36">
        <f t="shared" si="415"/>
        <v>22800.185616684681</v>
      </c>
      <c r="P2159" s="35">
        <f t="shared" si="406"/>
        <v>22800.185616684681</v>
      </c>
    </row>
    <row r="2160" spans="1:16" x14ac:dyDescent="0.4">
      <c r="A2160" s="1">
        <v>2159</v>
      </c>
      <c r="B2160" s="21">
        <v>41972</v>
      </c>
      <c r="C2160" s="43">
        <v>3</v>
      </c>
      <c r="D2160" s="23">
        <v>3156</v>
      </c>
      <c r="E2160" s="25">
        <f t="shared" si="407"/>
        <v>3972.75</v>
      </c>
      <c r="F2160" s="25">
        <f t="shared" si="408"/>
        <v>3738.125</v>
      </c>
      <c r="G2160" s="25">
        <f t="shared" si="409"/>
        <v>0.84427353285403783</v>
      </c>
      <c r="H2160" s="25">
        <f t="shared" si="404"/>
        <v>1.0036361732327763</v>
      </c>
      <c r="I2160" s="4">
        <f t="shared" si="410"/>
        <v>3144.5658139585803</v>
      </c>
      <c r="J2160" s="25">
        <f t="shared" si="405"/>
        <v>4028.9072354601726</v>
      </c>
      <c r="K2160" s="15">
        <f t="shared" si="411"/>
        <v>4043.5570401070918</v>
      </c>
      <c r="L2160" s="36">
        <f t="shared" si="412"/>
        <v>-887.55704010709178</v>
      </c>
      <c r="M2160" s="36">
        <f t="shared" si="413"/>
        <v>887.55704010709178</v>
      </c>
      <c r="N2160" s="36">
        <f t="shared" si="414"/>
        <v>0.28122846644711402</v>
      </c>
      <c r="O2160" s="36">
        <f t="shared" si="415"/>
        <v>787757.49944366177</v>
      </c>
      <c r="P2160" s="35">
        <f t="shared" si="406"/>
        <v>787757.49944366177</v>
      </c>
    </row>
    <row r="2161" spans="1:16" x14ac:dyDescent="0.4">
      <c r="A2161" s="1">
        <v>2160</v>
      </c>
      <c r="B2161" s="21">
        <v>41973</v>
      </c>
      <c r="C2161" s="43">
        <v>4</v>
      </c>
      <c r="D2161" s="23">
        <v>4335</v>
      </c>
      <c r="E2161" s="25">
        <f t="shared" si="407"/>
        <v>3503.5</v>
      </c>
      <c r="F2161" s="25">
        <f t="shared" si="408"/>
        <v>3704.25</v>
      </c>
      <c r="G2161" s="25">
        <f t="shared" si="409"/>
        <v>1.1702773840858474</v>
      </c>
      <c r="H2161" s="25">
        <f t="shared" si="404"/>
        <v>0.99966434347522648</v>
      </c>
      <c r="I2161" s="4">
        <f t="shared" si="410"/>
        <v>4336.4555596029713</v>
      </c>
      <c r="J2161" s="25">
        <f t="shared" si="405"/>
        <v>4028.7693726802895</v>
      </c>
      <c r="K2161" s="15">
        <f t="shared" si="411"/>
        <v>4027.4170899535416</v>
      </c>
      <c r="L2161" s="36">
        <f t="shared" si="412"/>
        <v>307.58291004645844</v>
      </c>
      <c r="M2161" s="36">
        <f t="shared" si="413"/>
        <v>307.58291004645844</v>
      </c>
      <c r="N2161" s="36">
        <f t="shared" si="414"/>
        <v>7.0953381786956968E-2</v>
      </c>
      <c r="O2161" s="36">
        <f t="shared" si="415"/>
        <v>94607.246552647746</v>
      </c>
      <c r="P2161" s="35">
        <f t="shared" si="406"/>
        <v>94607.246552647746</v>
      </c>
    </row>
    <row r="2162" spans="1:16" x14ac:dyDescent="0.4">
      <c r="A2162" s="1">
        <v>2161</v>
      </c>
      <c r="B2162" s="21">
        <v>41974</v>
      </c>
      <c r="C2162" s="43">
        <v>1</v>
      </c>
      <c r="D2162" s="23">
        <v>2664</v>
      </c>
      <c r="E2162" s="25">
        <f t="shared" si="407"/>
        <v>3905</v>
      </c>
      <c r="F2162" s="25">
        <f t="shared" si="408"/>
        <v>4023.125</v>
      </c>
      <c r="G2162" s="25">
        <f t="shared" si="409"/>
        <v>0.66217181917042101</v>
      </c>
      <c r="H2162" s="25">
        <f t="shared" si="404"/>
        <v>1.0014271034682889</v>
      </c>
      <c r="I2162" s="4">
        <f t="shared" si="410"/>
        <v>2660.2036141958265</v>
      </c>
      <c r="J2162" s="25">
        <f t="shared" si="405"/>
        <v>4028.6315099004059</v>
      </c>
      <c r="K2162" s="15">
        <f t="shared" si="411"/>
        <v>4034.3807839006427</v>
      </c>
      <c r="L2162" s="36">
        <f t="shared" si="412"/>
        <v>-1370.3807839006427</v>
      </c>
      <c r="M2162" s="36">
        <f t="shared" si="413"/>
        <v>1370.3807839006427</v>
      </c>
      <c r="N2162" s="36">
        <f t="shared" si="414"/>
        <v>0.51440720116390493</v>
      </c>
      <c r="O2162" s="36">
        <f t="shared" si="415"/>
        <v>1877943.4928841398</v>
      </c>
      <c r="P2162" s="35">
        <f t="shared" si="406"/>
        <v>1877943.4928841398</v>
      </c>
    </row>
    <row r="2163" spans="1:16" x14ac:dyDescent="0.4">
      <c r="A2163" s="1">
        <v>2162</v>
      </c>
      <c r="B2163" s="21">
        <v>41975</v>
      </c>
      <c r="C2163" s="43">
        <v>2</v>
      </c>
      <c r="D2163" s="23">
        <v>5465</v>
      </c>
      <c r="E2163" s="25">
        <f t="shared" si="407"/>
        <v>4141.25</v>
      </c>
      <c r="F2163" s="25">
        <f t="shared" si="408"/>
        <v>3908</v>
      </c>
      <c r="G2163" s="25">
        <f t="shared" si="409"/>
        <v>1.3984135107471853</v>
      </c>
      <c r="H2163" s="25">
        <f t="shared" si="404"/>
        <v>0.99527237982370798</v>
      </c>
      <c r="I2163" s="4">
        <f t="shared" si="410"/>
        <v>5490.9591693562443</v>
      </c>
      <c r="J2163" s="25">
        <f t="shared" si="405"/>
        <v>4028.4936471205224</v>
      </c>
      <c r="K2163" s="15">
        <f t="shared" si="411"/>
        <v>4009.4484592743311</v>
      </c>
      <c r="L2163" s="36">
        <f t="shared" si="412"/>
        <v>1455.5515407256689</v>
      </c>
      <c r="M2163" s="36">
        <f t="shared" si="413"/>
        <v>1455.5515407256689</v>
      </c>
      <c r="N2163" s="36">
        <f t="shared" si="414"/>
        <v>0.2663406295929861</v>
      </c>
      <c r="O2163" s="36">
        <f t="shared" si="415"/>
        <v>2118630.2877088687</v>
      </c>
      <c r="P2163" s="35">
        <f t="shared" si="406"/>
        <v>2118630.2877088687</v>
      </c>
    </row>
    <row r="2164" spans="1:16" x14ac:dyDescent="0.4">
      <c r="A2164" s="1">
        <v>2163</v>
      </c>
      <c r="B2164" s="21">
        <v>41976</v>
      </c>
      <c r="C2164" s="43">
        <v>3</v>
      </c>
      <c r="D2164" s="23">
        <v>4101</v>
      </c>
      <c r="E2164" s="25">
        <f t="shared" si="407"/>
        <v>3674.75</v>
      </c>
      <c r="F2164" s="25">
        <f t="shared" si="408"/>
        <v>3672.125</v>
      </c>
      <c r="G2164" s="25">
        <f t="shared" si="409"/>
        <v>1.1167920482009734</v>
      </c>
      <c r="H2164" s="25">
        <f t="shared" si="404"/>
        <v>1.0036361732327763</v>
      </c>
      <c r="I2164" s="4">
        <f t="shared" si="410"/>
        <v>4086.1420795450372</v>
      </c>
      <c r="J2164" s="25">
        <f t="shared" si="405"/>
        <v>4028.3557843406388</v>
      </c>
      <c r="K2164" s="15">
        <f t="shared" si="411"/>
        <v>4043.0035838157578</v>
      </c>
      <c r="L2164" s="36">
        <f t="shared" si="412"/>
        <v>57.996416184242207</v>
      </c>
      <c r="M2164" s="36">
        <f t="shared" si="413"/>
        <v>57.996416184242207</v>
      </c>
      <c r="N2164" s="36">
        <f t="shared" si="414"/>
        <v>1.4142018089305586E-2</v>
      </c>
      <c r="O2164" s="36">
        <f t="shared" si="415"/>
        <v>3363.5842902158315</v>
      </c>
      <c r="P2164" s="35">
        <f t="shared" si="406"/>
        <v>3363.5842902158315</v>
      </c>
    </row>
    <row r="2165" spans="1:16" x14ac:dyDescent="0.4">
      <c r="A2165" s="1">
        <v>2164</v>
      </c>
      <c r="B2165" s="21">
        <v>41977</v>
      </c>
      <c r="C2165" s="43">
        <v>4</v>
      </c>
      <c r="D2165" s="23">
        <v>2469</v>
      </c>
      <c r="E2165" s="25">
        <f t="shared" si="407"/>
        <v>3669.5</v>
      </c>
      <c r="F2165" s="25">
        <f t="shared" si="408"/>
        <v>3731.375</v>
      </c>
      <c r="G2165" s="25">
        <f t="shared" si="409"/>
        <v>0.66168637566580679</v>
      </c>
      <c r="H2165" s="25">
        <f t="shared" si="404"/>
        <v>0.99966434347522648</v>
      </c>
      <c r="I2165" s="4">
        <f t="shared" si="410"/>
        <v>2469.8290142236992</v>
      </c>
      <c r="J2165" s="25">
        <f t="shared" si="405"/>
        <v>4028.2179215607557</v>
      </c>
      <c r="K2165" s="15">
        <f t="shared" si="411"/>
        <v>4026.8658239321744</v>
      </c>
      <c r="L2165" s="36">
        <f t="shared" si="412"/>
        <v>-1557.8658239321744</v>
      </c>
      <c r="M2165" s="36">
        <f t="shared" si="413"/>
        <v>1557.8658239321744</v>
      </c>
      <c r="N2165" s="36">
        <f t="shared" si="414"/>
        <v>0.63097036206244406</v>
      </c>
      <c r="O2165" s="36">
        <f t="shared" si="415"/>
        <v>2426945.9253758728</v>
      </c>
      <c r="P2165" s="35">
        <f t="shared" si="406"/>
        <v>2426945.9253758728</v>
      </c>
    </row>
    <row r="2166" spans="1:16" x14ac:dyDescent="0.4">
      <c r="A2166" s="1">
        <v>2165</v>
      </c>
      <c r="B2166" s="21">
        <v>41978</v>
      </c>
      <c r="C2166" s="43">
        <v>1</v>
      </c>
      <c r="D2166" s="23">
        <v>2643</v>
      </c>
      <c r="E2166" s="25">
        <f t="shared" si="407"/>
        <v>3793.25</v>
      </c>
      <c r="F2166" s="25">
        <f t="shared" si="408"/>
        <v>3830.625</v>
      </c>
      <c r="G2166" s="25">
        <f t="shared" si="409"/>
        <v>0.68996573666177186</v>
      </c>
      <c r="H2166" s="25">
        <f t="shared" si="404"/>
        <v>1.0014271034682889</v>
      </c>
      <c r="I2166" s="4">
        <f t="shared" si="410"/>
        <v>2639.2335406604989</v>
      </c>
      <c r="J2166" s="25">
        <f t="shared" si="405"/>
        <v>4028.0800587808722</v>
      </c>
      <c r="K2166" s="15">
        <f t="shared" si="411"/>
        <v>4033.8285458033038</v>
      </c>
      <c r="L2166" s="36">
        <f t="shared" si="412"/>
        <v>-1390.8285458033038</v>
      </c>
      <c r="M2166" s="36">
        <f t="shared" si="413"/>
        <v>1390.8285458033038</v>
      </c>
      <c r="N2166" s="36">
        <f t="shared" si="414"/>
        <v>0.52623100484423146</v>
      </c>
      <c r="O2166" s="36">
        <f t="shared" si="415"/>
        <v>1934404.0438213327</v>
      </c>
      <c r="P2166" s="35">
        <f t="shared" si="406"/>
        <v>1934404.0438213327</v>
      </c>
    </row>
    <row r="2167" spans="1:16" x14ac:dyDescent="0.4">
      <c r="A2167" s="1">
        <v>2166</v>
      </c>
      <c r="B2167" s="21">
        <v>41979</v>
      </c>
      <c r="C2167" s="43">
        <v>2</v>
      </c>
      <c r="D2167" s="23">
        <v>5960</v>
      </c>
      <c r="E2167" s="25">
        <f t="shared" si="407"/>
        <v>3868</v>
      </c>
      <c r="F2167" s="25">
        <f t="shared" si="408"/>
        <v>4182.5</v>
      </c>
      <c r="G2167" s="25">
        <f t="shared" si="409"/>
        <v>1.4249850567842199</v>
      </c>
      <c r="H2167" s="25">
        <f t="shared" si="404"/>
        <v>0.99527237982370798</v>
      </c>
      <c r="I2167" s="4">
        <f t="shared" si="410"/>
        <v>5988.3104573400215</v>
      </c>
      <c r="J2167" s="25">
        <f t="shared" si="405"/>
        <v>4027.9421960009886</v>
      </c>
      <c r="K2167" s="15">
        <f t="shared" si="411"/>
        <v>4008.8996152062364</v>
      </c>
      <c r="L2167" s="36">
        <f t="shared" si="412"/>
        <v>1951.1003847937636</v>
      </c>
      <c r="M2167" s="36">
        <f t="shared" si="413"/>
        <v>1951.1003847937636</v>
      </c>
      <c r="N2167" s="36">
        <f t="shared" si="414"/>
        <v>0.32736583637479255</v>
      </c>
      <c r="O2167" s="36">
        <f t="shared" si="415"/>
        <v>3806792.7115423726</v>
      </c>
      <c r="P2167" s="35">
        <f t="shared" si="406"/>
        <v>3806792.7115423726</v>
      </c>
    </row>
    <row r="2168" spans="1:16" x14ac:dyDescent="0.4">
      <c r="A2168" s="1">
        <v>2167</v>
      </c>
      <c r="B2168" s="21">
        <v>41980</v>
      </c>
      <c r="C2168" s="43">
        <v>3</v>
      </c>
      <c r="D2168" s="23">
        <v>4400</v>
      </c>
      <c r="E2168" s="25">
        <f t="shared" si="407"/>
        <v>4497</v>
      </c>
      <c r="F2168" s="25">
        <f t="shared" si="408"/>
        <v>4581</v>
      </c>
      <c r="G2168" s="25">
        <f t="shared" si="409"/>
        <v>0.96048897620606855</v>
      </c>
      <c r="H2168" s="25">
        <f t="shared" si="404"/>
        <v>1.0036361732327763</v>
      </c>
      <c r="I2168" s="4">
        <f t="shared" si="410"/>
        <v>4384.0588027305939</v>
      </c>
      <c r="J2168" s="25">
        <f t="shared" si="405"/>
        <v>4027.8043332211055</v>
      </c>
      <c r="K2168" s="15">
        <f t="shared" si="411"/>
        <v>4042.4501275244247</v>
      </c>
      <c r="L2168" s="36">
        <f t="shared" si="412"/>
        <v>357.54987247557528</v>
      </c>
      <c r="M2168" s="36">
        <f t="shared" si="413"/>
        <v>357.54987247557528</v>
      </c>
      <c r="N2168" s="36">
        <f t="shared" si="414"/>
        <v>8.1261334653539838E-2</v>
      </c>
      <c r="O2168" s="36">
        <f t="shared" si="415"/>
        <v>127841.91130730015</v>
      </c>
      <c r="P2168" s="35">
        <f t="shared" si="406"/>
        <v>127841.91130730015</v>
      </c>
    </row>
    <row r="2169" spans="1:16" x14ac:dyDescent="0.4">
      <c r="A2169" s="1">
        <v>2168</v>
      </c>
      <c r="B2169" s="21">
        <v>41981</v>
      </c>
      <c r="C2169" s="43">
        <v>4</v>
      </c>
      <c r="D2169" s="23">
        <v>4985</v>
      </c>
      <c r="E2169" s="25">
        <f t="shared" si="407"/>
        <v>4665</v>
      </c>
      <c r="F2169" s="25">
        <f t="shared" si="408"/>
        <v>4336.25</v>
      </c>
      <c r="G2169" s="25">
        <f t="shared" si="409"/>
        <v>1.1496108388584607</v>
      </c>
      <c r="H2169" s="25">
        <f t="shared" si="404"/>
        <v>0.99966434347522648</v>
      </c>
      <c r="I2169" s="4">
        <f t="shared" si="410"/>
        <v>4986.6738096011095</v>
      </c>
      <c r="J2169" s="25">
        <f t="shared" si="405"/>
        <v>4027.6664704412219</v>
      </c>
      <c r="K2169" s="15">
        <f t="shared" si="411"/>
        <v>4026.3145579108068</v>
      </c>
      <c r="L2169" s="36">
        <f t="shared" si="412"/>
        <v>958.6854420891932</v>
      </c>
      <c r="M2169" s="36">
        <f t="shared" si="413"/>
        <v>958.6854420891932</v>
      </c>
      <c r="N2169" s="36">
        <f t="shared" si="414"/>
        <v>0.19231403050936674</v>
      </c>
      <c r="O2169" s="36">
        <f t="shared" si="415"/>
        <v>919077.77687375178</v>
      </c>
      <c r="P2169" s="35">
        <f t="shared" si="406"/>
        <v>919077.77687375178</v>
      </c>
    </row>
    <row r="2170" spans="1:16" x14ac:dyDescent="0.4">
      <c r="A2170" s="1">
        <v>2169</v>
      </c>
      <c r="B2170" s="21">
        <v>41982</v>
      </c>
      <c r="C2170" s="43">
        <v>1</v>
      </c>
      <c r="D2170" s="23">
        <v>3315</v>
      </c>
      <c r="E2170" s="25">
        <f t="shared" si="407"/>
        <v>4007.5</v>
      </c>
      <c r="F2170" s="25">
        <f t="shared" si="408"/>
        <v>4000.875</v>
      </c>
      <c r="G2170" s="25">
        <f t="shared" si="409"/>
        <v>0.82856875058580937</v>
      </c>
      <c r="H2170" s="25">
        <f t="shared" si="404"/>
        <v>1.0014271034682889</v>
      </c>
      <c r="I2170" s="4">
        <f t="shared" si="410"/>
        <v>3310.275893790978</v>
      </c>
      <c r="J2170" s="25">
        <f t="shared" si="405"/>
        <v>4027.5286076613384</v>
      </c>
      <c r="K2170" s="15">
        <f t="shared" si="411"/>
        <v>4033.2763077059644</v>
      </c>
      <c r="L2170" s="36">
        <f t="shared" si="412"/>
        <v>-718.27630770596443</v>
      </c>
      <c r="M2170" s="36">
        <f t="shared" si="413"/>
        <v>718.27630770596443</v>
      </c>
      <c r="N2170" s="36">
        <f t="shared" si="414"/>
        <v>0.21667460262623361</v>
      </c>
      <c r="O2170" s="36">
        <f t="shared" si="415"/>
        <v>515920.8542117133</v>
      </c>
      <c r="P2170" s="35">
        <f t="shared" si="406"/>
        <v>515920.8542117133</v>
      </c>
    </row>
    <row r="2171" spans="1:16" x14ac:dyDescent="0.4">
      <c r="A2171" s="1">
        <v>2170</v>
      </c>
      <c r="B2171" s="21">
        <v>41983</v>
      </c>
      <c r="C2171" s="43">
        <v>2</v>
      </c>
      <c r="D2171" s="23">
        <v>3330</v>
      </c>
      <c r="E2171" s="25">
        <f t="shared" si="407"/>
        <v>3994.25</v>
      </c>
      <c r="F2171" s="25">
        <f t="shared" si="408"/>
        <v>3710.375</v>
      </c>
      <c r="G2171" s="25">
        <f t="shared" si="409"/>
        <v>0.89748340801131965</v>
      </c>
      <c r="H2171" s="25">
        <f t="shared" si="404"/>
        <v>0.99527237982370798</v>
      </c>
      <c r="I2171" s="4">
        <f t="shared" si="410"/>
        <v>3345.8177555272268</v>
      </c>
      <c r="J2171" s="25">
        <f t="shared" si="405"/>
        <v>4027.3907448814548</v>
      </c>
      <c r="K2171" s="15">
        <f t="shared" si="411"/>
        <v>4008.3507711381417</v>
      </c>
      <c r="L2171" s="36">
        <f t="shared" si="412"/>
        <v>-678.35077113814168</v>
      </c>
      <c r="M2171" s="36">
        <f t="shared" si="413"/>
        <v>678.35077113814168</v>
      </c>
      <c r="N2171" s="36">
        <f t="shared" si="414"/>
        <v>0.20370894028172423</v>
      </c>
      <c r="O2171" s="36">
        <f t="shared" si="415"/>
        <v>460159.76870371145</v>
      </c>
      <c r="P2171" s="35">
        <f t="shared" si="406"/>
        <v>460159.76870371145</v>
      </c>
    </row>
    <row r="2172" spans="1:16" x14ac:dyDescent="0.4">
      <c r="A2172" s="1">
        <v>2171</v>
      </c>
      <c r="B2172" s="21">
        <v>41984</v>
      </c>
      <c r="C2172" s="43">
        <v>3</v>
      </c>
      <c r="D2172" s="23">
        <v>4347</v>
      </c>
      <c r="E2172" s="25">
        <f t="shared" si="407"/>
        <v>3426.5</v>
      </c>
      <c r="F2172" s="25">
        <f t="shared" si="408"/>
        <v>3624.5</v>
      </c>
      <c r="G2172" s="25">
        <f t="shared" si="409"/>
        <v>1.1993378397020278</v>
      </c>
      <c r="H2172" s="25">
        <f t="shared" si="404"/>
        <v>1.0036361732327763</v>
      </c>
      <c r="I2172" s="4">
        <f t="shared" si="410"/>
        <v>4331.2508216977021</v>
      </c>
      <c r="J2172" s="25">
        <f t="shared" si="405"/>
        <v>4027.2528821015712</v>
      </c>
      <c r="K2172" s="15">
        <f t="shared" si="411"/>
        <v>4041.8966712330903</v>
      </c>
      <c r="L2172" s="36">
        <f t="shared" si="412"/>
        <v>305.10332876690973</v>
      </c>
      <c r="M2172" s="36">
        <f t="shared" si="413"/>
        <v>305.10332876690973</v>
      </c>
      <c r="N2172" s="36">
        <f t="shared" si="414"/>
        <v>7.0187101165610707E-2</v>
      </c>
      <c r="O2172" s="36">
        <f t="shared" si="415"/>
        <v>93088.041224649001</v>
      </c>
      <c r="P2172" s="35">
        <f t="shared" si="406"/>
        <v>93088.041224649001</v>
      </c>
    </row>
    <row r="2173" spans="1:16" x14ac:dyDescent="0.4">
      <c r="A2173" s="1">
        <v>2172</v>
      </c>
      <c r="B2173" s="21">
        <v>41985</v>
      </c>
      <c r="C2173" s="43">
        <v>4</v>
      </c>
      <c r="D2173" s="23">
        <v>2714</v>
      </c>
      <c r="E2173" s="25">
        <f t="shared" si="407"/>
        <v>3822.5</v>
      </c>
      <c r="F2173" s="25">
        <f t="shared" si="408"/>
        <v>3841.75</v>
      </c>
      <c r="G2173" s="25">
        <f t="shared" si="409"/>
        <v>0.70644888397214811</v>
      </c>
      <c r="H2173" s="25">
        <f t="shared" si="404"/>
        <v>0.99966434347522648</v>
      </c>
      <c r="I2173" s="4">
        <f t="shared" si="410"/>
        <v>2714.9112776845359</v>
      </c>
      <c r="J2173" s="25">
        <f t="shared" si="405"/>
        <v>4027.1150193216881</v>
      </c>
      <c r="K2173" s="15">
        <f t="shared" si="411"/>
        <v>4025.7632918894392</v>
      </c>
      <c r="L2173" s="36">
        <f t="shared" si="412"/>
        <v>-1311.7632918894392</v>
      </c>
      <c r="M2173" s="36">
        <f t="shared" si="413"/>
        <v>1311.7632918894392</v>
      </c>
      <c r="N2173" s="36">
        <f t="shared" si="414"/>
        <v>0.48333208986346321</v>
      </c>
      <c r="O2173" s="36">
        <f t="shared" si="415"/>
        <v>1720722.9339486181</v>
      </c>
      <c r="P2173" s="35">
        <f t="shared" si="406"/>
        <v>1720722.9339486181</v>
      </c>
    </row>
    <row r="2174" spans="1:16" x14ac:dyDescent="0.4">
      <c r="A2174" s="1">
        <v>2173</v>
      </c>
      <c r="B2174" s="21">
        <v>41986</v>
      </c>
      <c r="C2174" s="43">
        <v>1</v>
      </c>
      <c r="D2174" s="23">
        <v>4899</v>
      </c>
      <c r="E2174" s="25">
        <f t="shared" si="407"/>
        <v>3861</v>
      </c>
      <c r="F2174" s="25">
        <f t="shared" si="408"/>
        <v>3731.125</v>
      </c>
      <c r="G2174" s="25">
        <f t="shared" si="409"/>
        <v>1.3130088110154443</v>
      </c>
      <c r="H2174" s="25">
        <f t="shared" si="404"/>
        <v>1.0014271034682889</v>
      </c>
      <c r="I2174" s="4">
        <f t="shared" si="410"/>
        <v>4892.0185833128207</v>
      </c>
      <c r="J2174" s="25">
        <f t="shared" si="405"/>
        <v>4026.9771565418046</v>
      </c>
      <c r="K2174" s="15">
        <f t="shared" si="411"/>
        <v>4032.7240696086255</v>
      </c>
      <c r="L2174" s="36">
        <f t="shared" si="412"/>
        <v>866.27593039137446</v>
      </c>
      <c r="M2174" s="36">
        <f t="shared" si="413"/>
        <v>866.27593039137446</v>
      </c>
      <c r="N2174" s="36">
        <f t="shared" si="414"/>
        <v>0.17682709336423238</v>
      </c>
      <c r="O2174" s="36">
        <f t="shared" si="415"/>
        <v>750433.98757544148</v>
      </c>
      <c r="P2174" s="35">
        <f t="shared" si="406"/>
        <v>750433.98757544148</v>
      </c>
    </row>
    <row r="2175" spans="1:16" x14ac:dyDescent="0.4">
      <c r="A2175" s="1">
        <v>2174</v>
      </c>
      <c r="B2175" s="21">
        <v>41987</v>
      </c>
      <c r="C2175" s="43">
        <v>2</v>
      </c>
      <c r="D2175" s="23">
        <v>3484</v>
      </c>
      <c r="E2175" s="25">
        <f t="shared" si="407"/>
        <v>3601.25</v>
      </c>
      <c r="F2175" s="25">
        <f t="shared" si="408"/>
        <v>3633.125</v>
      </c>
      <c r="G2175" s="25">
        <f t="shared" si="409"/>
        <v>0.95895406846722864</v>
      </c>
      <c r="H2175" s="25">
        <f t="shared" si="404"/>
        <v>0.99527237982370798</v>
      </c>
      <c r="I2175" s="4">
        <f t="shared" si="410"/>
        <v>3500.5492673444019</v>
      </c>
      <c r="J2175" s="25">
        <f t="shared" si="405"/>
        <v>4026.839293761921</v>
      </c>
      <c r="K2175" s="15">
        <f t="shared" si="411"/>
        <v>4007.8019270700465</v>
      </c>
      <c r="L2175" s="36">
        <f t="shared" si="412"/>
        <v>-523.80192707004653</v>
      </c>
      <c r="M2175" s="36">
        <f t="shared" si="413"/>
        <v>523.80192707004653</v>
      </c>
      <c r="N2175" s="36">
        <f t="shared" si="414"/>
        <v>0.15034498480770567</v>
      </c>
      <c r="O2175" s="36">
        <f t="shared" si="415"/>
        <v>274368.45880229434</v>
      </c>
      <c r="P2175" s="35">
        <f t="shared" si="406"/>
        <v>274368.45880229434</v>
      </c>
    </row>
    <row r="2176" spans="1:16" x14ac:dyDescent="0.4">
      <c r="A2176" s="1">
        <v>2175</v>
      </c>
      <c r="B2176" s="21">
        <v>41988</v>
      </c>
      <c r="C2176" s="43">
        <v>3</v>
      </c>
      <c r="D2176" s="23">
        <v>3308</v>
      </c>
      <c r="E2176" s="25">
        <f t="shared" si="407"/>
        <v>3665</v>
      </c>
      <c r="F2176" s="25">
        <f t="shared" si="408"/>
        <v>4016.5</v>
      </c>
      <c r="G2176" s="25">
        <f t="shared" si="409"/>
        <v>0.82360263911365617</v>
      </c>
      <c r="H2176" s="25">
        <f t="shared" si="404"/>
        <v>1.0036361732327763</v>
      </c>
      <c r="I2176" s="4">
        <f t="shared" si="410"/>
        <v>3296.0151180529101</v>
      </c>
      <c r="J2176" s="25">
        <f t="shared" si="405"/>
        <v>4026.7014309820379</v>
      </c>
      <c r="K2176" s="15">
        <f t="shared" si="411"/>
        <v>4041.3432149417567</v>
      </c>
      <c r="L2176" s="36">
        <f t="shared" si="412"/>
        <v>-733.34321494175674</v>
      </c>
      <c r="M2176" s="36">
        <f t="shared" si="413"/>
        <v>733.34321494175674</v>
      </c>
      <c r="N2176" s="36">
        <f t="shared" si="414"/>
        <v>0.22168779169944278</v>
      </c>
      <c r="O2176" s="36">
        <f t="shared" si="415"/>
        <v>537792.27090111165</v>
      </c>
      <c r="P2176" s="35">
        <f t="shared" si="406"/>
        <v>537792.27090111165</v>
      </c>
    </row>
    <row r="2177" spans="1:16" x14ac:dyDescent="0.4">
      <c r="A2177" s="1">
        <v>2176</v>
      </c>
      <c r="B2177" s="21">
        <v>41989</v>
      </c>
      <c r="C2177" s="43">
        <v>4</v>
      </c>
      <c r="D2177" s="23">
        <v>2969</v>
      </c>
      <c r="E2177" s="25">
        <f t="shared" si="407"/>
        <v>4368</v>
      </c>
      <c r="F2177" s="25">
        <f t="shared" si="408"/>
        <v>4522</v>
      </c>
      <c r="G2177" s="25">
        <f t="shared" si="409"/>
        <v>0.6565678903140203</v>
      </c>
      <c r="H2177" s="25">
        <f t="shared" si="404"/>
        <v>0.99966434347522648</v>
      </c>
      <c r="I2177" s="4">
        <f t="shared" si="410"/>
        <v>2969.9968988376518</v>
      </c>
      <c r="J2177" s="25">
        <f t="shared" si="405"/>
        <v>4026.5635682021543</v>
      </c>
      <c r="K2177" s="15">
        <f t="shared" si="411"/>
        <v>4025.212025868072</v>
      </c>
      <c r="L2177" s="36">
        <f t="shared" si="412"/>
        <v>-1056.212025868072</v>
      </c>
      <c r="M2177" s="36">
        <f t="shared" si="413"/>
        <v>1056.212025868072</v>
      </c>
      <c r="N2177" s="36">
        <f t="shared" si="414"/>
        <v>0.35574672477873764</v>
      </c>
      <c r="O2177" s="36">
        <f t="shared" si="415"/>
        <v>1115583.8435883368</v>
      </c>
      <c r="P2177" s="35">
        <f t="shared" si="406"/>
        <v>1115583.8435883368</v>
      </c>
    </row>
    <row r="2178" spans="1:16" x14ac:dyDescent="0.4">
      <c r="A2178" s="1">
        <v>2177</v>
      </c>
      <c r="B2178" s="21">
        <v>41990</v>
      </c>
      <c r="C2178" s="43">
        <v>1</v>
      </c>
      <c r="D2178" s="23">
        <v>7711</v>
      </c>
      <c r="E2178" s="25">
        <f t="shared" si="407"/>
        <v>4676</v>
      </c>
      <c r="F2178" s="25">
        <f t="shared" si="408"/>
        <v>5061</v>
      </c>
      <c r="G2178" s="25">
        <f t="shared" si="409"/>
        <v>1.5236119344003161</v>
      </c>
      <c r="H2178" s="25">
        <f t="shared" ref="H2178:H2241" si="416">VLOOKUP(C2178,$Q$38:$S$42,3,FALSE)</f>
        <v>1.0014271034682889</v>
      </c>
      <c r="I2178" s="4">
        <f t="shared" si="410"/>
        <v>7700.0112871861929</v>
      </c>
      <c r="J2178" s="25">
        <f t="shared" si="405"/>
        <v>4026.4257054222708</v>
      </c>
      <c r="K2178" s="15">
        <f t="shared" si="411"/>
        <v>4032.1718315112867</v>
      </c>
      <c r="L2178" s="36">
        <f t="shared" si="412"/>
        <v>3678.8281684887133</v>
      </c>
      <c r="M2178" s="36">
        <f t="shared" si="413"/>
        <v>3678.8281684887133</v>
      </c>
      <c r="N2178" s="36">
        <f t="shared" si="414"/>
        <v>0.47708833724402977</v>
      </c>
      <c r="O2178" s="36">
        <f t="shared" si="415"/>
        <v>13533776.693266021</v>
      </c>
      <c r="P2178" s="35">
        <f t="shared" si="406"/>
        <v>13533776.693266021</v>
      </c>
    </row>
    <row r="2179" spans="1:16" x14ac:dyDescent="0.4">
      <c r="A2179" s="1">
        <v>2178</v>
      </c>
      <c r="B2179" s="21">
        <v>41991</v>
      </c>
      <c r="C2179" s="43">
        <v>2</v>
      </c>
      <c r="D2179" s="23">
        <v>4716</v>
      </c>
      <c r="E2179" s="25">
        <f t="shared" si="407"/>
        <v>5446</v>
      </c>
      <c r="F2179" s="25">
        <f t="shared" si="408"/>
        <v>5529</v>
      </c>
      <c r="G2179" s="25">
        <f t="shared" si="409"/>
        <v>0.85295713510580573</v>
      </c>
      <c r="H2179" s="25">
        <f t="shared" si="416"/>
        <v>0.99527237982370798</v>
      </c>
      <c r="I2179" s="4">
        <f t="shared" si="410"/>
        <v>4738.4013618818017</v>
      </c>
      <c r="J2179" s="25">
        <f t="shared" ref="J2179:J2242" si="417">INTERCEPT($I$2:$I$3896,$A$2:$A$3896)+SLOPE($I$2:$I$3896,$A$2:$A$3896)*A2179</f>
        <v>4026.2878426423872</v>
      </c>
      <c r="K2179" s="15">
        <f t="shared" si="411"/>
        <v>4007.2530830019518</v>
      </c>
      <c r="L2179" s="36">
        <f t="shared" si="412"/>
        <v>708.74691699804816</v>
      </c>
      <c r="M2179" s="36">
        <f t="shared" si="413"/>
        <v>708.74691699804816</v>
      </c>
      <c r="N2179" s="36">
        <f t="shared" si="414"/>
        <v>0.1502856058095946</v>
      </c>
      <c r="O2179" s="36">
        <f t="shared" si="415"/>
        <v>502322.19235423818</v>
      </c>
      <c r="P2179" s="35">
        <f t="shared" ref="P2179:P2242" si="418">(D2179-K2179)^2</f>
        <v>502322.19235423818</v>
      </c>
    </row>
    <row r="2180" spans="1:16" x14ac:dyDescent="0.4">
      <c r="A2180" s="1">
        <v>2179</v>
      </c>
      <c r="B2180" s="21">
        <v>41992</v>
      </c>
      <c r="C2180" s="43">
        <v>3</v>
      </c>
      <c r="D2180" s="23">
        <v>6388</v>
      </c>
      <c r="E2180" s="25">
        <f t="shared" si="407"/>
        <v>5612</v>
      </c>
      <c r="F2180" s="25">
        <f t="shared" si="408"/>
        <v>5113.5</v>
      </c>
      <c r="G2180" s="25">
        <f t="shared" si="409"/>
        <v>1.2492422020142759</v>
      </c>
      <c r="H2180" s="25">
        <f t="shared" si="416"/>
        <v>1.0036361732327763</v>
      </c>
      <c r="I2180" s="4">
        <f t="shared" si="410"/>
        <v>6364.856279964325</v>
      </c>
      <c r="J2180" s="25">
        <f t="shared" si="417"/>
        <v>4026.1499798625036</v>
      </c>
      <c r="K2180" s="15">
        <f t="shared" si="411"/>
        <v>4040.7897586504228</v>
      </c>
      <c r="L2180" s="36">
        <f t="shared" si="412"/>
        <v>2347.2102413495772</v>
      </c>
      <c r="M2180" s="36">
        <f t="shared" si="413"/>
        <v>2347.2102413495772</v>
      </c>
      <c r="N2180" s="36">
        <f t="shared" si="414"/>
        <v>0.36744055124445479</v>
      </c>
      <c r="O2180" s="36">
        <f t="shared" si="415"/>
        <v>5509395.917096341</v>
      </c>
      <c r="P2180" s="35">
        <f t="shared" si="418"/>
        <v>5509395.917096341</v>
      </c>
    </row>
    <row r="2181" spans="1:16" x14ac:dyDescent="0.4">
      <c r="A2181" s="1">
        <v>2180</v>
      </c>
      <c r="B2181" s="21">
        <v>41993</v>
      </c>
      <c r="C2181" s="43">
        <v>4</v>
      </c>
      <c r="D2181" s="23">
        <v>3633</v>
      </c>
      <c r="E2181" s="25">
        <f t="shared" ref="E2181:E2244" si="419">AVERAGE(D2179:D2182)</f>
        <v>4615</v>
      </c>
      <c r="F2181" s="25">
        <f t="shared" ref="F2181:F2244" si="420">AVERAGE(E2181:E2182)</f>
        <v>4458.875</v>
      </c>
      <c r="G2181" s="25">
        <f t="shared" si="409"/>
        <v>0.81477951276947658</v>
      </c>
      <c r="H2181" s="25">
        <f t="shared" si="416"/>
        <v>0.99966434347522648</v>
      </c>
      <c r="I2181" s="4">
        <f t="shared" si="410"/>
        <v>3634.2198496049814</v>
      </c>
      <c r="J2181" s="25">
        <f t="shared" si="417"/>
        <v>4026.0121170826205</v>
      </c>
      <c r="K2181" s="15">
        <f t="shared" si="411"/>
        <v>4024.6607598467044</v>
      </c>
      <c r="L2181" s="36">
        <f t="shared" si="412"/>
        <v>-391.66075984670442</v>
      </c>
      <c r="M2181" s="36">
        <f t="shared" si="413"/>
        <v>391.66075984670442</v>
      </c>
      <c r="N2181" s="36">
        <f t="shared" si="414"/>
        <v>0.1078064299055063</v>
      </c>
      <c r="O2181" s="36">
        <f t="shared" si="415"/>
        <v>153398.15080369788</v>
      </c>
      <c r="P2181" s="35">
        <f t="shared" si="418"/>
        <v>153398.15080369788</v>
      </c>
    </row>
    <row r="2182" spans="1:16" x14ac:dyDescent="0.4">
      <c r="A2182" s="1">
        <v>2181</v>
      </c>
      <c r="B2182" s="21">
        <v>41994</v>
      </c>
      <c r="C2182" s="43">
        <v>1</v>
      </c>
      <c r="D2182" s="23">
        <v>3723</v>
      </c>
      <c r="E2182" s="25">
        <f t="shared" si="419"/>
        <v>4302.75</v>
      </c>
      <c r="F2182" s="25">
        <f t="shared" si="420"/>
        <v>4214.875</v>
      </c>
      <c r="G2182" s="25">
        <f t="shared" si="409"/>
        <v>0.88330021649515111</v>
      </c>
      <c r="H2182" s="25">
        <f t="shared" si="416"/>
        <v>1.0014271034682889</v>
      </c>
      <c r="I2182" s="4">
        <f t="shared" si="410"/>
        <v>3717.6944653344826</v>
      </c>
      <c r="J2182" s="25">
        <f t="shared" si="417"/>
        <v>4025.874254302737</v>
      </c>
      <c r="K2182" s="15">
        <f t="shared" si="411"/>
        <v>4031.6195934139473</v>
      </c>
      <c r="L2182" s="36">
        <f t="shared" si="412"/>
        <v>-308.61959341394731</v>
      </c>
      <c r="M2182" s="36">
        <f t="shared" si="413"/>
        <v>308.61959341394731</v>
      </c>
      <c r="N2182" s="36">
        <f t="shared" si="414"/>
        <v>8.2895405160877608E-2</v>
      </c>
      <c r="O2182" s="36">
        <f t="shared" si="415"/>
        <v>95246.053438990159</v>
      </c>
      <c r="P2182" s="35">
        <f t="shared" si="418"/>
        <v>95246.053438990159</v>
      </c>
    </row>
    <row r="2183" spans="1:16" x14ac:dyDescent="0.4">
      <c r="A2183" s="1">
        <v>2182</v>
      </c>
      <c r="B2183" s="21">
        <v>41995</v>
      </c>
      <c r="C2183" s="43">
        <v>2</v>
      </c>
      <c r="D2183" s="23">
        <v>3467</v>
      </c>
      <c r="E2183" s="25">
        <f t="shared" si="419"/>
        <v>4127</v>
      </c>
      <c r="F2183" s="25">
        <f t="shared" si="420"/>
        <v>4010.25</v>
      </c>
      <c r="G2183" s="25">
        <f t="shared" si="409"/>
        <v>0.86453463001059783</v>
      </c>
      <c r="H2183" s="25">
        <f t="shared" si="416"/>
        <v>0.99527237982370798</v>
      </c>
      <c r="I2183" s="4">
        <f t="shared" si="410"/>
        <v>3483.4685160399081</v>
      </c>
      <c r="J2183" s="25">
        <f t="shared" si="417"/>
        <v>4025.7363915228534</v>
      </c>
      <c r="K2183" s="15">
        <f t="shared" si="411"/>
        <v>4006.7042389338571</v>
      </c>
      <c r="L2183" s="36">
        <f t="shared" si="412"/>
        <v>-539.70423893385714</v>
      </c>
      <c r="M2183" s="36">
        <f t="shared" si="413"/>
        <v>539.70423893385714</v>
      </c>
      <c r="N2183" s="36">
        <f t="shared" si="414"/>
        <v>0.15566894690910216</v>
      </c>
      <c r="O2183" s="36">
        <f t="shared" si="415"/>
        <v>291280.66552317399</v>
      </c>
      <c r="P2183" s="35">
        <f t="shared" si="418"/>
        <v>291280.66552317399</v>
      </c>
    </row>
    <row r="2184" spans="1:16" x14ac:dyDescent="0.4">
      <c r="A2184" s="1">
        <v>2183</v>
      </c>
      <c r="B2184" s="21">
        <v>41996</v>
      </c>
      <c r="C2184" s="43">
        <v>3</v>
      </c>
      <c r="D2184" s="23">
        <v>5685</v>
      </c>
      <c r="E2184" s="25">
        <f t="shared" si="419"/>
        <v>3893.5</v>
      </c>
      <c r="F2184" s="25">
        <f t="shared" si="420"/>
        <v>3881.625</v>
      </c>
      <c r="G2184" s="25">
        <f t="shared" si="409"/>
        <v>1.4645927929668632</v>
      </c>
      <c r="H2184" s="25">
        <f t="shared" si="416"/>
        <v>1.0036361732327763</v>
      </c>
      <c r="I2184" s="4">
        <f t="shared" si="410"/>
        <v>5664.4032485280513</v>
      </c>
      <c r="J2184" s="25">
        <f t="shared" si="417"/>
        <v>4025.5985287429703</v>
      </c>
      <c r="K2184" s="15">
        <f t="shared" si="411"/>
        <v>4040.2363023590892</v>
      </c>
      <c r="L2184" s="36">
        <f t="shared" si="412"/>
        <v>1644.7636976409108</v>
      </c>
      <c r="M2184" s="36">
        <f t="shared" si="413"/>
        <v>1644.7636976409108</v>
      </c>
      <c r="N2184" s="36">
        <f t="shared" si="414"/>
        <v>0.28931639360438183</v>
      </c>
      <c r="O2184" s="36">
        <f t="shared" si="415"/>
        <v>2705247.6210774016</v>
      </c>
      <c r="P2184" s="35">
        <f t="shared" si="418"/>
        <v>2705247.6210774016</v>
      </c>
    </row>
    <row r="2185" spans="1:16" x14ac:dyDescent="0.4">
      <c r="A2185" s="1">
        <v>2184</v>
      </c>
      <c r="B2185" s="21">
        <v>41997</v>
      </c>
      <c r="C2185" s="43">
        <v>4</v>
      </c>
      <c r="D2185" s="23">
        <v>2699</v>
      </c>
      <c r="E2185" s="25">
        <f t="shared" si="419"/>
        <v>3869.75</v>
      </c>
      <c r="F2185" s="25">
        <f t="shared" si="420"/>
        <v>3798.5</v>
      </c>
      <c r="G2185" s="25">
        <f t="shared" si="409"/>
        <v>0.7105436356456496</v>
      </c>
      <c r="H2185" s="25">
        <f t="shared" si="416"/>
        <v>0.99966434347522648</v>
      </c>
      <c r="I2185" s="4">
        <f t="shared" si="410"/>
        <v>2699.9062411461173</v>
      </c>
      <c r="J2185" s="25">
        <f t="shared" si="417"/>
        <v>4025.4606659630867</v>
      </c>
      <c r="K2185" s="15">
        <f t="shared" si="411"/>
        <v>4024.1094938253373</v>
      </c>
      <c r="L2185" s="36">
        <f t="shared" si="412"/>
        <v>-1325.1094938253373</v>
      </c>
      <c r="M2185" s="36">
        <f t="shared" si="413"/>
        <v>1325.1094938253373</v>
      </c>
      <c r="N2185" s="36">
        <f t="shared" si="414"/>
        <v>0.49096313220649768</v>
      </c>
      <c r="O2185" s="36">
        <f t="shared" si="415"/>
        <v>1755915.1706260415</v>
      </c>
      <c r="P2185" s="35">
        <f t="shared" si="418"/>
        <v>1755915.1706260415</v>
      </c>
    </row>
    <row r="2186" spans="1:16" x14ac:dyDescent="0.4">
      <c r="A2186" s="1">
        <v>2185</v>
      </c>
      <c r="B2186" s="21">
        <v>41998</v>
      </c>
      <c r="C2186" s="43">
        <v>1</v>
      </c>
      <c r="D2186" s="23">
        <v>3628</v>
      </c>
      <c r="E2186" s="25">
        <f t="shared" si="419"/>
        <v>3727.25</v>
      </c>
      <c r="F2186" s="25">
        <f t="shared" si="420"/>
        <v>3324.25</v>
      </c>
      <c r="G2186" s="25">
        <f t="shared" si="409"/>
        <v>1.0913739941340153</v>
      </c>
      <c r="H2186" s="25">
        <f t="shared" si="416"/>
        <v>1.0014271034682889</v>
      </c>
      <c r="I2186" s="4">
        <f t="shared" si="410"/>
        <v>3622.8298469603824</v>
      </c>
      <c r="J2186" s="25">
        <f t="shared" si="417"/>
        <v>4025.3228031832032</v>
      </c>
      <c r="K2186" s="15">
        <f t="shared" si="411"/>
        <v>4031.0673553166084</v>
      </c>
      <c r="L2186" s="36">
        <f t="shared" si="412"/>
        <v>-403.06735531660843</v>
      </c>
      <c r="M2186" s="36">
        <f t="shared" si="413"/>
        <v>403.06735531660843</v>
      </c>
      <c r="N2186" s="36">
        <f t="shared" si="414"/>
        <v>0.11109905052828237</v>
      </c>
      <c r="O2186" s="36">
        <f t="shared" si="415"/>
        <v>162463.29292192508</v>
      </c>
      <c r="P2186" s="35">
        <f t="shared" si="418"/>
        <v>162463.29292192508</v>
      </c>
    </row>
    <row r="2187" spans="1:16" x14ac:dyDescent="0.4">
      <c r="A2187" s="1">
        <v>2186</v>
      </c>
      <c r="B2187" s="21">
        <v>41999</v>
      </c>
      <c r="C2187" s="43">
        <v>2</v>
      </c>
      <c r="D2187" s="23">
        <v>2897</v>
      </c>
      <c r="E2187" s="25">
        <f t="shared" si="419"/>
        <v>2921.25</v>
      </c>
      <c r="F2187" s="25">
        <f t="shared" si="420"/>
        <v>2846.125</v>
      </c>
      <c r="G2187" s="25">
        <f t="shared" si="409"/>
        <v>1.0178751811673767</v>
      </c>
      <c r="H2187" s="25">
        <f t="shared" si="416"/>
        <v>0.99527237982370798</v>
      </c>
      <c r="I2187" s="4">
        <f t="shared" si="410"/>
        <v>2910.7609723010137</v>
      </c>
      <c r="J2187" s="25">
        <f t="shared" si="417"/>
        <v>4025.1849404033196</v>
      </c>
      <c r="K2187" s="15">
        <f t="shared" si="411"/>
        <v>4006.155394865762</v>
      </c>
      <c r="L2187" s="36">
        <f t="shared" si="412"/>
        <v>-1109.155394865762</v>
      </c>
      <c r="M2187" s="36">
        <f t="shared" si="413"/>
        <v>1109.155394865762</v>
      </c>
      <c r="N2187" s="36">
        <f t="shared" si="414"/>
        <v>0.38286344317078425</v>
      </c>
      <c r="O2187" s="36">
        <f t="shared" si="415"/>
        <v>1230225.6899598243</v>
      </c>
      <c r="P2187" s="35">
        <f t="shared" si="418"/>
        <v>1230225.6899598243</v>
      </c>
    </row>
    <row r="2188" spans="1:16" x14ac:dyDescent="0.4">
      <c r="A2188" s="1">
        <v>2187</v>
      </c>
      <c r="B2188" s="21">
        <v>42000</v>
      </c>
      <c r="C2188" s="43">
        <v>3</v>
      </c>
      <c r="D2188" s="23">
        <v>2461</v>
      </c>
      <c r="E2188" s="25">
        <f t="shared" si="419"/>
        <v>2771</v>
      </c>
      <c r="F2188" s="25">
        <f t="shared" si="420"/>
        <v>3090.5</v>
      </c>
      <c r="G2188" s="25">
        <f t="shared" si="409"/>
        <v>0.7963112764924769</v>
      </c>
      <c r="H2188" s="25">
        <f t="shared" si="416"/>
        <v>1.0036361732327763</v>
      </c>
      <c r="I2188" s="4">
        <f t="shared" si="410"/>
        <v>2452.0837985272706</v>
      </c>
      <c r="J2188" s="25">
        <f t="shared" si="417"/>
        <v>4025.0470776234361</v>
      </c>
      <c r="K2188" s="15">
        <f t="shared" si="411"/>
        <v>4039.6828460677548</v>
      </c>
      <c r="L2188" s="36">
        <f t="shared" si="412"/>
        <v>-1578.6828460677548</v>
      </c>
      <c r="M2188" s="36">
        <f t="shared" si="413"/>
        <v>1578.6828460677548</v>
      </c>
      <c r="N2188" s="36">
        <f t="shared" si="414"/>
        <v>0.64148023001534127</v>
      </c>
      <c r="O2188" s="36">
        <f t="shared" si="415"/>
        <v>2492239.5284685865</v>
      </c>
      <c r="P2188" s="35">
        <f t="shared" si="418"/>
        <v>2492239.5284685865</v>
      </c>
    </row>
    <row r="2189" spans="1:16" x14ac:dyDescent="0.4">
      <c r="A2189" s="1">
        <v>2188</v>
      </c>
      <c r="B2189" s="21">
        <v>42001</v>
      </c>
      <c r="C2189" s="43">
        <v>4</v>
      </c>
      <c r="D2189" s="23">
        <v>2098</v>
      </c>
      <c r="E2189" s="25">
        <f t="shared" si="419"/>
        <v>3410</v>
      </c>
      <c r="F2189" s="25">
        <f t="shared" si="420"/>
        <v>3640.25</v>
      </c>
      <c r="G2189" s="25">
        <f t="shared" si="409"/>
        <v>0.57633404299155278</v>
      </c>
      <c r="H2189" s="25">
        <f t="shared" si="416"/>
        <v>0.99966434347522648</v>
      </c>
      <c r="I2189" s="4">
        <f t="shared" si="410"/>
        <v>2098.7044438401463</v>
      </c>
      <c r="J2189" s="25">
        <f t="shared" si="417"/>
        <v>4024.9092148435529</v>
      </c>
      <c r="K2189" s="15">
        <f t="shared" si="411"/>
        <v>4023.5582278039697</v>
      </c>
      <c r="L2189" s="36">
        <f t="shared" si="412"/>
        <v>-1925.5582278039697</v>
      </c>
      <c r="M2189" s="36">
        <f t="shared" si="413"/>
        <v>1925.5582278039697</v>
      </c>
      <c r="N2189" s="36">
        <f t="shared" si="414"/>
        <v>0.91780659094564809</v>
      </c>
      <c r="O2189" s="36">
        <f t="shared" si="415"/>
        <v>3707774.4886635644</v>
      </c>
      <c r="P2189" s="35">
        <f t="shared" si="418"/>
        <v>3707774.4886635644</v>
      </c>
    </row>
    <row r="2190" spans="1:16" x14ac:dyDescent="0.4">
      <c r="A2190" s="1">
        <v>2189</v>
      </c>
      <c r="B2190" s="21">
        <v>42002</v>
      </c>
      <c r="C2190" s="43">
        <v>1</v>
      </c>
      <c r="D2190" s="23">
        <v>6184</v>
      </c>
      <c r="E2190" s="25">
        <f t="shared" si="419"/>
        <v>3870.5</v>
      </c>
      <c r="F2190" s="25">
        <f t="shared" si="420"/>
        <v>4181.125</v>
      </c>
      <c r="G2190" s="25">
        <f t="shared" si="409"/>
        <v>1.4790277736255195</v>
      </c>
      <c r="H2190" s="25">
        <f t="shared" si="416"/>
        <v>1.0014271034682889</v>
      </c>
      <c r="I2190" s="4">
        <f t="shared" si="410"/>
        <v>6175.1873686888102</v>
      </c>
      <c r="J2190" s="25">
        <f t="shared" si="417"/>
        <v>4024.7713520636694</v>
      </c>
      <c r="K2190" s="15">
        <f t="shared" si="411"/>
        <v>4030.5151172192691</v>
      </c>
      <c r="L2190" s="36">
        <f t="shared" si="412"/>
        <v>2153.4848827807309</v>
      </c>
      <c r="M2190" s="36">
        <f t="shared" si="413"/>
        <v>2153.4848827807309</v>
      </c>
      <c r="N2190" s="36">
        <f t="shared" si="414"/>
        <v>0.34823494223491769</v>
      </c>
      <c r="O2190" s="36">
        <f t="shared" si="415"/>
        <v>4637497.1403651386</v>
      </c>
      <c r="P2190" s="35">
        <f t="shared" si="418"/>
        <v>4637497.1403651386</v>
      </c>
    </row>
    <row r="2191" spans="1:16" x14ac:dyDescent="0.4">
      <c r="A2191" s="1">
        <v>2190</v>
      </c>
      <c r="B2191" s="21">
        <v>42003</v>
      </c>
      <c r="C2191" s="43">
        <v>2</v>
      </c>
      <c r="D2191" s="23">
        <v>4739</v>
      </c>
      <c r="E2191" s="25">
        <f t="shared" si="419"/>
        <v>4491.75</v>
      </c>
      <c r="F2191" s="25">
        <f t="shared" si="420"/>
        <v>4616.875</v>
      </c>
      <c r="G2191" s="25">
        <f t="shared" si="409"/>
        <v>1.0264518749153919</v>
      </c>
      <c r="H2191" s="25">
        <f t="shared" si="416"/>
        <v>0.99527237982370798</v>
      </c>
      <c r="I2191" s="4">
        <f t="shared" si="410"/>
        <v>4761.5106136467048</v>
      </c>
      <c r="J2191" s="25">
        <f t="shared" si="417"/>
        <v>4024.6334892837858</v>
      </c>
      <c r="K2191" s="15">
        <f t="shared" si="411"/>
        <v>4005.6065507976673</v>
      </c>
      <c r="L2191" s="36">
        <f t="shared" si="412"/>
        <v>733.3934492023327</v>
      </c>
      <c r="M2191" s="36">
        <f t="shared" si="413"/>
        <v>733.3934492023327</v>
      </c>
      <c r="N2191" s="36">
        <f t="shared" si="414"/>
        <v>0.15475700552908478</v>
      </c>
      <c r="O2191" s="36">
        <f t="shared" si="415"/>
        <v>537865.9513328945</v>
      </c>
      <c r="P2191" s="35">
        <f t="shared" si="418"/>
        <v>537865.9513328945</v>
      </c>
    </row>
    <row r="2192" spans="1:16" x14ac:dyDescent="0.4">
      <c r="A2192" s="1">
        <v>2191</v>
      </c>
      <c r="B2192" s="21">
        <v>42004</v>
      </c>
      <c r="C2192" s="43">
        <v>3</v>
      </c>
      <c r="D2192" s="23">
        <v>4946</v>
      </c>
      <c r="E2192" s="25">
        <f t="shared" si="419"/>
        <v>4742</v>
      </c>
      <c r="F2192" s="25">
        <f t="shared" si="420"/>
        <v>4403</v>
      </c>
      <c r="G2192" s="25">
        <f t="shared" si="409"/>
        <v>1.1233250056779469</v>
      </c>
      <c r="H2192" s="25">
        <f t="shared" si="416"/>
        <v>1.0036361732327763</v>
      </c>
      <c r="I2192" s="4">
        <f t="shared" si="410"/>
        <v>4928.0806450694354</v>
      </c>
      <c r="J2192" s="25">
        <f t="shared" si="417"/>
        <v>4024.4956265039027</v>
      </c>
      <c r="K2192" s="15">
        <f t="shared" si="411"/>
        <v>4039.1293897764217</v>
      </c>
      <c r="L2192" s="36">
        <f t="shared" si="412"/>
        <v>906.8706102235783</v>
      </c>
      <c r="M2192" s="36">
        <f t="shared" si="413"/>
        <v>906.8706102235783</v>
      </c>
      <c r="N2192" s="36">
        <f t="shared" si="414"/>
        <v>0.18335434901406758</v>
      </c>
      <c r="O2192" s="36">
        <f t="shared" si="415"/>
        <v>822414.30368728528</v>
      </c>
      <c r="P2192" s="35">
        <f t="shared" si="418"/>
        <v>822414.30368728528</v>
      </c>
    </row>
    <row r="2193" spans="1:16" x14ac:dyDescent="0.4">
      <c r="A2193" s="1">
        <v>2192</v>
      </c>
      <c r="B2193" s="21">
        <v>42005</v>
      </c>
      <c r="C2193" s="43">
        <v>4</v>
      </c>
      <c r="D2193" s="23">
        <v>3099</v>
      </c>
      <c r="E2193" s="25">
        <f t="shared" si="419"/>
        <v>4064</v>
      </c>
      <c r="F2193" s="25">
        <f t="shared" si="420"/>
        <v>3818</v>
      </c>
      <c r="G2193" s="25">
        <f t="shared" si="409"/>
        <v>0.81168150864326871</v>
      </c>
      <c r="H2193" s="25">
        <f t="shared" si="416"/>
        <v>0.99966434347522648</v>
      </c>
      <c r="I2193" s="4">
        <f t="shared" si="410"/>
        <v>3100.0405488372799</v>
      </c>
      <c r="J2193" s="25">
        <f t="shared" si="417"/>
        <v>4024.3577637240192</v>
      </c>
      <c r="K2193" s="15">
        <f t="shared" si="411"/>
        <v>4023.006961782602</v>
      </c>
      <c r="L2193" s="36">
        <f t="shared" si="412"/>
        <v>-924.00696178260205</v>
      </c>
      <c r="M2193" s="36">
        <f t="shared" si="413"/>
        <v>924.00696178260205</v>
      </c>
      <c r="N2193" s="36">
        <f t="shared" si="414"/>
        <v>0.29816294346002004</v>
      </c>
      <c r="O2193" s="36">
        <f t="shared" si="415"/>
        <v>853788.86542271497</v>
      </c>
      <c r="P2193" s="35">
        <f t="shared" si="418"/>
        <v>853788.86542271497</v>
      </c>
    </row>
    <row r="2194" spans="1:16" x14ac:dyDescent="0.4">
      <c r="A2194" s="1">
        <v>2193</v>
      </c>
      <c r="B2194" s="21">
        <v>42006</v>
      </c>
      <c r="C2194" s="43">
        <v>1</v>
      </c>
      <c r="D2194" s="23">
        <v>3472</v>
      </c>
      <c r="E2194" s="25">
        <f t="shared" si="419"/>
        <v>3572</v>
      </c>
      <c r="F2194" s="25">
        <f t="shared" si="420"/>
        <v>3444.25</v>
      </c>
      <c r="G2194" s="25">
        <f t="shared" si="409"/>
        <v>1.0080569064382667</v>
      </c>
      <c r="H2194" s="25">
        <f t="shared" si="416"/>
        <v>1.0014271034682889</v>
      </c>
      <c r="I2194" s="4">
        <f t="shared" si="410"/>
        <v>3467.052157840807</v>
      </c>
      <c r="J2194" s="25">
        <f t="shared" si="417"/>
        <v>4024.2199009441356</v>
      </c>
      <c r="K2194" s="15">
        <f t="shared" si="411"/>
        <v>4029.9628791219302</v>
      </c>
      <c r="L2194" s="36">
        <f t="shared" si="412"/>
        <v>-557.9628791219302</v>
      </c>
      <c r="M2194" s="36">
        <f t="shared" si="413"/>
        <v>557.9628791219302</v>
      </c>
      <c r="N2194" s="36">
        <f t="shared" si="414"/>
        <v>0.16070359421714581</v>
      </c>
      <c r="O2194" s="36">
        <f t="shared" si="415"/>
        <v>311322.5744780337</v>
      </c>
      <c r="P2194" s="35">
        <f t="shared" si="418"/>
        <v>311322.5744780337</v>
      </c>
    </row>
    <row r="2195" spans="1:16" x14ac:dyDescent="0.4">
      <c r="A2195" s="1">
        <v>2194</v>
      </c>
      <c r="B2195" s="21">
        <v>42007</v>
      </c>
      <c r="C2195" s="43">
        <v>2</v>
      </c>
      <c r="D2195" s="23">
        <v>2771</v>
      </c>
      <c r="E2195" s="25">
        <f t="shared" si="419"/>
        <v>3316.5</v>
      </c>
      <c r="F2195" s="25">
        <f t="shared" si="420"/>
        <v>3478.75</v>
      </c>
      <c r="G2195" s="25">
        <f t="shared" si="409"/>
        <v>0.7965504850880345</v>
      </c>
      <c r="H2195" s="25">
        <f t="shared" si="416"/>
        <v>0.99527237982370798</v>
      </c>
      <c r="I2195" s="4">
        <f t="shared" si="410"/>
        <v>2784.162462632416</v>
      </c>
      <c r="J2195" s="25">
        <f t="shared" si="417"/>
        <v>4024.082038164252</v>
      </c>
      <c r="K2195" s="15">
        <f t="shared" si="411"/>
        <v>4005.0577067295726</v>
      </c>
      <c r="L2195" s="36">
        <f t="shared" si="412"/>
        <v>-1234.0577067295726</v>
      </c>
      <c r="M2195" s="36">
        <f t="shared" si="413"/>
        <v>1234.0577067295726</v>
      </c>
      <c r="N2195" s="36">
        <f t="shared" si="414"/>
        <v>0.44534742213264983</v>
      </c>
      <c r="O2195" s="36">
        <f t="shared" si="415"/>
        <v>1522898.4235386518</v>
      </c>
      <c r="P2195" s="35">
        <f t="shared" si="418"/>
        <v>1522898.4235386518</v>
      </c>
    </row>
    <row r="2196" spans="1:16" x14ac:dyDescent="0.4">
      <c r="A2196" s="1">
        <v>2195</v>
      </c>
      <c r="B2196" s="21">
        <v>42008</v>
      </c>
      <c r="C2196" s="43">
        <v>3</v>
      </c>
      <c r="D2196" s="23">
        <v>3924</v>
      </c>
      <c r="E2196" s="25">
        <f t="shared" si="419"/>
        <v>3641</v>
      </c>
      <c r="F2196" s="25">
        <f t="shared" si="420"/>
        <v>3476.375</v>
      </c>
      <c r="G2196" s="25">
        <f t="shared" si="409"/>
        <v>1.1287620006472259</v>
      </c>
      <c r="H2196" s="25">
        <f t="shared" si="416"/>
        <v>1.0036361732327763</v>
      </c>
      <c r="I2196" s="4">
        <f t="shared" si="410"/>
        <v>3909.7833504351929</v>
      </c>
      <c r="J2196" s="25">
        <f t="shared" si="417"/>
        <v>4023.9441753843689</v>
      </c>
      <c r="K2196" s="15">
        <f t="shared" si="411"/>
        <v>4038.5759334850877</v>
      </c>
      <c r="L2196" s="36">
        <f t="shared" si="412"/>
        <v>-114.57593348508772</v>
      </c>
      <c r="M2196" s="36">
        <f t="shared" si="413"/>
        <v>114.57593348508772</v>
      </c>
      <c r="N2196" s="36">
        <f t="shared" si="414"/>
        <v>2.9198759807616645E-2</v>
      </c>
      <c r="O2196" s="36">
        <f t="shared" si="415"/>
        <v>13127.644533979244</v>
      </c>
      <c r="P2196" s="35">
        <f t="shared" si="418"/>
        <v>13127.644533979244</v>
      </c>
    </row>
    <row r="2197" spans="1:16" x14ac:dyDescent="0.4">
      <c r="A2197" s="1">
        <v>2196</v>
      </c>
      <c r="B2197" s="21">
        <v>42009</v>
      </c>
      <c r="C2197" s="43">
        <v>4</v>
      </c>
      <c r="D2197" s="23">
        <v>4397</v>
      </c>
      <c r="E2197" s="25">
        <f t="shared" si="419"/>
        <v>3311.75</v>
      </c>
      <c r="F2197" s="25">
        <f t="shared" si="420"/>
        <v>3430</v>
      </c>
      <c r="G2197" s="25">
        <f t="shared" si="409"/>
        <v>1.2819241982507288</v>
      </c>
      <c r="H2197" s="25">
        <f t="shared" si="416"/>
        <v>0.99966434347522648</v>
      </c>
      <c r="I2197" s="4">
        <f t="shared" si="410"/>
        <v>4398.476377295101</v>
      </c>
      <c r="J2197" s="25">
        <f t="shared" si="417"/>
        <v>4023.8063126044854</v>
      </c>
      <c r="K2197" s="15">
        <f t="shared" si="411"/>
        <v>4022.4556957612349</v>
      </c>
      <c r="L2197" s="36">
        <f t="shared" si="412"/>
        <v>374.54430423876511</v>
      </c>
      <c r="M2197" s="36">
        <f t="shared" si="413"/>
        <v>374.54430423876511</v>
      </c>
      <c r="N2197" s="36">
        <f t="shared" si="414"/>
        <v>8.5181783997899732E-2</v>
      </c>
      <c r="O2197" s="36">
        <f t="shared" si="415"/>
        <v>140283.43583770064</v>
      </c>
      <c r="P2197" s="35">
        <f t="shared" si="418"/>
        <v>140283.43583770064</v>
      </c>
    </row>
    <row r="2198" spans="1:16" x14ac:dyDescent="0.4">
      <c r="A2198" s="1">
        <v>2197</v>
      </c>
      <c r="B2198" s="21">
        <v>42010</v>
      </c>
      <c r="C2198" s="43">
        <v>1</v>
      </c>
      <c r="D2198" s="23">
        <v>2155</v>
      </c>
      <c r="E2198" s="25">
        <f t="shared" si="419"/>
        <v>3548.25</v>
      </c>
      <c r="F2198" s="25">
        <f t="shared" si="420"/>
        <v>3421.375</v>
      </c>
      <c r="G2198" s="25">
        <f t="shared" si="409"/>
        <v>0.62986372437981808</v>
      </c>
      <c r="H2198" s="25">
        <f t="shared" si="416"/>
        <v>1.0014271034682889</v>
      </c>
      <c r="I2198" s="4">
        <f t="shared" si="410"/>
        <v>2151.9289746966988</v>
      </c>
      <c r="J2198" s="25">
        <f t="shared" si="417"/>
        <v>4023.6684498246018</v>
      </c>
      <c r="K2198" s="15">
        <f t="shared" si="411"/>
        <v>4029.4106410245909</v>
      </c>
      <c r="L2198" s="36">
        <f t="shared" si="412"/>
        <v>-1874.4106410245909</v>
      </c>
      <c r="M2198" s="36">
        <f t="shared" si="413"/>
        <v>1874.4106410245909</v>
      </c>
      <c r="N2198" s="36">
        <f t="shared" si="414"/>
        <v>0.86979612112510019</v>
      </c>
      <c r="O2198" s="36">
        <f t="shared" si="415"/>
        <v>3513415.2511862176</v>
      </c>
      <c r="P2198" s="35">
        <f t="shared" si="418"/>
        <v>3513415.2511862176</v>
      </c>
    </row>
    <row r="2199" spans="1:16" x14ac:dyDescent="0.4">
      <c r="A2199" s="1">
        <v>2198</v>
      </c>
      <c r="B2199" s="21">
        <v>42011</v>
      </c>
      <c r="C2199" s="43">
        <v>2</v>
      </c>
      <c r="D2199" s="23">
        <v>3717</v>
      </c>
      <c r="E2199" s="25">
        <f t="shared" si="419"/>
        <v>3294.5</v>
      </c>
      <c r="F2199" s="25">
        <f t="shared" si="420"/>
        <v>3103.125</v>
      </c>
      <c r="G2199" s="25">
        <f t="shared" si="409"/>
        <v>1.1978247734138974</v>
      </c>
      <c r="H2199" s="25">
        <f t="shared" si="416"/>
        <v>0.99527237982370798</v>
      </c>
      <c r="I2199" s="4">
        <f t="shared" si="410"/>
        <v>3734.6560352236338</v>
      </c>
      <c r="J2199" s="25">
        <f t="shared" si="417"/>
        <v>4023.5305870447182</v>
      </c>
      <c r="K2199" s="15">
        <f t="shared" si="411"/>
        <v>4004.5088626614775</v>
      </c>
      <c r="L2199" s="36">
        <f t="shared" si="412"/>
        <v>-287.50886266147745</v>
      </c>
      <c r="M2199" s="36">
        <f t="shared" si="413"/>
        <v>287.50886266147745</v>
      </c>
      <c r="N2199" s="36">
        <f t="shared" si="414"/>
        <v>7.7349707468785972E-2</v>
      </c>
      <c r="O2199" s="36">
        <f t="shared" si="415"/>
        <v>82661.346108896309</v>
      </c>
      <c r="P2199" s="35">
        <f t="shared" si="418"/>
        <v>82661.346108896309</v>
      </c>
    </row>
    <row r="2200" spans="1:16" x14ac:dyDescent="0.4">
      <c r="A2200" s="1">
        <v>2199</v>
      </c>
      <c r="B2200" s="21">
        <v>42012</v>
      </c>
      <c r="C2200" s="43">
        <v>3</v>
      </c>
      <c r="D2200" s="23">
        <v>2909</v>
      </c>
      <c r="E2200" s="25">
        <f t="shared" si="419"/>
        <v>2911.75</v>
      </c>
      <c r="F2200" s="25">
        <f t="shared" si="420"/>
        <v>2924.25</v>
      </c>
      <c r="G2200" s="25">
        <f t="shared" si="409"/>
        <v>0.99478498760365908</v>
      </c>
      <c r="H2200" s="25">
        <f t="shared" si="416"/>
        <v>1.0036361732327763</v>
      </c>
      <c r="I2200" s="4">
        <f t="shared" si="410"/>
        <v>2898.4606948052947</v>
      </c>
      <c r="J2200" s="25">
        <f t="shared" si="417"/>
        <v>4023.3927242648351</v>
      </c>
      <c r="K2200" s="15">
        <f t="shared" si="411"/>
        <v>4038.0224771937537</v>
      </c>
      <c r="L2200" s="36">
        <f t="shared" si="412"/>
        <v>-1129.0224771937537</v>
      </c>
      <c r="M2200" s="36">
        <f t="shared" si="413"/>
        <v>1129.0224771937537</v>
      </c>
      <c r="N2200" s="36">
        <f t="shared" si="414"/>
        <v>0.38811360508551179</v>
      </c>
      <c r="O2200" s="36">
        <f t="shared" si="415"/>
        <v>1274691.7540087202</v>
      </c>
      <c r="P2200" s="35">
        <f t="shared" si="418"/>
        <v>1274691.7540087202</v>
      </c>
    </row>
    <row r="2201" spans="1:16" x14ac:dyDescent="0.4">
      <c r="A2201" s="1">
        <v>2200</v>
      </c>
      <c r="B2201" s="21">
        <v>42013</v>
      </c>
      <c r="C2201" s="43">
        <v>4</v>
      </c>
      <c r="D2201" s="23">
        <v>2866</v>
      </c>
      <c r="E2201" s="25">
        <f t="shared" si="419"/>
        <v>2936.75</v>
      </c>
      <c r="F2201" s="25">
        <f t="shared" si="420"/>
        <v>3168.5</v>
      </c>
      <c r="G2201" s="25">
        <f t="shared" si="409"/>
        <v>0.90452895691967805</v>
      </c>
      <c r="H2201" s="25">
        <f t="shared" si="416"/>
        <v>0.99966434347522648</v>
      </c>
      <c r="I2201" s="4">
        <f t="shared" si="410"/>
        <v>2866.9623146071776</v>
      </c>
      <c r="J2201" s="25">
        <f t="shared" si="417"/>
        <v>4023.2548614849516</v>
      </c>
      <c r="K2201" s="15">
        <f t="shared" si="411"/>
        <v>4021.9044297398673</v>
      </c>
      <c r="L2201" s="36">
        <f t="shared" si="412"/>
        <v>-1155.9044297398673</v>
      </c>
      <c r="M2201" s="36">
        <f t="shared" si="413"/>
        <v>1155.9044297398673</v>
      </c>
      <c r="N2201" s="36">
        <f t="shared" si="414"/>
        <v>0.40331626997204023</v>
      </c>
      <c r="O2201" s="36">
        <f t="shared" si="415"/>
        <v>1336115.0506922477</v>
      </c>
      <c r="P2201" s="35">
        <f t="shared" si="418"/>
        <v>1336115.0506922477</v>
      </c>
    </row>
    <row r="2202" spans="1:16" x14ac:dyDescent="0.4">
      <c r="A2202" s="1">
        <v>2201</v>
      </c>
      <c r="B2202" s="21">
        <v>42014</v>
      </c>
      <c r="C2202" s="43">
        <v>1</v>
      </c>
      <c r="D2202" s="23">
        <v>2255</v>
      </c>
      <c r="E2202" s="25">
        <f t="shared" si="419"/>
        <v>3400.25</v>
      </c>
      <c r="F2202" s="25">
        <f t="shared" si="420"/>
        <v>3690.125</v>
      </c>
      <c r="G2202" s="25">
        <f t="shared" si="409"/>
        <v>0.61109041021645605</v>
      </c>
      <c r="H2202" s="25">
        <f t="shared" si="416"/>
        <v>1.0014271034682889</v>
      </c>
      <c r="I2202" s="4">
        <f t="shared" si="410"/>
        <v>2251.7864677220678</v>
      </c>
      <c r="J2202" s="25">
        <f t="shared" si="417"/>
        <v>4023.116998705068</v>
      </c>
      <c r="K2202" s="15">
        <f t="shared" si="411"/>
        <v>4028.858402927252</v>
      </c>
      <c r="L2202" s="36">
        <f t="shared" si="412"/>
        <v>-1773.858402927252</v>
      </c>
      <c r="M2202" s="36">
        <f t="shared" si="413"/>
        <v>1773.858402927252</v>
      </c>
      <c r="N2202" s="36">
        <f t="shared" si="414"/>
        <v>0.78663343810521147</v>
      </c>
      <c r="O2202" s="36">
        <f t="shared" si="415"/>
        <v>3146573.6336356211</v>
      </c>
      <c r="P2202" s="35">
        <f t="shared" si="418"/>
        <v>3146573.6336356211</v>
      </c>
    </row>
    <row r="2203" spans="1:16" x14ac:dyDescent="0.4">
      <c r="A2203" s="1">
        <v>2202</v>
      </c>
      <c r="B2203" s="21">
        <v>42015</v>
      </c>
      <c r="C2203" s="43">
        <v>2</v>
      </c>
      <c r="D2203" s="23">
        <v>5571</v>
      </c>
      <c r="E2203" s="25">
        <f t="shared" si="419"/>
        <v>3980</v>
      </c>
      <c r="F2203" s="25">
        <f t="shared" si="420"/>
        <v>4341.375</v>
      </c>
      <c r="G2203" s="25">
        <f t="shared" si="409"/>
        <v>1.283233998445193</v>
      </c>
      <c r="H2203" s="25">
        <f t="shared" si="416"/>
        <v>0.99527237982370798</v>
      </c>
      <c r="I2203" s="4">
        <f t="shared" si="410"/>
        <v>5597.4626774901444</v>
      </c>
      <c r="J2203" s="25">
        <f t="shared" si="417"/>
        <v>4022.9791359251844</v>
      </c>
      <c r="K2203" s="15">
        <f t="shared" si="411"/>
        <v>4003.9600185933828</v>
      </c>
      <c r="L2203" s="36">
        <f t="shared" si="412"/>
        <v>1567.0399814066172</v>
      </c>
      <c r="M2203" s="36">
        <f t="shared" si="413"/>
        <v>1567.0399814066172</v>
      </c>
      <c r="N2203" s="36">
        <f t="shared" si="414"/>
        <v>0.28128522373121834</v>
      </c>
      <c r="O2203" s="36">
        <f t="shared" si="415"/>
        <v>2455614.3033268512</v>
      </c>
      <c r="P2203" s="35">
        <f t="shared" si="418"/>
        <v>2455614.3033268512</v>
      </c>
    </row>
    <row r="2204" spans="1:16" x14ac:dyDescent="0.4">
      <c r="A2204" s="1">
        <v>2203</v>
      </c>
      <c r="B2204" s="21">
        <v>42016</v>
      </c>
      <c r="C2204" s="43">
        <v>3</v>
      </c>
      <c r="D2204" s="23">
        <v>5228</v>
      </c>
      <c r="E2204" s="25">
        <f t="shared" si="419"/>
        <v>4702.75</v>
      </c>
      <c r="F2204" s="25">
        <f t="shared" si="420"/>
        <v>5114.75</v>
      </c>
      <c r="G2204" s="25">
        <f t="shared" si="409"/>
        <v>1.0221418446649397</v>
      </c>
      <c r="H2204" s="25">
        <f t="shared" si="416"/>
        <v>1.0036361732327763</v>
      </c>
      <c r="I2204" s="4">
        <f t="shared" si="410"/>
        <v>5209.0589592444421</v>
      </c>
      <c r="J2204" s="25">
        <f t="shared" si="417"/>
        <v>4022.8412731453013</v>
      </c>
      <c r="K2204" s="15">
        <f t="shared" si="411"/>
        <v>4037.4690209024202</v>
      </c>
      <c r="L2204" s="36">
        <f t="shared" si="412"/>
        <v>1190.5309790975798</v>
      </c>
      <c r="M2204" s="36">
        <f t="shared" si="413"/>
        <v>1190.5309790975798</v>
      </c>
      <c r="N2204" s="36">
        <f t="shared" si="414"/>
        <v>0.22772206945248274</v>
      </c>
      <c r="O2204" s="36">
        <f t="shared" si="415"/>
        <v>1417364.0121910421</v>
      </c>
      <c r="P2204" s="35">
        <f t="shared" si="418"/>
        <v>1417364.0121910421</v>
      </c>
    </row>
    <row r="2205" spans="1:16" x14ac:dyDescent="0.4">
      <c r="A2205" s="1">
        <v>2204</v>
      </c>
      <c r="B2205" s="21">
        <v>42017</v>
      </c>
      <c r="C2205" s="43">
        <v>4</v>
      </c>
      <c r="D2205" s="23">
        <v>5757</v>
      </c>
      <c r="E2205" s="25">
        <f t="shared" si="419"/>
        <v>5526.75</v>
      </c>
      <c r="F2205" s="25">
        <f t="shared" si="420"/>
        <v>5364.125</v>
      </c>
      <c r="G2205" s="25">
        <f t="shared" si="409"/>
        <v>1.0732412089576586</v>
      </c>
      <c r="H2205" s="25">
        <f t="shared" si="416"/>
        <v>0.99966434347522648</v>
      </c>
      <c r="I2205" s="4">
        <f t="shared" si="410"/>
        <v>5758.9330234450526</v>
      </c>
      <c r="J2205" s="25">
        <f t="shared" si="417"/>
        <v>4022.7034103654178</v>
      </c>
      <c r="K2205" s="15">
        <f t="shared" si="411"/>
        <v>4021.3531637185001</v>
      </c>
      <c r="L2205" s="36">
        <f t="shared" si="412"/>
        <v>1735.6468362814999</v>
      </c>
      <c r="M2205" s="36">
        <f t="shared" si="413"/>
        <v>1735.6468362814999</v>
      </c>
      <c r="N2205" s="36">
        <f t="shared" si="414"/>
        <v>0.30148459897194718</v>
      </c>
      <c r="O2205" s="36">
        <f t="shared" si="415"/>
        <v>3012469.9402939798</v>
      </c>
      <c r="P2205" s="35">
        <f t="shared" si="418"/>
        <v>3012469.9402939798</v>
      </c>
    </row>
    <row r="2206" spans="1:16" x14ac:dyDescent="0.4">
      <c r="A2206" s="1">
        <v>2205</v>
      </c>
      <c r="B2206" s="21">
        <v>42018</v>
      </c>
      <c r="C2206" s="43">
        <v>1</v>
      </c>
      <c r="D2206" s="23">
        <v>5551</v>
      </c>
      <c r="E2206" s="25">
        <f t="shared" si="419"/>
        <v>5201.5</v>
      </c>
      <c r="F2206" s="25">
        <f t="shared" si="420"/>
        <v>5313.25</v>
      </c>
      <c r="G2206" s="25">
        <f t="shared" si="409"/>
        <v>1.0447466240060226</v>
      </c>
      <c r="H2206" s="25">
        <f t="shared" si="416"/>
        <v>1.0014271034682889</v>
      </c>
      <c r="I2206" s="4">
        <f t="shared" si="410"/>
        <v>5543.0894378382254</v>
      </c>
      <c r="J2206" s="25">
        <f t="shared" si="417"/>
        <v>4022.5655475855342</v>
      </c>
      <c r="K2206" s="15">
        <f t="shared" si="411"/>
        <v>4028.3061648299131</v>
      </c>
      <c r="L2206" s="36">
        <f t="shared" si="412"/>
        <v>1522.6938351700869</v>
      </c>
      <c r="M2206" s="36">
        <f t="shared" si="413"/>
        <v>1522.6938351700869</v>
      </c>
      <c r="N2206" s="36">
        <f t="shared" si="414"/>
        <v>0.27430982438661267</v>
      </c>
      <c r="O2206" s="36">
        <f t="shared" si="415"/>
        <v>2318596.5156649877</v>
      </c>
      <c r="P2206" s="35">
        <f t="shared" si="418"/>
        <v>2318596.5156649877</v>
      </c>
    </row>
    <row r="2207" spans="1:16" x14ac:dyDescent="0.4">
      <c r="A2207" s="1">
        <v>2206</v>
      </c>
      <c r="B2207" s="21">
        <v>42019</v>
      </c>
      <c r="C2207" s="43">
        <v>2</v>
      </c>
      <c r="D2207" s="23">
        <v>4270</v>
      </c>
      <c r="E2207" s="25">
        <f t="shared" si="419"/>
        <v>5425</v>
      </c>
      <c r="F2207" s="25">
        <f t="shared" si="420"/>
        <v>5247.5</v>
      </c>
      <c r="G2207" s="25">
        <f t="shared" si="409"/>
        <v>0.81372081943782759</v>
      </c>
      <c r="H2207" s="25">
        <f t="shared" si="416"/>
        <v>0.99527237982370798</v>
      </c>
      <c r="I2207" s="4">
        <f t="shared" si="410"/>
        <v>4290.2828276580349</v>
      </c>
      <c r="J2207" s="25">
        <f t="shared" si="417"/>
        <v>4022.4276848056506</v>
      </c>
      <c r="K2207" s="15">
        <f t="shared" si="411"/>
        <v>4003.4111745252876</v>
      </c>
      <c r="L2207" s="36">
        <f t="shared" si="412"/>
        <v>266.58882547471239</v>
      </c>
      <c r="M2207" s="36">
        <f t="shared" si="413"/>
        <v>266.58882547471239</v>
      </c>
      <c r="N2207" s="36">
        <f t="shared" si="414"/>
        <v>6.2432980204850677E-2</v>
      </c>
      <c r="O2207" s="36">
        <f t="shared" si="415"/>
        <v>71069.601867986668</v>
      </c>
      <c r="P2207" s="35">
        <f t="shared" si="418"/>
        <v>71069.601867986668</v>
      </c>
    </row>
    <row r="2208" spans="1:16" x14ac:dyDescent="0.4">
      <c r="A2208" s="1">
        <v>2207</v>
      </c>
      <c r="B2208" s="21">
        <v>42020</v>
      </c>
      <c r="C2208" s="43">
        <v>3</v>
      </c>
      <c r="D2208" s="23">
        <v>6122</v>
      </c>
      <c r="E2208" s="25">
        <f t="shared" si="419"/>
        <v>5070</v>
      </c>
      <c r="F2208" s="25">
        <f t="shared" si="420"/>
        <v>4909</v>
      </c>
      <c r="G2208" s="25">
        <f t="shared" si="409"/>
        <v>1.2470971684660828</v>
      </c>
      <c r="H2208" s="25">
        <f t="shared" si="416"/>
        <v>1.0036361732327763</v>
      </c>
      <c r="I2208" s="4">
        <f t="shared" si="410"/>
        <v>6099.819997799249</v>
      </c>
      <c r="J2208" s="25">
        <f t="shared" si="417"/>
        <v>4022.2898220257675</v>
      </c>
      <c r="K2208" s="15">
        <f t="shared" si="411"/>
        <v>4036.9155646110862</v>
      </c>
      <c r="L2208" s="36">
        <f t="shared" si="412"/>
        <v>2085.0844353889138</v>
      </c>
      <c r="M2208" s="36">
        <f t="shared" si="413"/>
        <v>2085.0844353889138</v>
      </c>
      <c r="N2208" s="36">
        <f t="shared" si="414"/>
        <v>0.34058876762314827</v>
      </c>
      <c r="O2208" s="36">
        <f t="shared" si="415"/>
        <v>4347577.1027011052</v>
      </c>
      <c r="P2208" s="35">
        <f t="shared" si="418"/>
        <v>4347577.1027011052</v>
      </c>
    </row>
    <row r="2209" spans="1:16" x14ac:dyDescent="0.4">
      <c r="A2209" s="1">
        <v>2208</v>
      </c>
      <c r="B2209" s="21">
        <v>42021</v>
      </c>
      <c r="C2209" s="43">
        <v>4</v>
      </c>
      <c r="D2209" s="23">
        <v>4337</v>
      </c>
      <c r="E2209" s="25">
        <f t="shared" si="419"/>
        <v>4748</v>
      </c>
      <c r="F2209" s="25">
        <f t="shared" si="420"/>
        <v>4660</v>
      </c>
      <c r="G2209" s="25">
        <f t="shared" si="409"/>
        <v>0.93068669527896997</v>
      </c>
      <c r="H2209" s="25">
        <f t="shared" si="416"/>
        <v>0.99966434347522648</v>
      </c>
      <c r="I2209" s="4">
        <f t="shared" si="410"/>
        <v>4338.4562311414265</v>
      </c>
      <c r="J2209" s="25">
        <f t="shared" si="417"/>
        <v>4022.151959245884</v>
      </c>
      <c r="K2209" s="15">
        <f t="shared" si="411"/>
        <v>4020.8018976971325</v>
      </c>
      <c r="L2209" s="36">
        <f t="shared" si="412"/>
        <v>316.19810230286748</v>
      </c>
      <c r="M2209" s="36">
        <f t="shared" si="413"/>
        <v>316.19810230286748</v>
      </c>
      <c r="N2209" s="36">
        <f t="shared" si="414"/>
        <v>7.2907102214172806E-2</v>
      </c>
      <c r="O2209" s="36">
        <f t="shared" si="415"/>
        <v>99981.239899934648</v>
      </c>
      <c r="P2209" s="35">
        <f t="shared" si="418"/>
        <v>99981.239899934648</v>
      </c>
    </row>
    <row r="2210" spans="1:16" x14ac:dyDescent="0.4">
      <c r="A2210" s="1">
        <v>2209</v>
      </c>
      <c r="B2210" s="21">
        <v>42022</v>
      </c>
      <c r="C2210" s="43">
        <v>1</v>
      </c>
      <c r="D2210" s="23">
        <v>4263</v>
      </c>
      <c r="E2210" s="25">
        <f t="shared" si="419"/>
        <v>4572</v>
      </c>
      <c r="F2210" s="25">
        <f t="shared" si="420"/>
        <v>3956.5</v>
      </c>
      <c r="G2210" s="25">
        <f t="shared" si="409"/>
        <v>1.07746745861241</v>
      </c>
      <c r="H2210" s="25">
        <f t="shared" si="416"/>
        <v>1.0014271034682889</v>
      </c>
      <c r="I2210" s="4">
        <f t="shared" si="410"/>
        <v>4256.9249276714745</v>
      </c>
      <c r="J2210" s="25">
        <f t="shared" si="417"/>
        <v>4022.0140964660004</v>
      </c>
      <c r="K2210" s="15">
        <f t="shared" si="411"/>
        <v>4027.7539267325737</v>
      </c>
      <c r="L2210" s="36">
        <f t="shared" si="412"/>
        <v>235.24607326742625</v>
      </c>
      <c r="M2210" s="36">
        <f t="shared" si="413"/>
        <v>235.24607326742625</v>
      </c>
      <c r="N2210" s="36">
        <f t="shared" si="414"/>
        <v>5.5183221503032197E-2</v>
      </c>
      <c r="O2210" s="36">
        <f t="shared" si="415"/>
        <v>55340.714987743282</v>
      </c>
      <c r="P2210" s="35">
        <f t="shared" si="418"/>
        <v>55340.714987743282</v>
      </c>
    </row>
    <row r="2211" spans="1:16" x14ac:dyDescent="0.4">
      <c r="A2211" s="1">
        <v>2210</v>
      </c>
      <c r="B2211" s="21">
        <v>42023</v>
      </c>
      <c r="C2211" s="43">
        <v>2</v>
      </c>
      <c r="D2211" s="23">
        <v>3566</v>
      </c>
      <c r="E2211" s="25">
        <f t="shared" si="419"/>
        <v>3341</v>
      </c>
      <c r="F2211" s="25">
        <f t="shared" si="420"/>
        <v>3384.875</v>
      </c>
      <c r="G2211" s="25">
        <f t="shared" si="409"/>
        <v>1.0535101000775509</v>
      </c>
      <c r="H2211" s="25">
        <f t="shared" si="416"/>
        <v>0.99527237982370798</v>
      </c>
      <c r="I2211" s="4">
        <f t="shared" si="410"/>
        <v>3582.9387736366639</v>
      </c>
      <c r="J2211" s="25">
        <f t="shared" si="417"/>
        <v>4021.8762336861168</v>
      </c>
      <c r="K2211" s="15">
        <f t="shared" si="411"/>
        <v>4002.8623304571929</v>
      </c>
      <c r="L2211" s="36">
        <f t="shared" si="412"/>
        <v>-436.86233045719291</v>
      </c>
      <c r="M2211" s="36">
        <f t="shared" si="413"/>
        <v>436.86233045719291</v>
      </c>
      <c r="N2211" s="36">
        <f t="shared" si="414"/>
        <v>0.12250766417756391</v>
      </c>
      <c r="O2211" s="36">
        <f t="shared" si="415"/>
        <v>190848.69577248962</v>
      </c>
      <c r="P2211" s="35">
        <f t="shared" si="418"/>
        <v>190848.69577248962</v>
      </c>
    </row>
    <row r="2212" spans="1:16" x14ac:dyDescent="0.4">
      <c r="A2212" s="1">
        <v>2211</v>
      </c>
      <c r="B2212" s="21">
        <v>42024</v>
      </c>
      <c r="C2212" s="43">
        <v>3</v>
      </c>
      <c r="D2212" s="23">
        <v>1198</v>
      </c>
      <c r="E2212" s="25">
        <f t="shared" si="419"/>
        <v>3428.75</v>
      </c>
      <c r="F2212" s="25">
        <f t="shared" si="420"/>
        <v>3134.625</v>
      </c>
      <c r="G2212" s="25">
        <f t="shared" si="409"/>
        <v>0.38218287673964191</v>
      </c>
      <c r="H2212" s="25">
        <f t="shared" si="416"/>
        <v>1.0036361732327763</v>
      </c>
      <c r="I2212" s="4">
        <f t="shared" si="410"/>
        <v>1193.6596467434663</v>
      </c>
      <c r="J2212" s="25">
        <f t="shared" si="417"/>
        <v>4021.7383709062337</v>
      </c>
      <c r="K2212" s="15">
        <f t="shared" si="411"/>
        <v>4036.3621083197522</v>
      </c>
      <c r="L2212" s="36">
        <f t="shared" si="412"/>
        <v>-2838.3621083197522</v>
      </c>
      <c r="M2212" s="36">
        <f t="shared" si="413"/>
        <v>2838.3621083197522</v>
      </c>
      <c r="N2212" s="36">
        <f t="shared" si="414"/>
        <v>2.3692505077794257</v>
      </c>
      <c r="O2212" s="36">
        <f t="shared" si="415"/>
        <v>8056299.4579453487</v>
      </c>
      <c r="P2212" s="35">
        <f t="shared" si="418"/>
        <v>8056299.4579453487</v>
      </c>
    </row>
    <row r="2213" spans="1:16" x14ac:dyDescent="0.4">
      <c r="A2213" s="1">
        <v>2212</v>
      </c>
      <c r="B2213" s="21">
        <v>42025</v>
      </c>
      <c r="C2213" s="43">
        <v>4</v>
      </c>
      <c r="D2213" s="23">
        <v>4688</v>
      </c>
      <c r="E2213" s="25">
        <f t="shared" si="419"/>
        <v>2840.5</v>
      </c>
      <c r="F2213" s="25">
        <f t="shared" si="420"/>
        <v>2989.375</v>
      </c>
      <c r="G2213" s="25">
        <f t="shared" si="409"/>
        <v>1.5682207819360234</v>
      </c>
      <c r="H2213" s="25">
        <f t="shared" si="416"/>
        <v>0.99966434347522648</v>
      </c>
      <c r="I2213" s="4">
        <f t="shared" si="410"/>
        <v>4689.574086140422</v>
      </c>
      <c r="J2213" s="25">
        <f t="shared" si="417"/>
        <v>4021.6005081263502</v>
      </c>
      <c r="K2213" s="15">
        <f t="shared" si="411"/>
        <v>4020.2506316757649</v>
      </c>
      <c r="L2213" s="36">
        <f t="shared" si="412"/>
        <v>667.74936832423509</v>
      </c>
      <c r="M2213" s="36">
        <f t="shared" si="413"/>
        <v>667.74936832423509</v>
      </c>
      <c r="N2213" s="36">
        <f t="shared" si="414"/>
        <v>0.14243800518861671</v>
      </c>
      <c r="O2213" s="36">
        <f t="shared" si="415"/>
        <v>445889.21889741498</v>
      </c>
      <c r="P2213" s="35">
        <f t="shared" si="418"/>
        <v>445889.21889741498</v>
      </c>
    </row>
    <row r="2214" spans="1:16" x14ac:dyDescent="0.4">
      <c r="A2214" s="1">
        <v>2213</v>
      </c>
      <c r="B2214" s="21">
        <v>42026</v>
      </c>
      <c r="C2214" s="43">
        <v>1</v>
      </c>
      <c r="D2214" s="23">
        <v>1910</v>
      </c>
      <c r="E2214" s="25">
        <f t="shared" si="419"/>
        <v>3138.25</v>
      </c>
      <c r="F2214" s="25">
        <f t="shared" si="420"/>
        <v>3390.75</v>
      </c>
      <c r="G2214" s="25">
        <f t="shared" si="409"/>
        <v>0.56329720563297203</v>
      </c>
      <c r="H2214" s="25">
        <f t="shared" si="416"/>
        <v>1.0014271034682889</v>
      </c>
      <c r="I2214" s="4">
        <f t="shared" si="410"/>
        <v>1907.2781167845453</v>
      </c>
      <c r="J2214" s="25">
        <f t="shared" si="417"/>
        <v>4021.4626453464666</v>
      </c>
      <c r="K2214" s="15">
        <f t="shared" si="411"/>
        <v>4027.2016886352349</v>
      </c>
      <c r="L2214" s="36">
        <f t="shared" si="412"/>
        <v>-2117.2016886352349</v>
      </c>
      <c r="M2214" s="36">
        <f t="shared" si="413"/>
        <v>2117.2016886352349</v>
      </c>
      <c r="N2214" s="36">
        <f t="shared" si="414"/>
        <v>1.1084825594948873</v>
      </c>
      <c r="O2214" s="36">
        <f t="shared" si="415"/>
        <v>4482542.9903598903</v>
      </c>
      <c r="P2214" s="35">
        <f t="shared" si="418"/>
        <v>4482542.9903598903</v>
      </c>
    </row>
    <row r="2215" spans="1:16" x14ac:dyDescent="0.4">
      <c r="A2215" s="1">
        <v>2214</v>
      </c>
      <c r="B2215" s="21">
        <v>42027</v>
      </c>
      <c r="C2215" s="43">
        <v>2</v>
      </c>
      <c r="D2215" s="23">
        <v>4757</v>
      </c>
      <c r="E2215" s="25">
        <f t="shared" si="419"/>
        <v>3643.25</v>
      </c>
      <c r="F2215" s="25">
        <f t="shared" si="420"/>
        <v>3676.75</v>
      </c>
      <c r="G2215" s="25">
        <f t="shared" si="409"/>
        <v>1.2938056707690215</v>
      </c>
      <c r="H2215" s="25">
        <f t="shared" si="416"/>
        <v>0.99527237982370798</v>
      </c>
      <c r="I2215" s="4">
        <f t="shared" si="410"/>
        <v>4779.5961150279327</v>
      </c>
      <c r="J2215" s="25">
        <f t="shared" si="417"/>
        <v>4021.3247825665831</v>
      </c>
      <c r="K2215" s="15">
        <f t="shared" si="411"/>
        <v>4002.3134863890982</v>
      </c>
      <c r="L2215" s="36">
        <f t="shared" si="412"/>
        <v>754.68651361090178</v>
      </c>
      <c r="M2215" s="36">
        <f t="shared" si="413"/>
        <v>754.68651361090178</v>
      </c>
      <c r="N2215" s="36">
        <f t="shared" si="414"/>
        <v>0.15864757486039557</v>
      </c>
      <c r="O2215" s="36">
        <f t="shared" si="415"/>
        <v>569551.73382617789</v>
      </c>
      <c r="P2215" s="35">
        <f t="shared" si="418"/>
        <v>569551.73382617789</v>
      </c>
    </row>
    <row r="2216" spans="1:16" x14ac:dyDescent="0.4">
      <c r="A2216" s="1">
        <v>2215</v>
      </c>
      <c r="B2216" s="21">
        <v>42028</v>
      </c>
      <c r="C2216" s="43">
        <v>3</v>
      </c>
      <c r="D2216" s="23">
        <v>3218</v>
      </c>
      <c r="E2216" s="25">
        <f t="shared" si="419"/>
        <v>3710.25</v>
      </c>
      <c r="F2216" s="25">
        <f t="shared" si="420"/>
        <v>4074</v>
      </c>
      <c r="G2216" s="25">
        <f t="shared" si="409"/>
        <v>0.78988708885616099</v>
      </c>
      <c r="H2216" s="25">
        <f t="shared" si="416"/>
        <v>1.0036361732327763</v>
      </c>
      <c r="I2216" s="4">
        <f t="shared" si="410"/>
        <v>3206.3411879970567</v>
      </c>
      <c r="J2216" s="25">
        <f t="shared" si="417"/>
        <v>4021.1869197866999</v>
      </c>
      <c r="K2216" s="15">
        <f t="shared" si="411"/>
        <v>4035.8086520284187</v>
      </c>
      <c r="L2216" s="36">
        <f t="shared" si="412"/>
        <v>-817.80865202841869</v>
      </c>
      <c r="M2216" s="36">
        <f t="shared" si="413"/>
        <v>817.80865202841869</v>
      </c>
      <c r="N2216" s="36">
        <f t="shared" si="414"/>
        <v>0.25413569049981938</v>
      </c>
      <c r="O2216" s="36">
        <f t="shared" si="415"/>
        <v>668810.99133253924</v>
      </c>
      <c r="P2216" s="35">
        <f t="shared" si="418"/>
        <v>668810.99133253924</v>
      </c>
    </row>
    <row r="2217" spans="1:16" x14ac:dyDescent="0.4">
      <c r="A2217" s="1">
        <v>2216</v>
      </c>
      <c r="B2217" s="21">
        <v>42029</v>
      </c>
      <c r="C2217" s="43">
        <v>4</v>
      </c>
      <c r="D2217" s="23">
        <v>4956</v>
      </c>
      <c r="E2217" s="25">
        <f t="shared" si="419"/>
        <v>4437.75</v>
      </c>
      <c r="F2217" s="25">
        <f t="shared" si="420"/>
        <v>4519.875</v>
      </c>
      <c r="G2217" s="25">
        <f t="shared" si="409"/>
        <v>1.0964905002903842</v>
      </c>
      <c r="H2217" s="25">
        <f t="shared" si="416"/>
        <v>0.99966434347522648</v>
      </c>
      <c r="I2217" s="4">
        <f t="shared" si="410"/>
        <v>4957.6640722935008</v>
      </c>
      <c r="J2217" s="25">
        <f t="shared" si="417"/>
        <v>4021.0490570068164</v>
      </c>
      <c r="K2217" s="15">
        <f t="shared" si="411"/>
        <v>4019.6993656543978</v>
      </c>
      <c r="L2217" s="36">
        <f t="shared" si="412"/>
        <v>936.30063434560225</v>
      </c>
      <c r="M2217" s="36">
        <f t="shared" si="413"/>
        <v>936.30063434560225</v>
      </c>
      <c r="N2217" s="36">
        <f t="shared" si="414"/>
        <v>0.18892264615528698</v>
      </c>
      <c r="O2217" s="36">
        <f t="shared" si="415"/>
        <v>876658.8778759772</v>
      </c>
      <c r="P2217" s="35">
        <f t="shared" si="418"/>
        <v>876658.8778759772</v>
      </c>
    </row>
    <row r="2218" spans="1:16" x14ac:dyDescent="0.4">
      <c r="A2218" s="1">
        <v>2217</v>
      </c>
      <c r="B2218" s="21">
        <v>42030</v>
      </c>
      <c r="C2218" s="43">
        <v>1</v>
      </c>
      <c r="D2218" s="23">
        <v>4820</v>
      </c>
      <c r="E2218" s="25">
        <f t="shared" si="419"/>
        <v>4602</v>
      </c>
      <c r="F2218" s="25">
        <f t="shared" si="420"/>
        <v>4681.25</v>
      </c>
      <c r="G2218" s="25">
        <f t="shared" si="409"/>
        <v>1.0296395193591454</v>
      </c>
      <c r="H2218" s="25">
        <f t="shared" si="416"/>
        <v>1.0014271034682889</v>
      </c>
      <c r="I2218" s="4">
        <f t="shared" si="410"/>
        <v>4813.1311638227789</v>
      </c>
      <c r="J2218" s="25">
        <f t="shared" si="417"/>
        <v>4020.9111942269328</v>
      </c>
      <c r="K2218" s="15">
        <f t="shared" si="411"/>
        <v>4026.6494505378955</v>
      </c>
      <c r="L2218" s="36">
        <f t="shared" si="412"/>
        <v>793.35054946210448</v>
      </c>
      <c r="M2218" s="36">
        <f t="shared" si="413"/>
        <v>793.35054946210448</v>
      </c>
      <c r="N2218" s="36">
        <f t="shared" si="414"/>
        <v>0.16459554968093454</v>
      </c>
      <c r="O2218" s="36">
        <f t="shared" si="415"/>
        <v>629405.09433182306</v>
      </c>
      <c r="P2218" s="35">
        <f t="shared" si="418"/>
        <v>629405.09433182306</v>
      </c>
    </row>
    <row r="2219" spans="1:16" x14ac:dyDescent="0.4">
      <c r="A2219" s="1">
        <v>2218</v>
      </c>
      <c r="B2219" s="21">
        <v>42031</v>
      </c>
      <c r="C2219" s="43">
        <v>2</v>
      </c>
      <c r="D2219" s="23">
        <v>5414</v>
      </c>
      <c r="E2219" s="25">
        <f t="shared" si="419"/>
        <v>4760.5</v>
      </c>
      <c r="F2219" s="25">
        <f t="shared" si="420"/>
        <v>4517.375</v>
      </c>
      <c r="G2219" s="25">
        <f t="shared" si="409"/>
        <v>1.1984836326406376</v>
      </c>
      <c r="H2219" s="25">
        <f t="shared" si="416"/>
        <v>0.99527237982370798</v>
      </c>
      <c r="I2219" s="4">
        <f t="shared" si="410"/>
        <v>5439.7169154427638</v>
      </c>
      <c r="J2219" s="25">
        <f t="shared" si="417"/>
        <v>4020.7733314470497</v>
      </c>
      <c r="K2219" s="15">
        <f t="shared" si="411"/>
        <v>4001.7646423210035</v>
      </c>
      <c r="L2219" s="36">
        <f t="shared" si="412"/>
        <v>1412.2353576789965</v>
      </c>
      <c r="M2219" s="36">
        <f t="shared" si="413"/>
        <v>1412.2353576789965</v>
      </c>
      <c r="N2219" s="36">
        <f t="shared" si="414"/>
        <v>0.2608487915919831</v>
      </c>
      <c r="O2219" s="36">
        <f t="shared" si="415"/>
        <v>1994408.7054787232</v>
      </c>
      <c r="P2219" s="35">
        <f t="shared" si="418"/>
        <v>1994408.7054787232</v>
      </c>
    </row>
    <row r="2220" spans="1:16" x14ac:dyDescent="0.4">
      <c r="A2220" s="1">
        <v>2219</v>
      </c>
      <c r="B2220" s="21">
        <v>42032</v>
      </c>
      <c r="C2220" s="43">
        <v>3</v>
      </c>
      <c r="D2220" s="23">
        <v>3852</v>
      </c>
      <c r="E2220" s="25">
        <f t="shared" si="419"/>
        <v>4274.25</v>
      </c>
      <c r="F2220" s="25">
        <f t="shared" si="420"/>
        <v>4280.75</v>
      </c>
      <c r="G2220" s="25">
        <f t="shared" si="409"/>
        <v>0.89984231735093145</v>
      </c>
      <c r="H2220" s="25">
        <f t="shared" si="416"/>
        <v>1.0036361732327763</v>
      </c>
      <c r="I2220" s="4">
        <f t="shared" si="410"/>
        <v>3838.0442063905107</v>
      </c>
      <c r="J2220" s="25">
        <f t="shared" si="417"/>
        <v>4020.6354686671662</v>
      </c>
      <c r="K2220" s="15">
        <f t="shared" si="411"/>
        <v>4035.2551957370847</v>
      </c>
      <c r="L2220" s="36">
        <f t="shared" si="412"/>
        <v>-183.2551957370847</v>
      </c>
      <c r="M2220" s="36">
        <f t="shared" si="413"/>
        <v>183.2551957370847</v>
      </c>
      <c r="N2220" s="36">
        <f t="shared" si="414"/>
        <v>4.7574038353344936E-2</v>
      </c>
      <c r="O2220" s="36">
        <f t="shared" si="415"/>
        <v>33582.466764637225</v>
      </c>
      <c r="P2220" s="35">
        <f t="shared" si="418"/>
        <v>33582.466764637225</v>
      </c>
    </row>
    <row r="2221" spans="1:16" x14ac:dyDescent="0.4">
      <c r="A2221" s="1">
        <v>2220</v>
      </c>
      <c r="B2221" s="21">
        <v>42033</v>
      </c>
      <c r="C2221" s="43">
        <v>4</v>
      </c>
      <c r="D2221" s="23">
        <v>3011</v>
      </c>
      <c r="E2221" s="25">
        <f t="shared" si="419"/>
        <v>4287.25</v>
      </c>
      <c r="F2221" s="25">
        <f t="shared" si="420"/>
        <v>3879.25</v>
      </c>
      <c r="G2221" s="25">
        <f t="shared" ref="G2221:G2284" si="421">D2221/F2221</f>
        <v>0.77618096281497717</v>
      </c>
      <c r="H2221" s="25">
        <f t="shared" si="416"/>
        <v>0.99966434347522648</v>
      </c>
      <c r="I2221" s="4">
        <f t="shared" ref="I2221:I2284" si="422">D2221/H2221</f>
        <v>3012.0110011452239</v>
      </c>
      <c r="J2221" s="25">
        <f t="shared" si="417"/>
        <v>4020.4976058872826</v>
      </c>
      <c r="K2221" s="15">
        <f t="shared" ref="K2221:K2284" si="423">H2221*J2221</f>
        <v>4019.1480996330301</v>
      </c>
      <c r="L2221" s="36">
        <f t="shared" ref="L2221:L2284" si="424">D2221-K2221</f>
        <v>-1008.1480996330301</v>
      </c>
      <c r="M2221" s="36">
        <f t="shared" ref="M2221:M2284" si="425">ABS(L2221)</f>
        <v>1008.1480996330301</v>
      </c>
      <c r="N2221" s="36">
        <f t="shared" ref="N2221:N2284" si="426">M2221/D2221</f>
        <v>0.33482168702525078</v>
      </c>
      <c r="O2221" s="36">
        <f t="shared" ref="O2221:O2284" si="427">L2221^2</f>
        <v>1016362.5907936901</v>
      </c>
      <c r="P2221" s="35">
        <f t="shared" si="418"/>
        <v>1016362.5907936901</v>
      </c>
    </row>
    <row r="2222" spans="1:16" x14ac:dyDescent="0.4">
      <c r="A2222" s="1">
        <v>2221</v>
      </c>
      <c r="B2222" s="21">
        <v>42034</v>
      </c>
      <c r="C2222" s="43">
        <v>1</v>
      </c>
      <c r="D2222" s="23">
        <v>4872</v>
      </c>
      <c r="E2222" s="25">
        <f t="shared" si="419"/>
        <v>3471.25</v>
      </c>
      <c r="F2222" s="25">
        <f t="shared" si="420"/>
        <v>3524.375</v>
      </c>
      <c r="G2222" s="25">
        <f t="shared" si="421"/>
        <v>1.3823727611278596</v>
      </c>
      <c r="H2222" s="25">
        <f t="shared" si="416"/>
        <v>1.0014271034682889</v>
      </c>
      <c r="I2222" s="4">
        <f t="shared" si="422"/>
        <v>4865.0570601959707</v>
      </c>
      <c r="J2222" s="25">
        <f t="shared" si="417"/>
        <v>4020.359743107399</v>
      </c>
      <c r="K2222" s="15">
        <f t="shared" si="423"/>
        <v>4026.0972124405566</v>
      </c>
      <c r="L2222" s="36">
        <f t="shared" si="424"/>
        <v>845.90278755944337</v>
      </c>
      <c r="M2222" s="36">
        <f t="shared" si="425"/>
        <v>845.90278755944337</v>
      </c>
      <c r="N2222" s="36">
        <f t="shared" si="426"/>
        <v>0.17362536690464767</v>
      </c>
      <c r="O2222" s="36">
        <f t="shared" si="427"/>
        <v>715551.52600083675</v>
      </c>
      <c r="P2222" s="35">
        <f t="shared" si="418"/>
        <v>715551.52600083675</v>
      </c>
    </row>
    <row r="2223" spans="1:16" x14ac:dyDescent="0.4">
      <c r="A2223" s="1">
        <v>2222</v>
      </c>
      <c r="B2223" s="21">
        <v>42035</v>
      </c>
      <c r="C2223" s="43">
        <v>2</v>
      </c>
      <c r="D2223" s="23">
        <v>2150</v>
      </c>
      <c r="E2223" s="25">
        <f t="shared" si="419"/>
        <v>3577.5</v>
      </c>
      <c r="F2223" s="25">
        <f t="shared" si="420"/>
        <v>3679</v>
      </c>
      <c r="G2223" s="25">
        <f t="shared" si="421"/>
        <v>0.58439793422125574</v>
      </c>
      <c r="H2223" s="25">
        <f t="shared" si="416"/>
        <v>0.99527237982370798</v>
      </c>
      <c r="I2223" s="4">
        <f t="shared" si="422"/>
        <v>2160.2126649800412</v>
      </c>
      <c r="J2223" s="25">
        <f t="shared" si="417"/>
        <v>4020.2218803275155</v>
      </c>
      <c r="K2223" s="15">
        <f t="shared" si="423"/>
        <v>4001.2157982529084</v>
      </c>
      <c r="L2223" s="36">
        <f t="shared" si="424"/>
        <v>-1851.2157982529084</v>
      </c>
      <c r="M2223" s="36">
        <f t="shared" si="425"/>
        <v>1851.2157982529084</v>
      </c>
      <c r="N2223" s="36">
        <f t="shared" si="426"/>
        <v>0.861030603838562</v>
      </c>
      <c r="O2223" s="36">
        <f t="shared" si="427"/>
        <v>3426999.9317011526</v>
      </c>
      <c r="P2223" s="35">
        <f t="shared" si="418"/>
        <v>3426999.9317011526</v>
      </c>
    </row>
    <row r="2224" spans="1:16" x14ac:dyDescent="0.4">
      <c r="A2224" s="1">
        <v>2223</v>
      </c>
      <c r="B2224" s="21">
        <v>42036</v>
      </c>
      <c r="C2224" s="43">
        <v>3</v>
      </c>
      <c r="D2224" s="23">
        <v>4277</v>
      </c>
      <c r="E2224" s="25">
        <f t="shared" si="419"/>
        <v>3780.5</v>
      </c>
      <c r="F2224" s="25">
        <f t="shared" si="420"/>
        <v>3549.625</v>
      </c>
      <c r="G2224" s="25">
        <f t="shared" si="421"/>
        <v>1.2049160122548157</v>
      </c>
      <c r="H2224" s="25">
        <f t="shared" si="416"/>
        <v>1.0036361732327763</v>
      </c>
      <c r="I2224" s="4">
        <f t="shared" si="422"/>
        <v>4261.5044316542608</v>
      </c>
      <c r="J2224" s="25">
        <f t="shared" si="417"/>
        <v>4020.0840175476324</v>
      </c>
      <c r="K2224" s="15">
        <f t="shared" si="423"/>
        <v>4034.7017394457507</v>
      </c>
      <c r="L2224" s="36">
        <f t="shared" si="424"/>
        <v>242.29826055424928</v>
      </c>
      <c r="M2224" s="36">
        <f t="shared" si="425"/>
        <v>242.29826055424928</v>
      </c>
      <c r="N2224" s="36">
        <f t="shared" si="426"/>
        <v>5.6651452081891346E-2</v>
      </c>
      <c r="O2224" s="36">
        <f t="shared" si="427"/>
        <v>58708.44706761487</v>
      </c>
      <c r="P2224" s="35">
        <f t="shared" si="418"/>
        <v>58708.44706761487</v>
      </c>
    </row>
    <row r="2225" spans="1:16" x14ac:dyDescent="0.4">
      <c r="A2225" s="1">
        <v>2224</v>
      </c>
      <c r="B2225" s="21">
        <v>42037</v>
      </c>
      <c r="C2225" s="43">
        <v>4</v>
      </c>
      <c r="D2225" s="23">
        <v>3823</v>
      </c>
      <c r="E2225" s="25">
        <f t="shared" si="419"/>
        <v>3318.75</v>
      </c>
      <c r="F2225" s="25">
        <f t="shared" si="420"/>
        <v>3381</v>
      </c>
      <c r="G2225" s="25">
        <f t="shared" si="421"/>
        <v>1.1307305530908016</v>
      </c>
      <c r="H2225" s="25">
        <f t="shared" si="416"/>
        <v>0.99966434347522648</v>
      </c>
      <c r="I2225" s="4">
        <f t="shared" si="422"/>
        <v>3824.2836457582835</v>
      </c>
      <c r="J2225" s="25">
        <f t="shared" si="417"/>
        <v>4019.9461547677488</v>
      </c>
      <c r="K2225" s="15">
        <f t="shared" si="423"/>
        <v>4018.596833611663</v>
      </c>
      <c r="L2225" s="36">
        <f t="shared" si="424"/>
        <v>-195.59683361166299</v>
      </c>
      <c r="M2225" s="36">
        <f t="shared" si="425"/>
        <v>195.59683361166299</v>
      </c>
      <c r="N2225" s="36">
        <f t="shared" si="426"/>
        <v>5.1163179077076376E-2</v>
      </c>
      <c r="O2225" s="36">
        <f t="shared" si="427"/>
        <v>38258.121318908576</v>
      </c>
      <c r="P2225" s="35">
        <f t="shared" si="418"/>
        <v>38258.121318908576</v>
      </c>
    </row>
    <row r="2226" spans="1:16" x14ac:dyDescent="0.4">
      <c r="A2226" s="1">
        <v>2225</v>
      </c>
      <c r="B2226" s="21">
        <v>42038</v>
      </c>
      <c r="C2226" s="43">
        <v>1</v>
      </c>
      <c r="D2226" s="23">
        <v>3025</v>
      </c>
      <c r="E2226" s="25">
        <f t="shared" si="419"/>
        <v>3443.25</v>
      </c>
      <c r="F2226" s="25">
        <f t="shared" si="420"/>
        <v>3292.375</v>
      </c>
      <c r="G2226" s="25">
        <f t="shared" si="421"/>
        <v>0.91878962754850224</v>
      </c>
      <c r="H2226" s="25">
        <f t="shared" si="416"/>
        <v>1.0014271034682889</v>
      </c>
      <c r="I2226" s="4">
        <f t="shared" si="422"/>
        <v>3020.6891640174081</v>
      </c>
      <c r="J2226" s="25">
        <f t="shared" si="417"/>
        <v>4019.8082919878652</v>
      </c>
      <c r="K2226" s="15">
        <f t="shared" si="423"/>
        <v>4025.5449743432177</v>
      </c>
      <c r="L2226" s="36">
        <f t="shared" si="424"/>
        <v>-1000.5449743432177</v>
      </c>
      <c r="M2226" s="36">
        <f t="shared" si="425"/>
        <v>1000.5449743432177</v>
      </c>
      <c r="N2226" s="36">
        <f t="shared" si="426"/>
        <v>0.33075866920436953</v>
      </c>
      <c r="O2226" s="36">
        <f t="shared" si="427"/>
        <v>1001090.2456834703</v>
      </c>
      <c r="P2226" s="35">
        <f t="shared" si="418"/>
        <v>1001090.2456834703</v>
      </c>
    </row>
    <row r="2227" spans="1:16" x14ac:dyDescent="0.4">
      <c r="A2227" s="1">
        <v>2226</v>
      </c>
      <c r="B2227" s="21">
        <v>42039</v>
      </c>
      <c r="C2227" s="43">
        <v>2</v>
      </c>
      <c r="D2227" s="23">
        <v>2648</v>
      </c>
      <c r="E2227" s="25">
        <f t="shared" si="419"/>
        <v>3141.5</v>
      </c>
      <c r="F2227" s="25">
        <f t="shared" si="420"/>
        <v>3296.625</v>
      </c>
      <c r="G2227" s="25">
        <f t="shared" si="421"/>
        <v>0.80324574375308078</v>
      </c>
      <c r="H2227" s="25">
        <f t="shared" si="416"/>
        <v>0.99527237982370798</v>
      </c>
      <c r="I2227" s="4">
        <f t="shared" si="422"/>
        <v>2660.578203194023</v>
      </c>
      <c r="J2227" s="25">
        <f t="shared" si="417"/>
        <v>4019.6704292079821</v>
      </c>
      <c r="K2227" s="15">
        <f t="shared" si="423"/>
        <v>4000.6669541848141</v>
      </c>
      <c r="L2227" s="36">
        <f t="shared" si="424"/>
        <v>-1352.6669541848141</v>
      </c>
      <c r="M2227" s="36">
        <f t="shared" si="425"/>
        <v>1352.6669541848141</v>
      </c>
      <c r="N2227" s="36">
        <f t="shared" si="426"/>
        <v>0.51082588904260351</v>
      </c>
      <c r="O2227" s="36">
        <f t="shared" si="427"/>
        <v>1829707.8889436221</v>
      </c>
      <c r="P2227" s="35">
        <f t="shared" si="418"/>
        <v>1829707.8889436221</v>
      </c>
    </row>
    <row r="2228" spans="1:16" x14ac:dyDescent="0.4">
      <c r="A2228" s="1">
        <v>2227</v>
      </c>
      <c r="B2228" s="21">
        <v>42040</v>
      </c>
      <c r="C2228" s="43">
        <v>3</v>
      </c>
      <c r="D2228" s="23">
        <v>3070</v>
      </c>
      <c r="E2228" s="25">
        <f t="shared" si="419"/>
        <v>3451.75</v>
      </c>
      <c r="F2228" s="25">
        <f t="shared" si="420"/>
        <v>3350.875</v>
      </c>
      <c r="G2228" s="25">
        <f t="shared" si="421"/>
        <v>0.91617861006453538</v>
      </c>
      <c r="H2228" s="25">
        <f t="shared" si="416"/>
        <v>1.0036361732327763</v>
      </c>
      <c r="I2228" s="4">
        <f t="shared" si="422"/>
        <v>3058.8773919052096</v>
      </c>
      <c r="J2228" s="25">
        <f t="shared" si="417"/>
        <v>4019.5325664280986</v>
      </c>
      <c r="K2228" s="15">
        <f t="shared" si="423"/>
        <v>4034.1482831544172</v>
      </c>
      <c r="L2228" s="36">
        <f t="shared" si="424"/>
        <v>-964.14828315441719</v>
      </c>
      <c r="M2228" s="36">
        <f t="shared" si="425"/>
        <v>964.14828315441719</v>
      </c>
      <c r="N2228" s="36">
        <f t="shared" si="426"/>
        <v>0.314054815359745</v>
      </c>
      <c r="O2228" s="36">
        <f t="shared" si="427"/>
        <v>929581.91190961027</v>
      </c>
      <c r="P2228" s="35">
        <f t="shared" si="418"/>
        <v>929581.91190961027</v>
      </c>
    </row>
    <row r="2229" spans="1:16" x14ac:dyDescent="0.4">
      <c r="A2229" s="1">
        <v>2228</v>
      </c>
      <c r="B2229" s="21">
        <v>42041</v>
      </c>
      <c r="C2229" s="43">
        <v>4</v>
      </c>
      <c r="D2229" s="23">
        <v>5064</v>
      </c>
      <c r="E2229" s="25">
        <f t="shared" si="419"/>
        <v>3250</v>
      </c>
      <c r="F2229" s="25">
        <f t="shared" si="420"/>
        <v>3440.75</v>
      </c>
      <c r="G2229" s="25">
        <f t="shared" si="421"/>
        <v>1.4717721427014459</v>
      </c>
      <c r="H2229" s="25">
        <f t="shared" si="416"/>
        <v>0.99966434347522648</v>
      </c>
      <c r="I2229" s="4">
        <f t="shared" si="422"/>
        <v>5065.7003353701148</v>
      </c>
      <c r="J2229" s="25">
        <f t="shared" si="417"/>
        <v>4019.394703648215</v>
      </c>
      <c r="K2229" s="15">
        <f t="shared" si="423"/>
        <v>4018.0455675902954</v>
      </c>
      <c r="L2229" s="36">
        <f t="shared" si="424"/>
        <v>1045.9544324097046</v>
      </c>
      <c r="M2229" s="36">
        <f t="shared" si="425"/>
        <v>1045.9544324097046</v>
      </c>
      <c r="N2229" s="36">
        <f t="shared" si="426"/>
        <v>0.20654708380918338</v>
      </c>
      <c r="O2229" s="36">
        <f t="shared" si="427"/>
        <v>1094020.6746775073</v>
      </c>
      <c r="P2229" s="35">
        <f t="shared" si="418"/>
        <v>1094020.6746775073</v>
      </c>
    </row>
    <row r="2230" spans="1:16" x14ac:dyDescent="0.4">
      <c r="A2230" s="1">
        <v>2229</v>
      </c>
      <c r="B2230" s="21">
        <v>42042</v>
      </c>
      <c r="C2230" s="43">
        <v>1</v>
      </c>
      <c r="D2230" s="23">
        <v>2218</v>
      </c>
      <c r="E2230" s="25">
        <f t="shared" si="419"/>
        <v>3631.5</v>
      </c>
      <c r="F2230" s="25">
        <f t="shared" si="420"/>
        <v>3720.625</v>
      </c>
      <c r="G2230" s="25">
        <f t="shared" si="421"/>
        <v>0.59613640181421135</v>
      </c>
      <c r="H2230" s="25">
        <f t="shared" si="416"/>
        <v>1.0014271034682889</v>
      </c>
      <c r="I2230" s="4">
        <f t="shared" si="422"/>
        <v>2214.8391953026812</v>
      </c>
      <c r="J2230" s="25">
        <f t="shared" si="417"/>
        <v>4019.2568408683314</v>
      </c>
      <c r="K2230" s="15">
        <f t="shared" si="423"/>
        <v>4024.9927362458784</v>
      </c>
      <c r="L2230" s="36">
        <f t="shared" si="424"/>
        <v>-1806.9927362458784</v>
      </c>
      <c r="M2230" s="36">
        <f t="shared" si="425"/>
        <v>1806.9927362458784</v>
      </c>
      <c r="N2230" s="36">
        <f t="shared" si="426"/>
        <v>0.81469465114782613</v>
      </c>
      <c r="O2230" s="36">
        <f t="shared" si="427"/>
        <v>3265222.7488453668</v>
      </c>
      <c r="P2230" s="35">
        <f t="shared" si="418"/>
        <v>3265222.7488453668</v>
      </c>
    </row>
    <row r="2231" spans="1:16" x14ac:dyDescent="0.4">
      <c r="A2231" s="1">
        <v>2230</v>
      </c>
      <c r="B2231" s="21">
        <v>42043</v>
      </c>
      <c r="C2231" s="43">
        <v>2</v>
      </c>
      <c r="D2231" s="23">
        <v>4174</v>
      </c>
      <c r="E2231" s="25">
        <f t="shared" si="419"/>
        <v>3809.75</v>
      </c>
      <c r="F2231" s="25">
        <f t="shared" si="420"/>
        <v>3976.25</v>
      </c>
      <c r="G2231" s="25">
        <f t="shared" si="421"/>
        <v>1.049732788431311</v>
      </c>
      <c r="H2231" s="25">
        <f t="shared" si="416"/>
        <v>0.99527237982370798</v>
      </c>
      <c r="I2231" s="4">
        <f t="shared" si="422"/>
        <v>4193.8268202914851</v>
      </c>
      <c r="J2231" s="25">
        <f t="shared" si="417"/>
        <v>4019.1189780884479</v>
      </c>
      <c r="K2231" s="15">
        <f t="shared" si="423"/>
        <v>4000.1181101167185</v>
      </c>
      <c r="L2231" s="36">
        <f t="shared" si="424"/>
        <v>173.88188988328147</v>
      </c>
      <c r="M2231" s="36">
        <f t="shared" si="425"/>
        <v>173.88188988328147</v>
      </c>
      <c r="N2231" s="36">
        <f t="shared" si="426"/>
        <v>4.1658334902559047E-2</v>
      </c>
      <c r="O2231" s="36">
        <f t="shared" si="427"/>
        <v>30234.911629381626</v>
      </c>
      <c r="P2231" s="35">
        <f t="shared" si="418"/>
        <v>30234.911629381626</v>
      </c>
    </row>
    <row r="2232" spans="1:16" x14ac:dyDescent="0.4">
      <c r="A2232" s="1">
        <v>2231</v>
      </c>
      <c r="B2232" s="21">
        <v>42044</v>
      </c>
      <c r="C2232" s="43">
        <v>3</v>
      </c>
      <c r="D2232" s="23">
        <v>3783</v>
      </c>
      <c r="E2232" s="25">
        <f t="shared" si="419"/>
        <v>4142.75</v>
      </c>
      <c r="F2232" s="25">
        <f t="shared" si="420"/>
        <v>4520.5</v>
      </c>
      <c r="G2232" s="25">
        <f t="shared" si="421"/>
        <v>0.83685433027319989</v>
      </c>
      <c r="H2232" s="25">
        <f t="shared" si="416"/>
        <v>1.0036361732327763</v>
      </c>
      <c r="I2232" s="4">
        <f t="shared" si="422"/>
        <v>3769.29419334769</v>
      </c>
      <c r="J2232" s="25">
        <f t="shared" si="417"/>
        <v>4018.9811153085648</v>
      </c>
      <c r="K2232" s="15">
        <f t="shared" si="423"/>
        <v>4033.5948268630832</v>
      </c>
      <c r="L2232" s="36">
        <f t="shared" si="424"/>
        <v>-250.5948268630832</v>
      </c>
      <c r="M2232" s="36">
        <f t="shared" si="425"/>
        <v>250.5948268630832</v>
      </c>
      <c r="N2232" s="36">
        <f t="shared" si="426"/>
        <v>6.6242354444378329E-2</v>
      </c>
      <c r="O2232" s="36">
        <f t="shared" si="427"/>
        <v>62797.767250538644</v>
      </c>
      <c r="P2232" s="35">
        <f t="shared" si="418"/>
        <v>62797.767250538644</v>
      </c>
    </row>
    <row r="2233" spans="1:16" x14ac:dyDescent="0.4">
      <c r="A2233" s="1">
        <v>2232</v>
      </c>
      <c r="B2233" s="21">
        <v>42045</v>
      </c>
      <c r="C2233" s="43">
        <v>4</v>
      </c>
      <c r="D2233" s="23">
        <v>6396</v>
      </c>
      <c r="E2233" s="25">
        <f t="shared" si="419"/>
        <v>4898.25</v>
      </c>
      <c r="F2233" s="25">
        <f t="shared" si="420"/>
        <v>4943.875</v>
      </c>
      <c r="G2233" s="25">
        <f t="shared" si="421"/>
        <v>1.293722029784329</v>
      </c>
      <c r="H2233" s="25">
        <f t="shared" si="416"/>
        <v>0.99966434347522648</v>
      </c>
      <c r="I2233" s="4">
        <f t="shared" si="422"/>
        <v>6398.1475799816844</v>
      </c>
      <c r="J2233" s="25">
        <f t="shared" si="417"/>
        <v>4018.8432525286812</v>
      </c>
      <c r="K2233" s="15">
        <f t="shared" si="423"/>
        <v>4017.4943015689278</v>
      </c>
      <c r="L2233" s="36">
        <f t="shared" si="424"/>
        <v>2378.5056984310722</v>
      </c>
      <c r="M2233" s="36">
        <f t="shared" si="425"/>
        <v>2378.5056984310722</v>
      </c>
      <c r="N2233" s="36">
        <f t="shared" si="426"/>
        <v>0.37187393659022394</v>
      </c>
      <c r="O2233" s="36">
        <f t="shared" si="427"/>
        <v>5657289.3574690828</v>
      </c>
      <c r="P2233" s="35">
        <f t="shared" si="418"/>
        <v>5657289.3574690828</v>
      </c>
    </row>
    <row r="2234" spans="1:16" x14ac:dyDescent="0.4">
      <c r="A2234" s="1">
        <v>2233</v>
      </c>
      <c r="B2234" s="21">
        <v>42046</v>
      </c>
      <c r="C2234" s="43">
        <v>1</v>
      </c>
      <c r="D2234" s="23">
        <v>5240</v>
      </c>
      <c r="E2234" s="25">
        <f t="shared" si="419"/>
        <v>4989.5</v>
      </c>
      <c r="F2234" s="25">
        <f t="shared" si="420"/>
        <v>5029.75</v>
      </c>
      <c r="G2234" s="25">
        <f t="shared" si="421"/>
        <v>1.041801282369899</v>
      </c>
      <c r="H2234" s="25">
        <f t="shared" si="416"/>
        <v>1.0014271034682889</v>
      </c>
      <c r="I2234" s="4">
        <f t="shared" si="422"/>
        <v>5232.5326345293288</v>
      </c>
      <c r="J2234" s="25">
        <f t="shared" si="417"/>
        <v>4018.7053897487976</v>
      </c>
      <c r="K2234" s="15">
        <f t="shared" si="423"/>
        <v>4024.4404981485395</v>
      </c>
      <c r="L2234" s="36">
        <f t="shared" si="424"/>
        <v>1215.5595018514605</v>
      </c>
      <c r="M2234" s="36">
        <f t="shared" si="425"/>
        <v>1215.5595018514605</v>
      </c>
      <c r="N2234" s="36">
        <f t="shared" si="426"/>
        <v>0.23197700417012604</v>
      </c>
      <c r="O2234" s="36">
        <f t="shared" si="427"/>
        <v>1477584.9025413708</v>
      </c>
      <c r="P2234" s="35">
        <f t="shared" si="418"/>
        <v>1477584.9025413708</v>
      </c>
    </row>
    <row r="2235" spans="1:16" x14ac:dyDescent="0.4">
      <c r="A2235" s="1">
        <v>2234</v>
      </c>
      <c r="B2235" s="21">
        <v>42047</v>
      </c>
      <c r="C2235" s="43">
        <v>2</v>
      </c>
      <c r="D2235" s="23">
        <v>4539</v>
      </c>
      <c r="E2235" s="25">
        <f t="shared" si="419"/>
        <v>5070</v>
      </c>
      <c r="F2235" s="25">
        <f t="shared" si="420"/>
        <v>4675</v>
      </c>
      <c r="G2235" s="25">
        <f t="shared" si="421"/>
        <v>0.97090909090909094</v>
      </c>
      <c r="H2235" s="25">
        <f t="shared" si="416"/>
        <v>0.99527237982370798</v>
      </c>
      <c r="I2235" s="4">
        <f t="shared" si="422"/>
        <v>4560.560598299724</v>
      </c>
      <c r="J2235" s="25">
        <f t="shared" si="417"/>
        <v>4018.5675269689145</v>
      </c>
      <c r="K2235" s="15">
        <f t="shared" si="423"/>
        <v>3999.5692660486243</v>
      </c>
      <c r="L2235" s="36">
        <f t="shared" si="424"/>
        <v>539.43073395137571</v>
      </c>
      <c r="M2235" s="36">
        <f t="shared" si="425"/>
        <v>539.43073395137571</v>
      </c>
      <c r="N2235" s="36">
        <f t="shared" si="426"/>
        <v>0.11884351926666131</v>
      </c>
      <c r="O2235" s="36">
        <f t="shared" si="427"/>
        <v>290985.51673131989</v>
      </c>
      <c r="P2235" s="35">
        <f t="shared" si="418"/>
        <v>290985.51673131989</v>
      </c>
    </row>
    <row r="2236" spans="1:16" x14ac:dyDescent="0.4">
      <c r="A2236" s="1">
        <v>2235</v>
      </c>
      <c r="B2236" s="21">
        <v>42048</v>
      </c>
      <c r="C2236" s="43">
        <v>3</v>
      </c>
      <c r="D2236" s="23">
        <v>4105</v>
      </c>
      <c r="E2236" s="25">
        <f t="shared" si="419"/>
        <v>4280</v>
      </c>
      <c r="F2236" s="25">
        <f t="shared" si="420"/>
        <v>4192.125</v>
      </c>
      <c r="G2236" s="25">
        <f t="shared" si="421"/>
        <v>0.97921698422637682</v>
      </c>
      <c r="H2236" s="25">
        <f t="shared" si="416"/>
        <v>1.0036361732327763</v>
      </c>
      <c r="I2236" s="4">
        <f t="shared" si="422"/>
        <v>4090.1275875475199</v>
      </c>
      <c r="J2236" s="25">
        <f t="shared" si="417"/>
        <v>4018.429664189031</v>
      </c>
      <c r="K2236" s="15">
        <f t="shared" si="423"/>
        <v>4033.0413705717497</v>
      </c>
      <c r="L2236" s="36">
        <f t="shared" si="424"/>
        <v>71.958629428250333</v>
      </c>
      <c r="M2236" s="36">
        <f t="shared" si="425"/>
        <v>71.958629428250333</v>
      </c>
      <c r="N2236" s="36">
        <f t="shared" si="426"/>
        <v>1.7529507777892896E-2</v>
      </c>
      <c r="O2236" s="36">
        <f t="shared" si="427"/>
        <v>5178.0443491922551</v>
      </c>
      <c r="P2236" s="35">
        <f t="shared" si="418"/>
        <v>5178.0443491922551</v>
      </c>
    </row>
    <row r="2237" spans="1:16" x14ac:dyDescent="0.4">
      <c r="A2237" s="1">
        <v>2236</v>
      </c>
      <c r="B2237" s="21">
        <v>42049</v>
      </c>
      <c r="C2237" s="43">
        <v>4</v>
      </c>
      <c r="D2237" s="23">
        <v>3236</v>
      </c>
      <c r="E2237" s="25">
        <f t="shared" si="419"/>
        <v>4104.25</v>
      </c>
      <c r="F2237" s="25">
        <f t="shared" si="420"/>
        <v>3882.875</v>
      </c>
      <c r="G2237" s="25">
        <f t="shared" si="421"/>
        <v>0.83340308405498498</v>
      </c>
      <c r="H2237" s="25">
        <f t="shared" si="416"/>
        <v>0.99966434347522648</v>
      </c>
      <c r="I2237" s="4">
        <f t="shared" si="422"/>
        <v>3237.086549221503</v>
      </c>
      <c r="J2237" s="25">
        <f t="shared" si="417"/>
        <v>4018.2918014091474</v>
      </c>
      <c r="K2237" s="15">
        <f t="shared" si="423"/>
        <v>4016.9430355475606</v>
      </c>
      <c r="L2237" s="36">
        <f t="shared" si="424"/>
        <v>-780.94303554756061</v>
      </c>
      <c r="M2237" s="36">
        <f t="shared" si="425"/>
        <v>780.94303554756061</v>
      </c>
      <c r="N2237" s="36">
        <f t="shared" si="426"/>
        <v>0.24132973904436361</v>
      </c>
      <c r="O2237" s="36">
        <f t="shared" si="427"/>
        <v>609872.02477023855</v>
      </c>
      <c r="P2237" s="35">
        <f t="shared" si="418"/>
        <v>609872.02477023855</v>
      </c>
    </row>
    <row r="2238" spans="1:16" x14ac:dyDescent="0.4">
      <c r="A2238" s="1">
        <v>2237</v>
      </c>
      <c r="B2238" s="21">
        <v>42050</v>
      </c>
      <c r="C2238" s="43">
        <v>1</v>
      </c>
      <c r="D2238" s="23">
        <v>4537</v>
      </c>
      <c r="E2238" s="25">
        <f t="shared" si="419"/>
        <v>3661.5</v>
      </c>
      <c r="F2238" s="25">
        <f t="shared" si="420"/>
        <v>3318.125</v>
      </c>
      <c r="G2238" s="25">
        <f t="shared" si="421"/>
        <v>1.367338481823319</v>
      </c>
      <c r="H2238" s="25">
        <f t="shared" si="416"/>
        <v>1.0014271034682889</v>
      </c>
      <c r="I2238" s="4">
        <f t="shared" si="422"/>
        <v>4530.5344585609855</v>
      </c>
      <c r="J2238" s="25">
        <f t="shared" si="417"/>
        <v>4018.1539386292638</v>
      </c>
      <c r="K2238" s="15">
        <f t="shared" si="423"/>
        <v>4023.8882600512002</v>
      </c>
      <c r="L2238" s="36">
        <f t="shared" si="424"/>
        <v>513.11173994879982</v>
      </c>
      <c r="M2238" s="36">
        <f t="shared" si="425"/>
        <v>513.11173994879982</v>
      </c>
      <c r="N2238" s="36">
        <f t="shared" si="426"/>
        <v>0.11309493937597527</v>
      </c>
      <c r="O2238" s="36">
        <f t="shared" si="427"/>
        <v>263283.65767328476</v>
      </c>
      <c r="P2238" s="35">
        <f t="shared" si="418"/>
        <v>263283.65767328476</v>
      </c>
    </row>
    <row r="2239" spans="1:16" x14ac:dyDescent="0.4">
      <c r="A2239" s="1">
        <v>2238</v>
      </c>
      <c r="B2239" s="21">
        <v>42051</v>
      </c>
      <c r="C2239" s="43">
        <v>2</v>
      </c>
      <c r="D2239" s="23">
        <v>2768</v>
      </c>
      <c r="E2239" s="25">
        <f t="shared" si="419"/>
        <v>2974.75</v>
      </c>
      <c r="F2239" s="25">
        <f t="shared" si="420"/>
        <v>3230.5</v>
      </c>
      <c r="G2239" s="25">
        <f t="shared" si="421"/>
        <v>0.85683330753753284</v>
      </c>
      <c r="H2239" s="25">
        <f t="shared" si="416"/>
        <v>0.99527237982370798</v>
      </c>
      <c r="I2239" s="4">
        <f t="shared" si="422"/>
        <v>2781.1482124022114</v>
      </c>
      <c r="J2239" s="25">
        <f t="shared" si="417"/>
        <v>4018.0160758493807</v>
      </c>
      <c r="K2239" s="15">
        <f t="shared" si="423"/>
        <v>3999.0204219805296</v>
      </c>
      <c r="L2239" s="36">
        <f t="shared" si="424"/>
        <v>-1231.0204219805296</v>
      </c>
      <c r="M2239" s="36">
        <f t="shared" si="425"/>
        <v>1231.0204219805296</v>
      </c>
      <c r="N2239" s="36">
        <f t="shared" si="426"/>
        <v>0.44473281140915089</v>
      </c>
      <c r="O2239" s="36">
        <f t="shared" si="427"/>
        <v>1515411.2793331211</v>
      </c>
      <c r="P2239" s="35">
        <f t="shared" si="418"/>
        <v>1515411.2793331211</v>
      </c>
    </row>
    <row r="2240" spans="1:16" x14ac:dyDescent="0.4">
      <c r="A2240" s="1">
        <v>2239</v>
      </c>
      <c r="B2240" s="21">
        <v>42052</v>
      </c>
      <c r="C2240" s="43">
        <v>3</v>
      </c>
      <c r="D2240" s="23">
        <v>1358</v>
      </c>
      <c r="E2240" s="25">
        <f t="shared" si="419"/>
        <v>3486.25</v>
      </c>
      <c r="F2240" s="25">
        <f t="shared" si="420"/>
        <v>3184.875</v>
      </c>
      <c r="G2240" s="25">
        <f t="shared" si="421"/>
        <v>0.426390360689195</v>
      </c>
      <c r="H2240" s="25">
        <f t="shared" si="416"/>
        <v>1.0036361732327763</v>
      </c>
      <c r="I2240" s="4">
        <f t="shared" si="422"/>
        <v>1353.0799668427605</v>
      </c>
      <c r="J2240" s="25">
        <f t="shared" si="417"/>
        <v>4017.8782130694972</v>
      </c>
      <c r="K2240" s="15">
        <f t="shared" si="423"/>
        <v>4032.4879142804157</v>
      </c>
      <c r="L2240" s="36">
        <f t="shared" si="424"/>
        <v>-2674.4879142804157</v>
      </c>
      <c r="M2240" s="36">
        <f t="shared" si="425"/>
        <v>2674.4879142804157</v>
      </c>
      <c r="N2240" s="36">
        <f t="shared" si="426"/>
        <v>1.9694314538147391</v>
      </c>
      <c r="O2240" s="36">
        <f t="shared" si="427"/>
        <v>7152885.6036320077</v>
      </c>
      <c r="P2240" s="35">
        <f t="shared" si="418"/>
        <v>7152885.6036320077</v>
      </c>
    </row>
    <row r="2241" spans="1:16" x14ac:dyDescent="0.4">
      <c r="A2241" s="1">
        <v>2240</v>
      </c>
      <c r="B2241" s="21">
        <v>42053</v>
      </c>
      <c r="C2241" s="43">
        <v>4</v>
      </c>
      <c r="D2241" s="23">
        <v>5282</v>
      </c>
      <c r="E2241" s="25">
        <f t="shared" si="419"/>
        <v>2883.5</v>
      </c>
      <c r="F2241" s="25">
        <f t="shared" si="420"/>
        <v>3184.625</v>
      </c>
      <c r="G2241" s="25">
        <f t="shared" si="421"/>
        <v>1.6585940259842211</v>
      </c>
      <c r="H2241" s="25">
        <f t="shared" si="416"/>
        <v>0.99966434347522648</v>
      </c>
      <c r="I2241" s="4">
        <f t="shared" si="422"/>
        <v>5283.7735330617979</v>
      </c>
      <c r="J2241" s="25">
        <f t="shared" si="417"/>
        <v>4017.7403502896136</v>
      </c>
      <c r="K2241" s="15">
        <f t="shared" si="423"/>
        <v>4016.391769526193</v>
      </c>
      <c r="L2241" s="36">
        <f t="shared" si="424"/>
        <v>1265.608230473807</v>
      </c>
      <c r="M2241" s="36">
        <f t="shared" si="425"/>
        <v>1265.608230473807</v>
      </c>
      <c r="N2241" s="36">
        <f t="shared" si="426"/>
        <v>0.23960776798065259</v>
      </c>
      <c r="O2241" s="36">
        <f t="shared" si="427"/>
        <v>1601764.193043041</v>
      </c>
      <c r="P2241" s="35">
        <f t="shared" si="418"/>
        <v>1601764.193043041</v>
      </c>
    </row>
    <row r="2242" spans="1:16" x14ac:dyDescent="0.4">
      <c r="A2242" s="1">
        <v>2241</v>
      </c>
      <c r="B2242" s="21">
        <v>42054</v>
      </c>
      <c r="C2242" s="43">
        <v>1</v>
      </c>
      <c r="D2242" s="23">
        <v>2126</v>
      </c>
      <c r="E2242" s="25">
        <f t="shared" si="419"/>
        <v>3485.75</v>
      </c>
      <c r="F2242" s="25">
        <f t="shared" si="420"/>
        <v>3742.5</v>
      </c>
      <c r="G2242" s="25">
        <f t="shared" si="421"/>
        <v>0.56806947227788906</v>
      </c>
      <c r="H2242" s="25">
        <f t="shared" ref="H2242:H2305" si="428">VLOOKUP(C2242,$Q$38:$S$42,3,FALSE)</f>
        <v>1.0014271034682889</v>
      </c>
      <c r="I2242" s="4">
        <f t="shared" si="422"/>
        <v>2122.9703017193419</v>
      </c>
      <c r="J2242" s="25">
        <f t="shared" si="417"/>
        <v>4017.6024875097301</v>
      </c>
      <c r="K2242" s="15">
        <f t="shared" si="423"/>
        <v>4023.3360219538613</v>
      </c>
      <c r="L2242" s="36">
        <f t="shared" si="424"/>
        <v>-1897.3360219538613</v>
      </c>
      <c r="M2242" s="36">
        <f t="shared" si="425"/>
        <v>1897.3360219538613</v>
      </c>
      <c r="N2242" s="36">
        <f t="shared" si="426"/>
        <v>0.89244403666691496</v>
      </c>
      <c r="O2242" s="36">
        <f t="shared" si="427"/>
        <v>3599883.980203703</v>
      </c>
      <c r="P2242" s="35">
        <f t="shared" si="418"/>
        <v>3599883.980203703</v>
      </c>
    </row>
    <row r="2243" spans="1:16" x14ac:dyDescent="0.4">
      <c r="A2243" s="1">
        <v>2242</v>
      </c>
      <c r="B2243" s="21">
        <v>42055</v>
      </c>
      <c r="C2243" s="43">
        <v>2</v>
      </c>
      <c r="D2243" s="23">
        <v>5177</v>
      </c>
      <c r="E2243" s="25">
        <f t="shared" si="419"/>
        <v>3999.25</v>
      </c>
      <c r="F2243" s="25">
        <f t="shared" si="420"/>
        <v>4013.375</v>
      </c>
      <c r="G2243" s="25">
        <f t="shared" si="421"/>
        <v>1.2899367739122309</v>
      </c>
      <c r="H2243" s="25">
        <f t="shared" si="428"/>
        <v>0.99527237982370798</v>
      </c>
      <c r="I2243" s="4">
        <f t="shared" si="422"/>
        <v>5201.5911472565922</v>
      </c>
      <c r="J2243" s="25">
        <f t="shared" ref="J2243:J2306" si="429">INTERCEPT($I$2:$I$3896,$A$2:$A$3896)+SLOPE($I$2:$I$3896,$A$2:$A$3896)*A2243</f>
        <v>4017.4646247298469</v>
      </c>
      <c r="K2243" s="15">
        <f t="shared" si="423"/>
        <v>3998.4715779124344</v>
      </c>
      <c r="L2243" s="36">
        <f t="shared" si="424"/>
        <v>1178.5284220875656</v>
      </c>
      <c r="M2243" s="36">
        <f t="shared" si="425"/>
        <v>1178.5284220875656</v>
      </c>
      <c r="N2243" s="36">
        <f t="shared" si="426"/>
        <v>0.22764698128019423</v>
      </c>
      <c r="O2243" s="36">
        <f t="shared" si="427"/>
        <v>1388929.2416682071</v>
      </c>
      <c r="P2243" s="35">
        <f t="shared" ref="P2243:P2306" si="430">(D2243-K2243)^2</f>
        <v>1388929.2416682071</v>
      </c>
    </row>
    <row r="2244" spans="1:16" x14ac:dyDescent="0.4">
      <c r="A2244" s="1">
        <v>2243</v>
      </c>
      <c r="B2244" s="21">
        <v>42056</v>
      </c>
      <c r="C2244" s="43">
        <v>3</v>
      </c>
      <c r="D2244" s="23">
        <v>3412</v>
      </c>
      <c r="E2244" s="25">
        <f t="shared" si="419"/>
        <v>4027.5</v>
      </c>
      <c r="F2244" s="25">
        <f t="shared" si="420"/>
        <v>4388</v>
      </c>
      <c r="G2244" s="25">
        <f t="shared" si="421"/>
        <v>0.77757520510483136</v>
      </c>
      <c r="H2244" s="25">
        <f t="shared" si="428"/>
        <v>1.0036361732327763</v>
      </c>
      <c r="I2244" s="4">
        <f t="shared" si="422"/>
        <v>3399.638326117451</v>
      </c>
      <c r="J2244" s="25">
        <f t="shared" si="429"/>
        <v>4017.3267619499634</v>
      </c>
      <c r="K2244" s="15">
        <f t="shared" si="423"/>
        <v>4031.9344579890817</v>
      </c>
      <c r="L2244" s="36">
        <f t="shared" si="424"/>
        <v>-619.93445798908169</v>
      </c>
      <c r="M2244" s="36">
        <f t="shared" si="425"/>
        <v>619.93445798908169</v>
      </c>
      <c r="N2244" s="36">
        <f t="shared" si="426"/>
        <v>0.1816923968315011</v>
      </c>
      <c r="O2244" s="36">
        <f t="shared" si="427"/>
        <v>384318.73220221652</v>
      </c>
      <c r="P2244" s="35">
        <f t="shared" si="430"/>
        <v>384318.73220221652</v>
      </c>
    </row>
    <row r="2245" spans="1:16" x14ac:dyDescent="0.4">
      <c r="A2245" s="1">
        <v>2244</v>
      </c>
      <c r="B2245" s="21">
        <v>42057</v>
      </c>
      <c r="C2245" s="43">
        <v>4</v>
      </c>
      <c r="D2245" s="23">
        <v>5395</v>
      </c>
      <c r="E2245" s="25">
        <f t="shared" ref="E2245:E2308" si="431">AVERAGE(D2243:D2246)</f>
        <v>4748.5</v>
      </c>
      <c r="F2245" s="25">
        <f t="shared" ref="F2245:F2308" si="432">AVERAGE(E2245:E2246)</f>
        <v>4769.625</v>
      </c>
      <c r="G2245" s="25">
        <f t="shared" si="421"/>
        <v>1.1311161778965853</v>
      </c>
      <c r="H2245" s="25">
        <f t="shared" si="428"/>
        <v>0.99966434347522648</v>
      </c>
      <c r="I2245" s="4">
        <f t="shared" si="422"/>
        <v>5396.8114749845508</v>
      </c>
      <c r="J2245" s="25">
        <f t="shared" si="429"/>
        <v>4017.1888991700798</v>
      </c>
      <c r="K2245" s="15">
        <f t="shared" si="423"/>
        <v>4015.8405035048258</v>
      </c>
      <c r="L2245" s="36">
        <f t="shared" si="424"/>
        <v>1379.1594964951742</v>
      </c>
      <c r="M2245" s="36">
        <f t="shared" si="425"/>
        <v>1379.1594964951742</v>
      </c>
      <c r="N2245" s="36">
        <f t="shared" si="426"/>
        <v>0.25563660732069954</v>
      </c>
      <c r="O2245" s="36">
        <f t="shared" si="427"/>
        <v>1902080.9167728224</v>
      </c>
      <c r="P2245" s="35">
        <f t="shared" si="430"/>
        <v>1902080.9167728224</v>
      </c>
    </row>
    <row r="2246" spans="1:16" x14ac:dyDescent="0.4">
      <c r="A2246" s="1">
        <v>2245</v>
      </c>
      <c r="B2246" s="21">
        <v>42058</v>
      </c>
      <c r="C2246" s="43">
        <v>1</v>
      </c>
      <c r="D2246" s="23">
        <v>5010</v>
      </c>
      <c r="E2246" s="25">
        <f t="shared" si="431"/>
        <v>4790.75</v>
      </c>
      <c r="F2246" s="25">
        <f t="shared" si="432"/>
        <v>4825.25</v>
      </c>
      <c r="G2246" s="25">
        <f t="shared" si="421"/>
        <v>1.0382881715973267</v>
      </c>
      <c r="H2246" s="25">
        <f t="shared" si="428"/>
        <v>1.0014271034682889</v>
      </c>
      <c r="I2246" s="4">
        <f t="shared" si="422"/>
        <v>5002.8604005709803</v>
      </c>
      <c r="J2246" s="25">
        <f t="shared" si="429"/>
        <v>4017.0510363901963</v>
      </c>
      <c r="K2246" s="15">
        <f t="shared" si="423"/>
        <v>4022.7837838565224</v>
      </c>
      <c r="L2246" s="36">
        <f t="shared" si="424"/>
        <v>987.2162161434776</v>
      </c>
      <c r="M2246" s="36">
        <f t="shared" si="425"/>
        <v>987.2162161434776</v>
      </c>
      <c r="N2246" s="36">
        <f t="shared" si="426"/>
        <v>0.19704914493881789</v>
      </c>
      <c r="O2246" s="36">
        <f t="shared" si="427"/>
        <v>974595.85741664551</v>
      </c>
      <c r="P2246" s="35">
        <f t="shared" si="430"/>
        <v>974595.85741664551</v>
      </c>
    </row>
    <row r="2247" spans="1:16" x14ac:dyDescent="0.4">
      <c r="A2247" s="1">
        <v>2246</v>
      </c>
      <c r="B2247" s="21">
        <v>42059</v>
      </c>
      <c r="C2247" s="43">
        <v>2</v>
      </c>
      <c r="D2247" s="23">
        <v>5346</v>
      </c>
      <c r="E2247" s="25">
        <f t="shared" si="431"/>
        <v>4859.75</v>
      </c>
      <c r="F2247" s="25">
        <f t="shared" si="432"/>
        <v>4682.75</v>
      </c>
      <c r="G2247" s="25">
        <f t="shared" si="421"/>
        <v>1.141636858683466</v>
      </c>
      <c r="H2247" s="25">
        <f t="shared" si="428"/>
        <v>0.99527237982370798</v>
      </c>
      <c r="I2247" s="4">
        <f t="shared" si="422"/>
        <v>5371.3939102247905</v>
      </c>
      <c r="J2247" s="25">
        <f t="shared" si="429"/>
        <v>4016.9131736103132</v>
      </c>
      <c r="K2247" s="15">
        <f t="shared" si="423"/>
        <v>3997.9227338443397</v>
      </c>
      <c r="L2247" s="36">
        <f t="shared" si="424"/>
        <v>1348.0772661556603</v>
      </c>
      <c r="M2247" s="36">
        <f t="shared" si="425"/>
        <v>1348.0772661556603</v>
      </c>
      <c r="N2247" s="36">
        <f t="shared" si="426"/>
        <v>0.2521655941181557</v>
      </c>
      <c r="O2247" s="36">
        <f t="shared" si="427"/>
        <v>1817312.315525719</v>
      </c>
      <c r="P2247" s="35">
        <f t="shared" si="430"/>
        <v>1817312.315525719</v>
      </c>
    </row>
    <row r="2248" spans="1:16" x14ac:dyDescent="0.4">
      <c r="A2248" s="1">
        <v>2247</v>
      </c>
      <c r="B2248" s="21">
        <v>42060</v>
      </c>
      <c r="C2248" s="43">
        <v>3</v>
      </c>
      <c r="D2248" s="23">
        <v>3688</v>
      </c>
      <c r="E2248" s="25">
        <f t="shared" si="431"/>
        <v>4505.75</v>
      </c>
      <c r="F2248" s="25">
        <f t="shared" si="432"/>
        <v>4477.25</v>
      </c>
      <c r="G2248" s="25">
        <f t="shared" si="421"/>
        <v>0.82371991735998662</v>
      </c>
      <c r="H2248" s="25">
        <f t="shared" si="428"/>
        <v>1.0036361732327763</v>
      </c>
      <c r="I2248" s="4">
        <f t="shared" si="422"/>
        <v>3674.6383782887337</v>
      </c>
      <c r="J2248" s="25">
        <f t="shared" si="429"/>
        <v>4016.7753108304296</v>
      </c>
      <c r="K2248" s="15">
        <f t="shared" si="423"/>
        <v>4031.3810016977482</v>
      </c>
      <c r="L2248" s="36">
        <f t="shared" si="424"/>
        <v>-343.38100169774816</v>
      </c>
      <c r="M2248" s="36">
        <f t="shared" si="425"/>
        <v>343.38100169774816</v>
      </c>
      <c r="N2248" s="36">
        <f t="shared" si="426"/>
        <v>9.3107646881168155E-2</v>
      </c>
      <c r="O2248" s="36">
        <f t="shared" si="427"/>
        <v>117910.51232694893</v>
      </c>
      <c r="P2248" s="35">
        <f t="shared" si="430"/>
        <v>117910.51232694893</v>
      </c>
    </row>
    <row r="2249" spans="1:16" x14ac:dyDescent="0.4">
      <c r="A2249" s="1">
        <v>2248</v>
      </c>
      <c r="B2249" s="21">
        <v>42061</v>
      </c>
      <c r="C2249" s="43">
        <v>4</v>
      </c>
      <c r="D2249" s="23">
        <v>3979</v>
      </c>
      <c r="E2249" s="25">
        <f t="shared" si="431"/>
        <v>4448.75</v>
      </c>
      <c r="F2249" s="25">
        <f t="shared" si="432"/>
        <v>4046.5</v>
      </c>
      <c r="G2249" s="25">
        <f t="shared" si="421"/>
        <v>0.98331891758309653</v>
      </c>
      <c r="H2249" s="25">
        <f t="shared" si="428"/>
        <v>0.99966434347522648</v>
      </c>
      <c r="I2249" s="4">
        <f t="shared" si="422"/>
        <v>3980.3360257578365</v>
      </c>
      <c r="J2249" s="25">
        <f t="shared" si="429"/>
        <v>4016.637448050546</v>
      </c>
      <c r="K2249" s="15">
        <f t="shared" si="423"/>
        <v>4015.2892374834582</v>
      </c>
      <c r="L2249" s="36">
        <f t="shared" si="424"/>
        <v>-36.289237483458237</v>
      </c>
      <c r="M2249" s="36">
        <f t="shared" si="425"/>
        <v>36.289237483458237</v>
      </c>
      <c r="N2249" s="36">
        <f t="shared" si="426"/>
        <v>9.1201903703086798E-3</v>
      </c>
      <c r="O2249" s="36">
        <f t="shared" si="427"/>
        <v>1316.9087571308303</v>
      </c>
      <c r="P2249" s="35">
        <f t="shared" si="430"/>
        <v>1316.9087571308303</v>
      </c>
    </row>
    <row r="2250" spans="1:16" x14ac:dyDescent="0.4">
      <c r="A2250" s="1">
        <v>2249</v>
      </c>
      <c r="B2250" s="21">
        <v>42062</v>
      </c>
      <c r="C2250" s="43">
        <v>1</v>
      </c>
      <c r="D2250" s="23">
        <v>4782</v>
      </c>
      <c r="E2250" s="25">
        <f t="shared" si="431"/>
        <v>3644.25</v>
      </c>
      <c r="F2250" s="25">
        <f t="shared" si="432"/>
        <v>3678.875</v>
      </c>
      <c r="G2250" s="25">
        <f t="shared" si="421"/>
        <v>1.2998538955523087</v>
      </c>
      <c r="H2250" s="25">
        <f t="shared" si="428"/>
        <v>1.0014271034682889</v>
      </c>
      <c r="I2250" s="4">
        <f t="shared" si="422"/>
        <v>4775.1853164731392</v>
      </c>
      <c r="J2250" s="25">
        <f t="shared" si="429"/>
        <v>4016.4995852706625</v>
      </c>
      <c r="K2250" s="15">
        <f t="shared" si="423"/>
        <v>4022.2315457591831</v>
      </c>
      <c r="L2250" s="36">
        <f t="shared" si="424"/>
        <v>759.76845424081694</v>
      </c>
      <c r="M2250" s="36">
        <f t="shared" si="425"/>
        <v>759.76845424081694</v>
      </c>
      <c r="N2250" s="36">
        <f t="shared" si="426"/>
        <v>0.1588808980010073</v>
      </c>
      <c r="O2250" s="36">
        <f t="shared" si="427"/>
        <v>577248.10405948036</v>
      </c>
      <c r="P2250" s="35">
        <f t="shared" si="430"/>
        <v>577248.10405948036</v>
      </c>
    </row>
    <row r="2251" spans="1:16" x14ac:dyDescent="0.4">
      <c r="A2251" s="1">
        <v>2250</v>
      </c>
      <c r="B2251" s="21">
        <v>42063</v>
      </c>
      <c r="C2251" s="43">
        <v>2</v>
      </c>
      <c r="D2251" s="23">
        <v>2128</v>
      </c>
      <c r="E2251" s="25">
        <f t="shared" si="431"/>
        <v>3713.5</v>
      </c>
      <c r="F2251" s="25">
        <f t="shared" si="432"/>
        <v>3787.125</v>
      </c>
      <c r="G2251" s="25">
        <f t="shared" si="421"/>
        <v>0.56190381885995311</v>
      </c>
      <c r="H2251" s="25">
        <f t="shared" si="428"/>
        <v>0.99527237982370798</v>
      </c>
      <c r="I2251" s="4">
        <f t="shared" si="422"/>
        <v>2138.1081632918736</v>
      </c>
      <c r="J2251" s="25">
        <f t="shared" si="429"/>
        <v>4016.3617224907794</v>
      </c>
      <c r="K2251" s="15">
        <f t="shared" si="423"/>
        <v>3997.3738897762451</v>
      </c>
      <c r="L2251" s="36">
        <f t="shared" si="424"/>
        <v>-1869.3738897762451</v>
      </c>
      <c r="M2251" s="36">
        <f t="shared" si="425"/>
        <v>1869.3738897762451</v>
      </c>
      <c r="N2251" s="36">
        <f t="shared" si="426"/>
        <v>0.87846517376703248</v>
      </c>
      <c r="O2251" s="36">
        <f t="shared" si="427"/>
        <v>3494558.7397771687</v>
      </c>
      <c r="P2251" s="35">
        <f t="shared" si="430"/>
        <v>3494558.7397771687</v>
      </c>
    </row>
    <row r="2252" spans="1:16" x14ac:dyDescent="0.4">
      <c r="A2252" s="1">
        <v>2251</v>
      </c>
      <c r="B2252" s="21">
        <v>42064</v>
      </c>
      <c r="C2252" s="43">
        <v>3</v>
      </c>
      <c r="D2252" s="23">
        <v>3965</v>
      </c>
      <c r="E2252" s="25">
        <f t="shared" si="431"/>
        <v>3860.75</v>
      </c>
      <c r="F2252" s="25">
        <f t="shared" si="432"/>
        <v>3571.75</v>
      </c>
      <c r="G2252" s="25">
        <f t="shared" si="421"/>
        <v>1.1101000909918108</v>
      </c>
      <c r="H2252" s="25">
        <f t="shared" si="428"/>
        <v>1.0036361732327763</v>
      </c>
      <c r="I2252" s="4">
        <f t="shared" si="422"/>
        <v>3950.6348074606371</v>
      </c>
      <c r="J2252" s="25">
        <f t="shared" si="429"/>
        <v>4016.2238597108958</v>
      </c>
      <c r="K2252" s="15">
        <f t="shared" si="423"/>
        <v>4030.8275454064142</v>
      </c>
      <c r="L2252" s="36">
        <f t="shared" si="424"/>
        <v>-65.827545406414174</v>
      </c>
      <c r="M2252" s="36">
        <f t="shared" si="425"/>
        <v>65.827545406414174</v>
      </c>
      <c r="N2252" s="36">
        <f t="shared" si="426"/>
        <v>1.6602155209688316E-2</v>
      </c>
      <c r="O2252" s="36">
        <f t="shared" si="427"/>
        <v>4333.2657342335197</v>
      </c>
      <c r="P2252" s="35">
        <f t="shared" si="430"/>
        <v>4333.2657342335197</v>
      </c>
    </row>
    <row r="2253" spans="1:16" x14ac:dyDescent="0.4">
      <c r="A2253" s="1">
        <v>2252</v>
      </c>
      <c r="B2253" s="21">
        <v>42065</v>
      </c>
      <c r="C2253" s="43">
        <v>4</v>
      </c>
      <c r="D2253" s="23">
        <v>4568</v>
      </c>
      <c r="E2253" s="25">
        <f t="shared" si="431"/>
        <v>3282.75</v>
      </c>
      <c r="F2253" s="25">
        <f t="shared" si="432"/>
        <v>3641.5</v>
      </c>
      <c r="G2253" s="25">
        <f t="shared" si="421"/>
        <v>1.2544281202801044</v>
      </c>
      <c r="H2253" s="25">
        <f t="shared" si="428"/>
        <v>0.99966434347522648</v>
      </c>
      <c r="I2253" s="4">
        <f t="shared" si="422"/>
        <v>4569.5337938330731</v>
      </c>
      <c r="J2253" s="25">
        <f t="shared" si="429"/>
        <v>4016.0859969310122</v>
      </c>
      <c r="K2253" s="15">
        <f t="shared" si="423"/>
        <v>4014.7379714620906</v>
      </c>
      <c r="L2253" s="36">
        <f t="shared" si="424"/>
        <v>553.26202853790937</v>
      </c>
      <c r="M2253" s="36">
        <f t="shared" si="425"/>
        <v>553.26202853790937</v>
      </c>
      <c r="N2253" s="36">
        <f t="shared" si="426"/>
        <v>0.12111690642248454</v>
      </c>
      <c r="O2253" s="36">
        <f t="shared" si="427"/>
        <v>306098.87222188246</v>
      </c>
      <c r="P2253" s="35">
        <f t="shared" si="430"/>
        <v>306098.87222188246</v>
      </c>
    </row>
    <row r="2254" spans="1:16" x14ac:dyDescent="0.4">
      <c r="A2254" s="1">
        <v>2253</v>
      </c>
      <c r="B2254" s="21">
        <v>42066</v>
      </c>
      <c r="C2254" s="43">
        <v>1</v>
      </c>
      <c r="D2254" s="23">
        <v>2470</v>
      </c>
      <c r="E2254" s="25">
        <f t="shared" si="431"/>
        <v>4000.25</v>
      </c>
      <c r="F2254" s="25">
        <f t="shared" si="432"/>
        <v>3872</v>
      </c>
      <c r="G2254" s="25">
        <f t="shared" si="421"/>
        <v>0.63791322314049592</v>
      </c>
      <c r="H2254" s="25">
        <f t="shared" si="428"/>
        <v>1.0014271034682889</v>
      </c>
      <c r="I2254" s="4">
        <f t="shared" si="422"/>
        <v>2466.4800777266109</v>
      </c>
      <c r="J2254" s="25">
        <f t="shared" si="429"/>
        <v>4015.9481341511287</v>
      </c>
      <c r="K2254" s="15">
        <f t="shared" si="423"/>
        <v>4021.6793076618442</v>
      </c>
      <c r="L2254" s="36">
        <f t="shared" si="424"/>
        <v>-1551.6793076618442</v>
      </c>
      <c r="M2254" s="36">
        <f t="shared" si="425"/>
        <v>1551.6793076618442</v>
      </c>
      <c r="N2254" s="36">
        <f t="shared" si="426"/>
        <v>0.62821024601694098</v>
      </c>
      <c r="O2254" s="36">
        <f t="shared" si="427"/>
        <v>2407708.6738259401</v>
      </c>
      <c r="P2254" s="35">
        <f t="shared" si="430"/>
        <v>2407708.6738259401</v>
      </c>
    </row>
    <row r="2255" spans="1:16" x14ac:dyDescent="0.4">
      <c r="A2255" s="1">
        <v>2254</v>
      </c>
      <c r="B2255" s="21">
        <v>42067</v>
      </c>
      <c r="C2255" s="43">
        <v>2</v>
      </c>
      <c r="D2255" s="23">
        <v>4998</v>
      </c>
      <c r="E2255" s="25">
        <f t="shared" si="431"/>
        <v>3743.75</v>
      </c>
      <c r="F2255" s="25">
        <f t="shared" si="432"/>
        <v>3955.875</v>
      </c>
      <c r="G2255" s="25">
        <f t="shared" si="421"/>
        <v>1.2634372926343729</v>
      </c>
      <c r="H2255" s="25">
        <f t="shared" si="428"/>
        <v>0.99527237982370798</v>
      </c>
      <c r="I2255" s="4">
        <f t="shared" si="422"/>
        <v>5021.7408835210445</v>
      </c>
      <c r="J2255" s="25">
        <f t="shared" si="429"/>
        <v>4015.8102713712456</v>
      </c>
      <c r="K2255" s="15">
        <f t="shared" si="423"/>
        <v>3996.8250457081499</v>
      </c>
      <c r="L2255" s="36">
        <f t="shared" si="424"/>
        <v>1001.1749542918501</v>
      </c>
      <c r="M2255" s="36">
        <f t="shared" si="425"/>
        <v>1001.1749542918501</v>
      </c>
      <c r="N2255" s="36">
        <f t="shared" si="426"/>
        <v>0.20031511690513207</v>
      </c>
      <c r="O2255" s="36">
        <f t="shared" si="427"/>
        <v>1002351.2891012882</v>
      </c>
      <c r="P2255" s="35">
        <f t="shared" si="430"/>
        <v>1002351.2891012882</v>
      </c>
    </row>
    <row r="2256" spans="1:16" x14ac:dyDescent="0.4">
      <c r="A2256" s="1">
        <v>2255</v>
      </c>
      <c r="B2256" s="21">
        <v>42068</v>
      </c>
      <c r="C2256" s="43">
        <v>3</v>
      </c>
      <c r="D2256" s="23">
        <v>2939</v>
      </c>
      <c r="E2256" s="25">
        <f t="shared" si="431"/>
        <v>4168</v>
      </c>
      <c r="F2256" s="25">
        <f t="shared" si="432"/>
        <v>4418.625</v>
      </c>
      <c r="G2256" s="25">
        <f t="shared" si="421"/>
        <v>0.66513904212283237</v>
      </c>
      <c r="H2256" s="25">
        <f t="shared" si="428"/>
        <v>1.0036361732327763</v>
      </c>
      <c r="I2256" s="4">
        <f t="shared" si="422"/>
        <v>2928.3520048239125</v>
      </c>
      <c r="J2256" s="25">
        <f t="shared" si="429"/>
        <v>4015.672408591362</v>
      </c>
      <c r="K2256" s="15">
        <f t="shared" si="423"/>
        <v>4030.2740891150802</v>
      </c>
      <c r="L2256" s="36">
        <f t="shared" si="424"/>
        <v>-1091.2740891150802</v>
      </c>
      <c r="M2256" s="36">
        <f t="shared" si="425"/>
        <v>1091.2740891150802</v>
      </c>
      <c r="N2256" s="36">
        <f t="shared" si="426"/>
        <v>0.37130795818818652</v>
      </c>
      <c r="O2256" s="36">
        <f t="shared" si="427"/>
        <v>1190879.1375739479</v>
      </c>
      <c r="P2256" s="35">
        <f t="shared" si="430"/>
        <v>1190879.1375739479</v>
      </c>
    </row>
    <row r="2257" spans="1:16" x14ac:dyDescent="0.4">
      <c r="A2257" s="1">
        <v>2256</v>
      </c>
      <c r="B2257" s="21">
        <v>42069</v>
      </c>
      <c r="C2257" s="43">
        <v>4</v>
      </c>
      <c r="D2257" s="23">
        <v>6265</v>
      </c>
      <c r="E2257" s="25">
        <f t="shared" si="431"/>
        <v>4669.25</v>
      </c>
      <c r="F2257" s="25">
        <f t="shared" si="432"/>
        <v>4607.875</v>
      </c>
      <c r="G2257" s="25">
        <f t="shared" si="421"/>
        <v>1.3596288961831646</v>
      </c>
      <c r="H2257" s="25">
        <f t="shared" si="428"/>
        <v>0.99966434347522648</v>
      </c>
      <c r="I2257" s="4">
        <f t="shared" si="422"/>
        <v>6267.1035942128292</v>
      </c>
      <c r="J2257" s="25">
        <f t="shared" si="429"/>
        <v>4015.5345458114784</v>
      </c>
      <c r="K2257" s="15">
        <f t="shared" si="423"/>
        <v>4014.1867054407235</v>
      </c>
      <c r="L2257" s="36">
        <f t="shared" si="424"/>
        <v>2250.8132945592765</v>
      </c>
      <c r="M2257" s="36">
        <f t="shared" si="425"/>
        <v>2250.8132945592765</v>
      </c>
      <c r="N2257" s="36">
        <f t="shared" si="426"/>
        <v>0.35926788420738653</v>
      </c>
      <c r="O2257" s="36">
        <f t="shared" si="427"/>
        <v>5066160.4869647846</v>
      </c>
      <c r="P2257" s="35">
        <f t="shared" si="430"/>
        <v>5066160.4869647846</v>
      </c>
    </row>
    <row r="2258" spans="1:16" x14ac:dyDescent="0.4">
      <c r="A2258" s="1">
        <v>2257</v>
      </c>
      <c r="B2258" s="21">
        <v>42070</v>
      </c>
      <c r="C2258" s="43">
        <v>1</v>
      </c>
      <c r="D2258" s="23">
        <v>4475</v>
      </c>
      <c r="E2258" s="25">
        <f t="shared" si="431"/>
        <v>4546.5</v>
      </c>
      <c r="F2258" s="25">
        <f t="shared" si="432"/>
        <v>4655</v>
      </c>
      <c r="G2258" s="25">
        <f t="shared" si="421"/>
        <v>0.96133190118152523</v>
      </c>
      <c r="H2258" s="25">
        <f t="shared" si="428"/>
        <v>1.0014271034682889</v>
      </c>
      <c r="I2258" s="4">
        <f t="shared" si="422"/>
        <v>4468.6228128852563</v>
      </c>
      <c r="J2258" s="25">
        <f t="shared" si="429"/>
        <v>4015.3966830315949</v>
      </c>
      <c r="K2258" s="15">
        <f t="shared" si="423"/>
        <v>4021.1270695645048</v>
      </c>
      <c r="L2258" s="36">
        <f t="shared" si="424"/>
        <v>453.87293043549516</v>
      </c>
      <c r="M2258" s="36">
        <f t="shared" si="425"/>
        <v>453.87293043549516</v>
      </c>
      <c r="N2258" s="36">
        <f t="shared" si="426"/>
        <v>0.10142411853307154</v>
      </c>
      <c r="O2258" s="36">
        <f t="shared" si="427"/>
        <v>206000.63698210384</v>
      </c>
      <c r="P2258" s="35">
        <f t="shared" si="430"/>
        <v>206000.63698210384</v>
      </c>
    </row>
    <row r="2259" spans="1:16" x14ac:dyDescent="0.4">
      <c r="A2259" s="1">
        <v>2258</v>
      </c>
      <c r="B2259" s="21">
        <v>42071</v>
      </c>
      <c r="C2259" s="43">
        <v>2</v>
      </c>
      <c r="D2259" s="23">
        <v>4507</v>
      </c>
      <c r="E2259" s="25">
        <f t="shared" si="431"/>
        <v>4763.5</v>
      </c>
      <c r="F2259" s="25">
        <f t="shared" si="432"/>
        <v>4390</v>
      </c>
      <c r="G2259" s="25">
        <f t="shared" si="421"/>
        <v>1.0266514806378133</v>
      </c>
      <c r="H2259" s="25">
        <f t="shared" si="428"/>
        <v>0.99527237982370798</v>
      </c>
      <c r="I2259" s="4">
        <f t="shared" si="422"/>
        <v>4528.4085958442074</v>
      </c>
      <c r="J2259" s="25">
        <f t="shared" si="429"/>
        <v>4015.2588202517118</v>
      </c>
      <c r="K2259" s="15">
        <f t="shared" si="423"/>
        <v>3996.2762016400552</v>
      </c>
      <c r="L2259" s="36">
        <f t="shared" si="424"/>
        <v>510.72379835994479</v>
      </c>
      <c r="M2259" s="36">
        <f t="shared" si="425"/>
        <v>510.72379835994479</v>
      </c>
      <c r="N2259" s="36">
        <f t="shared" si="426"/>
        <v>0.11331790511647322</v>
      </c>
      <c r="O2259" s="36">
        <f t="shared" si="427"/>
        <v>260838.79821120956</v>
      </c>
      <c r="P2259" s="35">
        <f t="shared" si="430"/>
        <v>260838.79821120956</v>
      </c>
    </row>
    <row r="2260" spans="1:16" x14ac:dyDescent="0.4">
      <c r="A2260" s="1">
        <v>2259</v>
      </c>
      <c r="B2260" s="21">
        <v>42072</v>
      </c>
      <c r="C2260" s="43">
        <v>3</v>
      </c>
      <c r="D2260" s="23">
        <v>3807</v>
      </c>
      <c r="E2260" s="25">
        <f t="shared" si="431"/>
        <v>4016.5</v>
      </c>
      <c r="F2260" s="25">
        <f t="shared" si="432"/>
        <v>4115.75</v>
      </c>
      <c r="G2260" s="25">
        <f t="shared" si="421"/>
        <v>0.9249832958755998</v>
      </c>
      <c r="H2260" s="25">
        <f t="shared" si="428"/>
        <v>1.0036361732327763</v>
      </c>
      <c r="I2260" s="4">
        <f t="shared" si="422"/>
        <v>3793.2072413625842</v>
      </c>
      <c r="J2260" s="25">
        <f t="shared" si="429"/>
        <v>4015.1209574718282</v>
      </c>
      <c r="K2260" s="15">
        <f t="shared" si="423"/>
        <v>4029.7206328237467</v>
      </c>
      <c r="L2260" s="36">
        <f t="shared" si="424"/>
        <v>-222.72063282374666</v>
      </c>
      <c r="M2260" s="36">
        <f t="shared" si="425"/>
        <v>222.72063282374666</v>
      </c>
      <c r="N2260" s="36">
        <f t="shared" si="426"/>
        <v>5.8502924303584621E-2</v>
      </c>
      <c r="O2260" s="36">
        <f t="shared" si="427"/>
        <v>49604.480285410173</v>
      </c>
      <c r="P2260" s="35">
        <f t="shared" si="430"/>
        <v>49604.480285410173</v>
      </c>
    </row>
    <row r="2261" spans="1:16" x14ac:dyDescent="0.4">
      <c r="A2261" s="1">
        <v>2260</v>
      </c>
      <c r="B2261" s="21">
        <v>42073</v>
      </c>
      <c r="C2261" s="43">
        <v>4</v>
      </c>
      <c r="D2261" s="23">
        <v>3277</v>
      </c>
      <c r="E2261" s="25">
        <f t="shared" si="431"/>
        <v>4215</v>
      </c>
      <c r="F2261" s="25">
        <f t="shared" si="432"/>
        <v>3918.25</v>
      </c>
      <c r="G2261" s="25">
        <f t="shared" si="421"/>
        <v>0.83634275505646649</v>
      </c>
      <c r="H2261" s="25">
        <f t="shared" si="428"/>
        <v>0.99966434347522648</v>
      </c>
      <c r="I2261" s="4">
        <f t="shared" si="422"/>
        <v>3278.100315759847</v>
      </c>
      <c r="J2261" s="25">
        <f t="shared" si="429"/>
        <v>4014.9830946919446</v>
      </c>
      <c r="K2261" s="15">
        <f t="shared" si="423"/>
        <v>4013.6354394193559</v>
      </c>
      <c r="L2261" s="36">
        <f t="shared" si="424"/>
        <v>-736.63543941935586</v>
      </c>
      <c r="M2261" s="36">
        <f t="shared" si="425"/>
        <v>736.63543941935586</v>
      </c>
      <c r="N2261" s="36">
        <f t="shared" si="426"/>
        <v>0.22478957565436553</v>
      </c>
      <c r="O2261" s="36">
        <f t="shared" si="427"/>
        <v>542631.77060854749</v>
      </c>
      <c r="P2261" s="35">
        <f t="shared" si="430"/>
        <v>542631.77060854749</v>
      </c>
    </row>
    <row r="2262" spans="1:16" x14ac:dyDescent="0.4">
      <c r="A2262" s="1">
        <v>2261</v>
      </c>
      <c r="B2262" s="21">
        <v>42074</v>
      </c>
      <c r="C2262" s="43">
        <v>1</v>
      </c>
      <c r="D2262" s="23">
        <v>5269</v>
      </c>
      <c r="E2262" s="25">
        <f t="shared" si="431"/>
        <v>3621.5</v>
      </c>
      <c r="F2262" s="25">
        <f t="shared" si="432"/>
        <v>3480.875</v>
      </c>
      <c r="G2262" s="25">
        <f t="shared" si="421"/>
        <v>1.513699859949007</v>
      </c>
      <c r="H2262" s="25">
        <f t="shared" si="428"/>
        <v>1.0014271034682889</v>
      </c>
      <c r="I2262" s="4">
        <f t="shared" si="422"/>
        <v>5261.4913075066852</v>
      </c>
      <c r="J2262" s="25">
        <f t="shared" si="429"/>
        <v>4014.8452319120611</v>
      </c>
      <c r="K2262" s="15">
        <f t="shared" si="423"/>
        <v>4020.574831467166</v>
      </c>
      <c r="L2262" s="36">
        <f t="shared" si="424"/>
        <v>1248.425168532834</v>
      </c>
      <c r="M2262" s="36">
        <f t="shared" si="425"/>
        <v>1248.425168532834</v>
      </c>
      <c r="N2262" s="36">
        <f t="shared" si="426"/>
        <v>0.23693778108423497</v>
      </c>
      <c r="O2262" s="36">
        <f t="shared" si="427"/>
        <v>1558565.4014262352</v>
      </c>
      <c r="P2262" s="35">
        <f t="shared" si="430"/>
        <v>1558565.4014262352</v>
      </c>
    </row>
    <row r="2263" spans="1:16" x14ac:dyDescent="0.4">
      <c r="A2263" s="1">
        <v>2262</v>
      </c>
      <c r="B2263" s="21">
        <v>42075</v>
      </c>
      <c r="C2263" s="43">
        <v>2</v>
      </c>
      <c r="D2263" s="23">
        <v>2133</v>
      </c>
      <c r="E2263" s="25">
        <f t="shared" si="431"/>
        <v>3340.25</v>
      </c>
      <c r="F2263" s="25">
        <f t="shared" si="432"/>
        <v>3220</v>
      </c>
      <c r="G2263" s="25">
        <f t="shared" si="421"/>
        <v>0.66242236024844725</v>
      </c>
      <c r="H2263" s="25">
        <f t="shared" si="428"/>
        <v>0.99527237982370798</v>
      </c>
      <c r="I2263" s="4">
        <f t="shared" si="422"/>
        <v>2143.1319136755478</v>
      </c>
      <c r="J2263" s="25">
        <f t="shared" si="429"/>
        <v>4014.707369132178</v>
      </c>
      <c r="K2263" s="15">
        <f t="shared" si="423"/>
        <v>3995.7273575719605</v>
      </c>
      <c r="L2263" s="36">
        <f t="shared" si="424"/>
        <v>-1862.7273575719605</v>
      </c>
      <c r="M2263" s="36">
        <f t="shared" si="425"/>
        <v>1862.7273575719605</v>
      </c>
      <c r="N2263" s="36">
        <f t="shared" si="426"/>
        <v>0.87328990040879539</v>
      </c>
      <c r="O2263" s="36">
        <f t="shared" si="427"/>
        <v>3469753.2086470183</v>
      </c>
      <c r="P2263" s="35">
        <f t="shared" si="430"/>
        <v>3469753.2086470183</v>
      </c>
    </row>
    <row r="2264" spans="1:16" x14ac:dyDescent="0.4">
      <c r="A2264" s="1">
        <v>2263</v>
      </c>
      <c r="B2264" s="21">
        <v>42076</v>
      </c>
      <c r="C2264" s="43">
        <v>3</v>
      </c>
      <c r="D2264" s="23">
        <v>2682</v>
      </c>
      <c r="E2264" s="25">
        <f t="shared" si="431"/>
        <v>3099.75</v>
      </c>
      <c r="F2264" s="25">
        <f t="shared" si="432"/>
        <v>2705.75</v>
      </c>
      <c r="G2264" s="25">
        <f t="shared" si="421"/>
        <v>0.99122239674766699</v>
      </c>
      <c r="H2264" s="25">
        <f t="shared" si="428"/>
        <v>1.0036361732327763</v>
      </c>
      <c r="I2264" s="4">
        <f t="shared" si="422"/>
        <v>2672.2831156644211</v>
      </c>
      <c r="J2264" s="25">
        <f t="shared" si="429"/>
        <v>4014.5695063522944</v>
      </c>
      <c r="K2264" s="15">
        <f t="shared" si="423"/>
        <v>4029.1671765324127</v>
      </c>
      <c r="L2264" s="36">
        <f t="shared" si="424"/>
        <v>-1347.1671765324127</v>
      </c>
      <c r="M2264" s="36">
        <f t="shared" si="425"/>
        <v>1347.1671765324127</v>
      </c>
      <c r="N2264" s="36">
        <f t="shared" si="426"/>
        <v>0.50229946925145885</v>
      </c>
      <c r="O2264" s="36">
        <f t="shared" si="427"/>
        <v>1814859.4015263128</v>
      </c>
      <c r="P2264" s="35">
        <f t="shared" si="430"/>
        <v>1814859.4015263128</v>
      </c>
    </row>
    <row r="2265" spans="1:16" x14ac:dyDescent="0.4">
      <c r="A2265" s="1">
        <v>2264</v>
      </c>
      <c r="B2265" s="21">
        <v>42077</v>
      </c>
      <c r="C2265" s="43">
        <v>4</v>
      </c>
      <c r="D2265" s="23">
        <v>2315</v>
      </c>
      <c r="E2265" s="25">
        <f t="shared" si="431"/>
        <v>2311.75</v>
      </c>
      <c r="F2265" s="25">
        <f t="shared" si="432"/>
        <v>2358.125</v>
      </c>
      <c r="G2265" s="25">
        <f t="shared" si="421"/>
        <v>0.98171216538563477</v>
      </c>
      <c r="H2265" s="25">
        <f t="shared" si="428"/>
        <v>0.99966434347522648</v>
      </c>
      <c r="I2265" s="4">
        <f t="shared" si="422"/>
        <v>2315.7773057626018</v>
      </c>
      <c r="J2265" s="25">
        <f t="shared" si="429"/>
        <v>4014.4316435724108</v>
      </c>
      <c r="K2265" s="15">
        <f t="shared" si="423"/>
        <v>4013.0841733979887</v>
      </c>
      <c r="L2265" s="36">
        <f t="shared" si="424"/>
        <v>-1698.0841733979887</v>
      </c>
      <c r="M2265" s="36">
        <f t="shared" si="425"/>
        <v>1698.0841733979887</v>
      </c>
      <c r="N2265" s="36">
        <f t="shared" si="426"/>
        <v>0.73351368181338605</v>
      </c>
      <c r="O2265" s="36">
        <f t="shared" si="427"/>
        <v>2883489.8599447305</v>
      </c>
      <c r="P2265" s="35">
        <f t="shared" si="430"/>
        <v>2883489.8599447305</v>
      </c>
    </row>
    <row r="2266" spans="1:16" x14ac:dyDescent="0.4">
      <c r="A2266" s="1">
        <v>2265</v>
      </c>
      <c r="B2266" s="21">
        <v>42078</v>
      </c>
      <c r="C2266" s="43">
        <v>1</v>
      </c>
      <c r="D2266" s="23">
        <v>2117</v>
      </c>
      <c r="E2266" s="25">
        <f t="shared" si="431"/>
        <v>2404.5</v>
      </c>
      <c r="F2266" s="25">
        <f t="shared" si="432"/>
        <v>2379.125</v>
      </c>
      <c r="G2266" s="25">
        <f t="shared" si="421"/>
        <v>0.88982293910576371</v>
      </c>
      <c r="H2266" s="25">
        <f t="shared" si="428"/>
        <v>1.0014271034682889</v>
      </c>
      <c r="I2266" s="4">
        <f t="shared" si="422"/>
        <v>2113.9831273470586</v>
      </c>
      <c r="J2266" s="25">
        <f t="shared" si="429"/>
        <v>4014.2937807925273</v>
      </c>
      <c r="K2266" s="15">
        <f t="shared" si="423"/>
        <v>4020.0225933698266</v>
      </c>
      <c r="L2266" s="36">
        <f t="shared" si="424"/>
        <v>-1903.0225933698266</v>
      </c>
      <c r="M2266" s="36">
        <f t="shared" si="425"/>
        <v>1903.0225933698266</v>
      </c>
      <c r="N2266" s="36">
        <f t="shared" si="426"/>
        <v>0.89892422927247362</v>
      </c>
      <c r="O2266" s="36">
        <f t="shared" si="427"/>
        <v>3621494.9908760204</v>
      </c>
      <c r="P2266" s="35">
        <f t="shared" si="430"/>
        <v>3621494.9908760204</v>
      </c>
    </row>
    <row r="2267" spans="1:16" x14ac:dyDescent="0.4">
      <c r="A2267" s="1">
        <v>2266</v>
      </c>
      <c r="B2267" s="21">
        <v>42079</v>
      </c>
      <c r="C2267" s="43">
        <v>2</v>
      </c>
      <c r="D2267" s="23">
        <v>2504</v>
      </c>
      <c r="E2267" s="25">
        <f t="shared" si="431"/>
        <v>2353.75</v>
      </c>
      <c r="F2267" s="25">
        <f t="shared" si="432"/>
        <v>2369.875</v>
      </c>
      <c r="G2267" s="25">
        <f t="shared" si="421"/>
        <v>1.0565958120154018</v>
      </c>
      <c r="H2267" s="25">
        <f t="shared" si="428"/>
        <v>0.99527237982370798</v>
      </c>
      <c r="I2267" s="4">
        <f t="shared" si="422"/>
        <v>2515.8941921441969</v>
      </c>
      <c r="J2267" s="25">
        <f t="shared" si="429"/>
        <v>4014.1559180126442</v>
      </c>
      <c r="K2267" s="15">
        <f t="shared" si="423"/>
        <v>3995.1785135038654</v>
      </c>
      <c r="L2267" s="36">
        <f t="shared" si="424"/>
        <v>-1491.1785135038654</v>
      </c>
      <c r="M2267" s="36">
        <f t="shared" si="425"/>
        <v>1491.1785135038654</v>
      </c>
      <c r="N2267" s="36">
        <f t="shared" si="426"/>
        <v>0.59551857568045741</v>
      </c>
      <c r="O2267" s="36">
        <f t="shared" si="427"/>
        <v>2223613.3591355975</v>
      </c>
      <c r="P2267" s="35">
        <f t="shared" si="430"/>
        <v>2223613.3591355975</v>
      </c>
    </row>
    <row r="2268" spans="1:16" x14ac:dyDescent="0.4">
      <c r="A2268" s="1">
        <v>2267</v>
      </c>
      <c r="B2268" s="21">
        <v>42080</v>
      </c>
      <c r="C2268" s="43">
        <v>3</v>
      </c>
      <c r="D2268" s="23">
        <v>2479</v>
      </c>
      <c r="E2268" s="25">
        <f t="shared" si="431"/>
        <v>2386</v>
      </c>
      <c r="F2268" s="25">
        <f t="shared" si="432"/>
        <v>2362.375</v>
      </c>
      <c r="G2268" s="25">
        <f t="shared" si="421"/>
        <v>1.0493676914122441</v>
      </c>
      <c r="H2268" s="25">
        <f t="shared" si="428"/>
        <v>1.0036361732327763</v>
      </c>
      <c r="I2268" s="4">
        <f t="shared" si="422"/>
        <v>2470.0185845384412</v>
      </c>
      <c r="J2268" s="25">
        <f t="shared" si="429"/>
        <v>4014.0180552327606</v>
      </c>
      <c r="K2268" s="15">
        <f t="shared" si="423"/>
        <v>4028.6137202410787</v>
      </c>
      <c r="L2268" s="36">
        <f t="shared" si="424"/>
        <v>-1549.6137202410787</v>
      </c>
      <c r="M2268" s="36">
        <f t="shared" si="425"/>
        <v>1549.6137202410787</v>
      </c>
      <c r="N2268" s="36">
        <f t="shared" si="426"/>
        <v>0.62509629699115721</v>
      </c>
      <c r="O2268" s="36">
        <f t="shared" si="427"/>
        <v>2401302.6819593962</v>
      </c>
      <c r="P2268" s="35">
        <f t="shared" si="430"/>
        <v>2401302.6819593962</v>
      </c>
    </row>
    <row r="2269" spans="1:16" x14ac:dyDescent="0.4">
      <c r="A2269" s="1">
        <v>2268</v>
      </c>
      <c r="B2269" s="21">
        <v>42081</v>
      </c>
      <c r="C2269" s="43">
        <v>4</v>
      </c>
      <c r="D2269" s="23">
        <v>2444</v>
      </c>
      <c r="E2269" s="25">
        <f t="shared" si="431"/>
        <v>2338.75</v>
      </c>
      <c r="F2269" s="25">
        <f t="shared" si="432"/>
        <v>2295.375</v>
      </c>
      <c r="G2269" s="25">
        <f t="shared" si="421"/>
        <v>1.0647497685563361</v>
      </c>
      <c r="H2269" s="25">
        <f t="shared" si="428"/>
        <v>0.99966434347522648</v>
      </c>
      <c r="I2269" s="4">
        <f t="shared" si="422"/>
        <v>2444.8206199930014</v>
      </c>
      <c r="J2269" s="25">
        <f t="shared" si="429"/>
        <v>4013.8801924528771</v>
      </c>
      <c r="K2269" s="15">
        <f t="shared" si="423"/>
        <v>4012.5329073766211</v>
      </c>
      <c r="L2269" s="36">
        <f t="shared" si="424"/>
        <v>-1568.5329073766211</v>
      </c>
      <c r="M2269" s="36">
        <f t="shared" si="425"/>
        <v>1568.5329073766211</v>
      </c>
      <c r="N2269" s="36">
        <f t="shared" si="426"/>
        <v>0.64178924197079423</v>
      </c>
      <c r="O2269" s="36">
        <f t="shared" si="427"/>
        <v>2460295.4815233559</v>
      </c>
      <c r="P2269" s="35">
        <f t="shared" si="430"/>
        <v>2460295.4815233559</v>
      </c>
    </row>
    <row r="2270" spans="1:16" x14ac:dyDescent="0.4">
      <c r="A2270" s="1">
        <v>2269</v>
      </c>
      <c r="B2270" s="21">
        <v>42082</v>
      </c>
      <c r="C2270" s="43">
        <v>1</v>
      </c>
      <c r="D2270" s="23">
        <v>1928</v>
      </c>
      <c r="E2270" s="25">
        <f t="shared" si="431"/>
        <v>2252</v>
      </c>
      <c r="F2270" s="25">
        <f t="shared" si="432"/>
        <v>2198.625</v>
      </c>
      <c r="G2270" s="25">
        <f t="shared" si="421"/>
        <v>0.87691170617999892</v>
      </c>
      <c r="H2270" s="25">
        <f t="shared" si="428"/>
        <v>1.0014271034682889</v>
      </c>
      <c r="I2270" s="4">
        <f t="shared" si="422"/>
        <v>1925.2524655291118</v>
      </c>
      <c r="J2270" s="25">
        <f t="shared" si="429"/>
        <v>4013.7423296729939</v>
      </c>
      <c r="K2270" s="15">
        <f t="shared" si="423"/>
        <v>4019.4703552724882</v>
      </c>
      <c r="L2270" s="36">
        <f t="shared" si="424"/>
        <v>-2091.4703552724882</v>
      </c>
      <c r="M2270" s="36">
        <f t="shared" si="425"/>
        <v>2091.4703552724882</v>
      </c>
      <c r="N2270" s="36">
        <f t="shared" si="426"/>
        <v>1.0847875286683031</v>
      </c>
      <c r="O2270" s="36">
        <f t="shared" si="427"/>
        <v>4374248.2469836278</v>
      </c>
      <c r="P2270" s="35">
        <f t="shared" si="430"/>
        <v>4374248.2469836278</v>
      </c>
    </row>
    <row r="2271" spans="1:16" x14ac:dyDescent="0.4">
      <c r="A2271" s="1">
        <v>2270</v>
      </c>
      <c r="B2271" s="21">
        <v>42083</v>
      </c>
      <c r="C2271" s="43">
        <v>2</v>
      </c>
      <c r="D2271" s="23">
        <v>2157</v>
      </c>
      <c r="E2271" s="25">
        <f t="shared" si="431"/>
        <v>2145.25</v>
      </c>
      <c r="F2271" s="25">
        <f t="shared" si="432"/>
        <v>2082</v>
      </c>
      <c r="G2271" s="25">
        <f t="shared" si="421"/>
        <v>1.0360230547550433</v>
      </c>
      <c r="H2271" s="25">
        <f t="shared" si="428"/>
        <v>0.99527237982370798</v>
      </c>
      <c r="I2271" s="4">
        <f t="shared" si="422"/>
        <v>2167.2459155171855</v>
      </c>
      <c r="J2271" s="25">
        <f t="shared" si="429"/>
        <v>4013.6044668931104</v>
      </c>
      <c r="K2271" s="15">
        <f t="shared" si="423"/>
        <v>3994.6296694357707</v>
      </c>
      <c r="L2271" s="36">
        <f t="shared" si="424"/>
        <v>-1837.6296694357707</v>
      </c>
      <c r="M2271" s="36">
        <f t="shared" si="425"/>
        <v>1837.6296694357707</v>
      </c>
      <c r="N2271" s="36">
        <f t="shared" si="426"/>
        <v>0.85193772342872998</v>
      </c>
      <c r="O2271" s="36">
        <f t="shared" si="427"/>
        <v>3376882.8019906199</v>
      </c>
      <c r="P2271" s="35">
        <f t="shared" si="430"/>
        <v>3376882.8019906199</v>
      </c>
    </row>
    <row r="2272" spans="1:16" x14ac:dyDescent="0.4">
      <c r="A2272" s="1">
        <v>2271</v>
      </c>
      <c r="B2272" s="21">
        <v>42084</v>
      </c>
      <c r="C2272" s="43">
        <v>3</v>
      </c>
      <c r="D2272" s="23">
        <v>2052</v>
      </c>
      <c r="E2272" s="25">
        <f t="shared" si="431"/>
        <v>2018.75</v>
      </c>
      <c r="F2272" s="25">
        <f t="shared" si="432"/>
        <v>2061.5</v>
      </c>
      <c r="G2272" s="25">
        <f t="shared" si="421"/>
        <v>0.99539170506912444</v>
      </c>
      <c r="H2272" s="25">
        <f t="shared" si="428"/>
        <v>1.0036361732327763</v>
      </c>
      <c r="I2272" s="4">
        <f t="shared" si="422"/>
        <v>2044.5656052734496</v>
      </c>
      <c r="J2272" s="25">
        <f t="shared" si="429"/>
        <v>4013.4666041132268</v>
      </c>
      <c r="K2272" s="15">
        <f t="shared" si="423"/>
        <v>4028.0602639497451</v>
      </c>
      <c r="L2272" s="36">
        <f t="shared" si="424"/>
        <v>-1976.0602639497451</v>
      </c>
      <c r="M2272" s="36">
        <f t="shared" si="425"/>
        <v>1976.0602639497451</v>
      </c>
      <c r="N2272" s="36">
        <f t="shared" si="426"/>
        <v>0.96299233135952489</v>
      </c>
      <c r="O2272" s="36">
        <f t="shared" si="427"/>
        <v>3904814.1667611366</v>
      </c>
      <c r="P2272" s="35">
        <f t="shared" si="430"/>
        <v>3904814.1667611366</v>
      </c>
    </row>
    <row r="2273" spans="1:16" x14ac:dyDescent="0.4">
      <c r="A2273" s="1">
        <v>2272</v>
      </c>
      <c r="B2273" s="21">
        <v>42085</v>
      </c>
      <c r="C2273" s="43">
        <v>4</v>
      </c>
      <c r="D2273" s="23">
        <v>1938</v>
      </c>
      <c r="E2273" s="25">
        <f t="shared" si="431"/>
        <v>2104.25</v>
      </c>
      <c r="F2273" s="25">
        <f t="shared" si="432"/>
        <v>2123.5</v>
      </c>
      <c r="G2273" s="25">
        <f t="shared" si="421"/>
        <v>0.91264421944902285</v>
      </c>
      <c r="H2273" s="25">
        <f t="shared" si="428"/>
        <v>0.99966434347522648</v>
      </c>
      <c r="I2273" s="4">
        <f t="shared" si="422"/>
        <v>1938.6507207636812</v>
      </c>
      <c r="J2273" s="25">
        <f t="shared" si="429"/>
        <v>4013.3287413333433</v>
      </c>
      <c r="K2273" s="15">
        <f t="shared" si="423"/>
        <v>4011.9816413552535</v>
      </c>
      <c r="L2273" s="36">
        <f t="shared" si="424"/>
        <v>-2073.9816413552535</v>
      </c>
      <c r="M2273" s="36">
        <f t="shared" si="425"/>
        <v>2073.9816413552535</v>
      </c>
      <c r="N2273" s="36">
        <f t="shared" si="426"/>
        <v>1.0701659656115858</v>
      </c>
      <c r="O2273" s="36">
        <f t="shared" si="427"/>
        <v>4301399.8486786317</v>
      </c>
      <c r="P2273" s="35">
        <f t="shared" si="430"/>
        <v>4301399.8486786317</v>
      </c>
    </row>
    <row r="2274" spans="1:16" x14ac:dyDescent="0.4">
      <c r="A2274" s="1">
        <v>2273</v>
      </c>
      <c r="B2274" s="21">
        <v>42086</v>
      </c>
      <c r="C2274" s="43">
        <v>1</v>
      </c>
      <c r="D2274" s="23">
        <v>2270</v>
      </c>
      <c r="E2274" s="25">
        <f t="shared" si="431"/>
        <v>2142.75</v>
      </c>
      <c r="F2274" s="25">
        <f t="shared" si="432"/>
        <v>2178.125</v>
      </c>
      <c r="G2274" s="25">
        <f t="shared" si="421"/>
        <v>1.042180774748924</v>
      </c>
      <c r="H2274" s="25">
        <f t="shared" si="428"/>
        <v>1.0014271034682889</v>
      </c>
      <c r="I2274" s="4">
        <f t="shared" si="422"/>
        <v>2266.765091675873</v>
      </c>
      <c r="J2274" s="25">
        <f t="shared" si="429"/>
        <v>4013.1908785534597</v>
      </c>
      <c r="K2274" s="15">
        <f t="shared" si="423"/>
        <v>4018.9181171751488</v>
      </c>
      <c r="L2274" s="36">
        <f t="shared" si="424"/>
        <v>-1748.9181171751488</v>
      </c>
      <c r="M2274" s="36">
        <f t="shared" si="425"/>
        <v>1748.9181171751488</v>
      </c>
      <c r="N2274" s="36">
        <f t="shared" si="426"/>
        <v>0.77044850976878798</v>
      </c>
      <c r="O2274" s="36">
        <f t="shared" si="427"/>
        <v>3058714.5805834676</v>
      </c>
      <c r="P2274" s="35">
        <f t="shared" si="430"/>
        <v>3058714.5805834676</v>
      </c>
    </row>
    <row r="2275" spans="1:16" x14ac:dyDescent="0.4">
      <c r="A2275" s="1">
        <v>2274</v>
      </c>
      <c r="B2275" s="21">
        <v>42087</v>
      </c>
      <c r="C2275" s="43">
        <v>2</v>
      </c>
      <c r="D2275" s="23">
        <v>2311</v>
      </c>
      <c r="E2275" s="25">
        <f t="shared" si="431"/>
        <v>2213.5</v>
      </c>
      <c r="F2275" s="25">
        <f t="shared" si="432"/>
        <v>2205.875</v>
      </c>
      <c r="G2275" s="25">
        <f t="shared" si="421"/>
        <v>1.0476568255227516</v>
      </c>
      <c r="H2275" s="25">
        <f t="shared" si="428"/>
        <v>0.99527237982370798</v>
      </c>
      <c r="I2275" s="4">
        <f t="shared" si="422"/>
        <v>2321.9774273343605</v>
      </c>
      <c r="J2275" s="25">
        <f t="shared" si="429"/>
        <v>4013.0530157735766</v>
      </c>
      <c r="K2275" s="15">
        <f t="shared" si="423"/>
        <v>3994.080825367676</v>
      </c>
      <c r="L2275" s="36">
        <f t="shared" si="424"/>
        <v>-1683.080825367676</v>
      </c>
      <c r="M2275" s="36">
        <f t="shared" si="425"/>
        <v>1683.080825367676</v>
      </c>
      <c r="N2275" s="36">
        <f t="shared" si="426"/>
        <v>0.72829114035814624</v>
      </c>
      <c r="O2275" s="36">
        <f t="shared" si="427"/>
        <v>2832761.0647203373</v>
      </c>
      <c r="P2275" s="35">
        <f t="shared" si="430"/>
        <v>2832761.0647203373</v>
      </c>
    </row>
    <row r="2276" spans="1:16" x14ac:dyDescent="0.4">
      <c r="A2276" s="1">
        <v>2275</v>
      </c>
      <c r="B2276" s="21">
        <v>42088</v>
      </c>
      <c r="C2276" s="43">
        <v>3</v>
      </c>
      <c r="D2276" s="23">
        <v>2335</v>
      </c>
      <c r="E2276" s="25">
        <f t="shared" si="431"/>
        <v>2198.25</v>
      </c>
      <c r="F2276" s="25">
        <f t="shared" si="432"/>
        <v>2203</v>
      </c>
      <c r="G2276" s="25">
        <f t="shared" si="421"/>
        <v>1.0599182932364957</v>
      </c>
      <c r="H2276" s="25">
        <f t="shared" si="428"/>
        <v>1.0036361732327763</v>
      </c>
      <c r="I2276" s="4">
        <f t="shared" si="422"/>
        <v>2326.5402964490763</v>
      </c>
      <c r="J2276" s="25">
        <f t="shared" si="429"/>
        <v>4012.915152993693</v>
      </c>
      <c r="K2276" s="15">
        <f t="shared" si="423"/>
        <v>4027.5068076584112</v>
      </c>
      <c r="L2276" s="36">
        <f t="shared" si="424"/>
        <v>-1692.5068076584112</v>
      </c>
      <c r="M2276" s="36">
        <f t="shared" si="425"/>
        <v>1692.5068076584112</v>
      </c>
      <c r="N2276" s="36">
        <f t="shared" si="426"/>
        <v>0.72484231591366644</v>
      </c>
      <c r="O2276" s="36">
        <f t="shared" si="427"/>
        <v>2864579.2939700661</v>
      </c>
      <c r="P2276" s="35">
        <f t="shared" si="430"/>
        <v>2864579.2939700661</v>
      </c>
    </row>
    <row r="2277" spans="1:16" x14ac:dyDescent="0.4">
      <c r="A2277" s="1">
        <v>2276</v>
      </c>
      <c r="B2277" s="21">
        <v>42089</v>
      </c>
      <c r="C2277" s="43">
        <v>4</v>
      </c>
      <c r="D2277" s="23">
        <v>1877</v>
      </c>
      <c r="E2277" s="25">
        <f t="shared" si="431"/>
        <v>2207.75</v>
      </c>
      <c r="F2277" s="25">
        <f t="shared" si="432"/>
        <v>2173</v>
      </c>
      <c r="G2277" s="25">
        <f t="shared" si="421"/>
        <v>0.86378278877128389</v>
      </c>
      <c r="H2277" s="25">
        <f t="shared" si="428"/>
        <v>0.99966434347522648</v>
      </c>
      <c r="I2277" s="4">
        <f t="shared" si="422"/>
        <v>1877.6302388407789</v>
      </c>
      <c r="J2277" s="25">
        <f t="shared" si="429"/>
        <v>4012.7772902138095</v>
      </c>
      <c r="K2277" s="15">
        <f t="shared" si="423"/>
        <v>4011.4303753338863</v>
      </c>
      <c r="L2277" s="36">
        <f t="shared" si="424"/>
        <v>-2134.4303753338863</v>
      </c>
      <c r="M2277" s="36">
        <f t="shared" si="425"/>
        <v>2134.4303753338863</v>
      </c>
      <c r="N2277" s="36">
        <f t="shared" si="426"/>
        <v>1.1371499069439992</v>
      </c>
      <c r="O2277" s="36">
        <f t="shared" si="427"/>
        <v>4555793.0271479553</v>
      </c>
      <c r="P2277" s="35">
        <f t="shared" si="430"/>
        <v>4555793.0271479553</v>
      </c>
    </row>
    <row r="2278" spans="1:16" x14ac:dyDescent="0.4">
      <c r="A2278" s="1">
        <v>2277</v>
      </c>
      <c r="B2278" s="21">
        <v>42090</v>
      </c>
      <c r="C2278" s="43">
        <v>1</v>
      </c>
      <c r="D2278" s="23">
        <v>2308</v>
      </c>
      <c r="E2278" s="25">
        <f t="shared" si="431"/>
        <v>2138.25</v>
      </c>
      <c r="F2278" s="25">
        <f t="shared" si="432"/>
        <v>2067.375</v>
      </c>
      <c r="G2278" s="25">
        <f t="shared" si="421"/>
        <v>1.1163915593445795</v>
      </c>
      <c r="H2278" s="25">
        <f t="shared" si="428"/>
        <v>1.0014271034682889</v>
      </c>
      <c r="I2278" s="4">
        <f t="shared" si="422"/>
        <v>2304.7109390255132</v>
      </c>
      <c r="J2278" s="25">
        <f t="shared" si="429"/>
        <v>4012.6394274339264</v>
      </c>
      <c r="K2278" s="15">
        <f t="shared" si="423"/>
        <v>4018.36587907781</v>
      </c>
      <c r="L2278" s="36">
        <f t="shared" si="424"/>
        <v>-1710.36587907781</v>
      </c>
      <c r="M2278" s="36">
        <f t="shared" si="425"/>
        <v>1710.36587907781</v>
      </c>
      <c r="N2278" s="36">
        <f t="shared" si="426"/>
        <v>0.74105973963509963</v>
      </c>
      <c r="O2278" s="36">
        <f t="shared" si="427"/>
        <v>2925351.4403136098</v>
      </c>
      <c r="P2278" s="35">
        <f t="shared" si="430"/>
        <v>2925351.4403136098</v>
      </c>
    </row>
    <row r="2279" spans="1:16" x14ac:dyDescent="0.4">
      <c r="A2279" s="1">
        <v>2278</v>
      </c>
      <c r="B2279" s="21">
        <v>42091</v>
      </c>
      <c r="C2279" s="43">
        <v>2</v>
      </c>
      <c r="D2279" s="23">
        <v>2033</v>
      </c>
      <c r="E2279" s="25">
        <f t="shared" si="431"/>
        <v>1996.5</v>
      </c>
      <c r="F2279" s="25">
        <f t="shared" si="432"/>
        <v>2033.875</v>
      </c>
      <c r="G2279" s="25">
        <f t="shared" si="421"/>
        <v>0.9995697867371397</v>
      </c>
      <c r="H2279" s="25">
        <f t="shared" si="428"/>
        <v>0.99527237982370798</v>
      </c>
      <c r="I2279" s="4">
        <f t="shared" si="422"/>
        <v>2042.6569060020577</v>
      </c>
      <c r="J2279" s="25">
        <f t="shared" si="429"/>
        <v>4012.5015646540428</v>
      </c>
      <c r="K2279" s="15">
        <f t="shared" si="423"/>
        <v>3993.5319812995808</v>
      </c>
      <c r="L2279" s="36">
        <f t="shared" si="424"/>
        <v>-1960.5319812995808</v>
      </c>
      <c r="M2279" s="36">
        <f t="shared" si="425"/>
        <v>1960.5319812995808</v>
      </c>
      <c r="N2279" s="36">
        <f t="shared" si="426"/>
        <v>0.96435414722064972</v>
      </c>
      <c r="O2279" s="36">
        <f t="shared" si="427"/>
        <v>3843685.64969846</v>
      </c>
      <c r="P2279" s="35">
        <f t="shared" si="430"/>
        <v>3843685.64969846</v>
      </c>
    </row>
    <row r="2280" spans="1:16" x14ac:dyDescent="0.4">
      <c r="A2280" s="1">
        <v>2279</v>
      </c>
      <c r="B2280" s="21">
        <v>42092</v>
      </c>
      <c r="C2280" s="43">
        <v>3</v>
      </c>
      <c r="D2280" s="23">
        <v>1768</v>
      </c>
      <c r="E2280" s="25">
        <f t="shared" si="431"/>
        <v>2071.25</v>
      </c>
      <c r="F2280" s="25">
        <f t="shared" si="432"/>
        <v>2056.375</v>
      </c>
      <c r="G2280" s="25">
        <f t="shared" si="421"/>
        <v>0.85976536380767121</v>
      </c>
      <c r="H2280" s="25">
        <f t="shared" si="428"/>
        <v>1.0036361732327763</v>
      </c>
      <c r="I2280" s="4">
        <f t="shared" si="422"/>
        <v>1761.5945370972022</v>
      </c>
      <c r="J2280" s="25">
        <f t="shared" si="429"/>
        <v>4012.3637018741592</v>
      </c>
      <c r="K2280" s="15">
        <f t="shared" si="423"/>
        <v>4026.9533513670772</v>
      </c>
      <c r="L2280" s="36">
        <f t="shared" si="424"/>
        <v>-2258.9533513670772</v>
      </c>
      <c r="M2280" s="36">
        <f t="shared" si="425"/>
        <v>2258.9533513670772</v>
      </c>
      <c r="N2280" s="36">
        <f t="shared" si="426"/>
        <v>1.2776885471533241</v>
      </c>
      <c r="O2280" s="36">
        <f t="shared" si="427"/>
        <v>5102870.2436525496</v>
      </c>
      <c r="P2280" s="35">
        <f t="shared" si="430"/>
        <v>5102870.2436525496</v>
      </c>
    </row>
    <row r="2281" spans="1:16" x14ac:dyDescent="0.4">
      <c r="A2281" s="1">
        <v>2280</v>
      </c>
      <c r="B2281" s="21">
        <v>42093</v>
      </c>
      <c r="C2281" s="43">
        <v>4</v>
      </c>
      <c r="D2281" s="23">
        <v>2176</v>
      </c>
      <c r="E2281" s="25">
        <f t="shared" si="431"/>
        <v>2041.5</v>
      </c>
      <c r="F2281" s="25">
        <f t="shared" si="432"/>
        <v>2090</v>
      </c>
      <c r="G2281" s="25">
        <f t="shared" si="421"/>
        <v>1.0411483253588516</v>
      </c>
      <c r="H2281" s="25">
        <f t="shared" si="428"/>
        <v>0.99966434347522648</v>
      </c>
      <c r="I2281" s="4">
        <f t="shared" si="422"/>
        <v>2176.7306338399226</v>
      </c>
      <c r="J2281" s="25">
        <f t="shared" si="429"/>
        <v>4012.2258390942757</v>
      </c>
      <c r="K2281" s="15">
        <f t="shared" si="423"/>
        <v>4010.8791093125187</v>
      </c>
      <c r="L2281" s="36">
        <f t="shared" si="424"/>
        <v>-1834.8791093125187</v>
      </c>
      <c r="M2281" s="36">
        <f t="shared" si="425"/>
        <v>1834.8791093125187</v>
      </c>
      <c r="N2281" s="36">
        <f t="shared" si="426"/>
        <v>0.84323488479435604</v>
      </c>
      <c r="O2281" s="36">
        <f t="shared" si="427"/>
        <v>3366781.3457915019</v>
      </c>
      <c r="P2281" s="35">
        <f t="shared" si="430"/>
        <v>3366781.3457915019</v>
      </c>
    </row>
    <row r="2282" spans="1:16" x14ac:dyDescent="0.4">
      <c r="A2282" s="1">
        <v>2281</v>
      </c>
      <c r="B2282" s="21">
        <v>42094</v>
      </c>
      <c r="C2282" s="43">
        <v>1</v>
      </c>
      <c r="D2282" s="23">
        <v>2189</v>
      </c>
      <c r="E2282" s="25">
        <f t="shared" si="431"/>
        <v>2138.5</v>
      </c>
      <c r="F2282" s="25">
        <f t="shared" si="432"/>
        <v>2129.75</v>
      </c>
      <c r="G2282" s="25">
        <f t="shared" si="421"/>
        <v>1.0278201666862308</v>
      </c>
      <c r="H2282" s="25">
        <f t="shared" si="428"/>
        <v>1.0014271034682889</v>
      </c>
      <c r="I2282" s="4">
        <f t="shared" si="422"/>
        <v>2185.8805223253244</v>
      </c>
      <c r="J2282" s="25">
        <f t="shared" si="429"/>
        <v>4012.0879763143921</v>
      </c>
      <c r="K2282" s="15">
        <f t="shared" si="423"/>
        <v>4017.8136409804706</v>
      </c>
      <c r="L2282" s="36">
        <f t="shared" si="424"/>
        <v>-1828.8136409804706</v>
      </c>
      <c r="M2282" s="36">
        <f t="shared" si="425"/>
        <v>1828.8136409804706</v>
      </c>
      <c r="N2282" s="36">
        <f t="shared" si="426"/>
        <v>0.83545620876220672</v>
      </c>
      <c r="O2282" s="36">
        <f t="shared" si="427"/>
        <v>3344559.3334362456</v>
      </c>
      <c r="P2282" s="35">
        <f t="shared" si="430"/>
        <v>3344559.3334362456</v>
      </c>
    </row>
    <row r="2283" spans="1:16" x14ac:dyDescent="0.4">
      <c r="A2283" s="1">
        <v>2282</v>
      </c>
      <c r="B2283" s="21">
        <v>42095</v>
      </c>
      <c r="C2283" s="43">
        <v>2</v>
      </c>
      <c r="D2283" s="23">
        <v>2421</v>
      </c>
      <c r="E2283" s="25">
        <f t="shared" si="431"/>
        <v>2121</v>
      </c>
      <c r="F2283" s="25">
        <f t="shared" si="432"/>
        <v>2089.75</v>
      </c>
      <c r="G2283" s="25">
        <f t="shared" si="421"/>
        <v>1.1585117837061849</v>
      </c>
      <c r="H2283" s="25">
        <f t="shared" si="428"/>
        <v>0.99527237982370798</v>
      </c>
      <c r="I2283" s="4">
        <f t="shared" si="422"/>
        <v>2432.4999357751999</v>
      </c>
      <c r="J2283" s="25">
        <f t="shared" si="429"/>
        <v>4011.950113534509</v>
      </c>
      <c r="K2283" s="15">
        <f t="shared" si="423"/>
        <v>3992.9831372314861</v>
      </c>
      <c r="L2283" s="36">
        <f t="shared" si="424"/>
        <v>-1571.9831372314861</v>
      </c>
      <c r="M2283" s="36">
        <f t="shared" si="425"/>
        <v>1571.9831372314861</v>
      </c>
      <c r="N2283" s="36">
        <f t="shared" si="426"/>
        <v>0.64931149823687984</v>
      </c>
      <c r="O2283" s="36">
        <f t="shared" si="427"/>
        <v>2471130.9837401453</v>
      </c>
      <c r="P2283" s="35">
        <f t="shared" si="430"/>
        <v>2471130.9837401453</v>
      </c>
    </row>
    <row r="2284" spans="1:16" x14ac:dyDescent="0.4">
      <c r="A2284" s="1">
        <v>2283</v>
      </c>
      <c r="B2284" s="21">
        <v>42096</v>
      </c>
      <c r="C2284" s="43">
        <v>3</v>
      </c>
      <c r="D2284" s="23">
        <v>1698</v>
      </c>
      <c r="E2284" s="25">
        <f t="shared" si="431"/>
        <v>2058.5</v>
      </c>
      <c r="F2284" s="25">
        <f t="shared" si="432"/>
        <v>2040.375</v>
      </c>
      <c r="G2284" s="25">
        <f t="shared" si="421"/>
        <v>0.83219996324205114</v>
      </c>
      <c r="H2284" s="25">
        <f t="shared" si="428"/>
        <v>1.0036361732327763</v>
      </c>
      <c r="I2284" s="4">
        <f t="shared" si="422"/>
        <v>1691.8481470537608</v>
      </c>
      <c r="J2284" s="25">
        <f t="shared" si="429"/>
        <v>4011.8122507546254</v>
      </c>
      <c r="K2284" s="15">
        <f t="shared" si="423"/>
        <v>4026.3998950757436</v>
      </c>
      <c r="L2284" s="36">
        <f t="shared" si="424"/>
        <v>-2328.3998950757436</v>
      </c>
      <c r="M2284" s="36">
        <f t="shared" si="425"/>
        <v>2328.3998950757436</v>
      </c>
      <c r="N2284" s="36">
        <f t="shared" si="426"/>
        <v>1.3712602444497901</v>
      </c>
      <c r="O2284" s="36">
        <f t="shared" si="427"/>
        <v>5421446.0713887336</v>
      </c>
      <c r="P2284" s="35">
        <f t="shared" si="430"/>
        <v>5421446.0713887336</v>
      </c>
    </row>
    <row r="2285" spans="1:16" x14ac:dyDescent="0.4">
      <c r="A2285" s="1">
        <v>2284</v>
      </c>
      <c r="B2285" s="21">
        <v>42097</v>
      </c>
      <c r="C2285" s="43">
        <v>4</v>
      </c>
      <c r="D2285" s="23">
        <v>1926</v>
      </c>
      <c r="E2285" s="25">
        <f t="shared" si="431"/>
        <v>2022.25</v>
      </c>
      <c r="F2285" s="25">
        <f t="shared" si="432"/>
        <v>1959.125</v>
      </c>
      <c r="G2285" s="25">
        <f t="shared" ref="G2285:G2348" si="433">D2285/F2285</f>
        <v>0.98309194155554136</v>
      </c>
      <c r="H2285" s="25">
        <f t="shared" si="428"/>
        <v>0.99966434347522648</v>
      </c>
      <c r="I2285" s="4">
        <f t="shared" ref="I2285:I2348" si="434">D2285/H2285</f>
        <v>1926.6466915329463</v>
      </c>
      <c r="J2285" s="25">
        <f t="shared" si="429"/>
        <v>4011.6743879747419</v>
      </c>
      <c r="K2285" s="15">
        <f t="shared" ref="K2285:K2348" si="435">H2285*J2285</f>
        <v>4010.3278432911511</v>
      </c>
      <c r="L2285" s="36">
        <f t="shared" ref="L2285:L2348" si="436">D2285-K2285</f>
        <v>-2084.3278432911511</v>
      </c>
      <c r="M2285" s="36">
        <f t="shared" ref="M2285:M2348" si="437">ABS(L2285)</f>
        <v>2084.3278432911511</v>
      </c>
      <c r="N2285" s="36">
        <f t="shared" ref="N2285:N2348" si="438">M2285/D2285</f>
        <v>1.0822055261117087</v>
      </c>
      <c r="O2285" s="36">
        <f t="shared" ref="O2285:O2348" si="439">L2285^2</f>
        <v>4344422.5583187416</v>
      </c>
      <c r="P2285" s="35">
        <f t="shared" si="430"/>
        <v>4344422.5583187416</v>
      </c>
    </row>
    <row r="2286" spans="1:16" x14ac:dyDescent="0.4">
      <c r="A2286" s="1">
        <v>2285</v>
      </c>
      <c r="B2286" s="21">
        <v>42098</v>
      </c>
      <c r="C2286" s="43">
        <v>1</v>
      </c>
      <c r="D2286" s="23">
        <v>2044</v>
      </c>
      <c r="E2286" s="25">
        <f t="shared" si="431"/>
        <v>1896</v>
      </c>
      <c r="F2286" s="25">
        <f t="shared" si="432"/>
        <v>1955.875</v>
      </c>
      <c r="G2286" s="25">
        <f t="shared" si="433"/>
        <v>1.0450565603630089</v>
      </c>
      <c r="H2286" s="25">
        <f t="shared" si="428"/>
        <v>1.0014271034682889</v>
      </c>
      <c r="I2286" s="4">
        <f t="shared" si="434"/>
        <v>2041.0871574385396</v>
      </c>
      <c r="J2286" s="25">
        <f t="shared" si="429"/>
        <v>4011.5365251948588</v>
      </c>
      <c r="K2286" s="15">
        <f t="shared" si="435"/>
        <v>4017.2614028831317</v>
      </c>
      <c r="L2286" s="36">
        <f t="shared" si="436"/>
        <v>-1973.2614028831317</v>
      </c>
      <c r="M2286" s="36">
        <f t="shared" si="437"/>
        <v>1973.2614028831317</v>
      </c>
      <c r="N2286" s="36">
        <f t="shared" si="438"/>
        <v>0.96539207577452624</v>
      </c>
      <c r="O2286" s="36">
        <f t="shared" si="439"/>
        <v>3893760.5641083051</v>
      </c>
      <c r="P2286" s="35">
        <f t="shared" si="430"/>
        <v>3893760.5641083051</v>
      </c>
    </row>
    <row r="2287" spans="1:16" x14ac:dyDescent="0.4">
      <c r="A2287" s="1">
        <v>2286</v>
      </c>
      <c r="B2287" s="21">
        <v>42099</v>
      </c>
      <c r="C2287" s="43">
        <v>2</v>
      </c>
      <c r="D2287" s="23">
        <v>1916</v>
      </c>
      <c r="E2287" s="25">
        <f t="shared" si="431"/>
        <v>2015.75</v>
      </c>
      <c r="F2287" s="25">
        <f t="shared" si="432"/>
        <v>2081.5</v>
      </c>
      <c r="G2287" s="25">
        <f t="shared" si="433"/>
        <v>0.92049003122748019</v>
      </c>
      <c r="H2287" s="25">
        <f t="shared" si="428"/>
        <v>0.99527237982370798</v>
      </c>
      <c r="I2287" s="4">
        <f t="shared" si="434"/>
        <v>1925.101147024074</v>
      </c>
      <c r="J2287" s="25">
        <f t="shared" si="429"/>
        <v>4011.3986624149752</v>
      </c>
      <c r="K2287" s="15">
        <f t="shared" si="435"/>
        <v>3992.4342931633914</v>
      </c>
      <c r="L2287" s="36">
        <f t="shared" si="436"/>
        <v>-2076.4342931633914</v>
      </c>
      <c r="M2287" s="36">
        <f t="shared" si="437"/>
        <v>2076.4342931633914</v>
      </c>
      <c r="N2287" s="36">
        <f t="shared" si="438"/>
        <v>1.0837339734673233</v>
      </c>
      <c r="O2287" s="36">
        <f t="shared" si="439"/>
        <v>4311579.3738249531</v>
      </c>
      <c r="P2287" s="35">
        <f t="shared" si="430"/>
        <v>4311579.3738249531</v>
      </c>
    </row>
    <row r="2288" spans="1:16" x14ac:dyDescent="0.4">
      <c r="A2288" s="1">
        <v>2287</v>
      </c>
      <c r="B2288" s="21">
        <v>42100</v>
      </c>
      <c r="C2288" s="43">
        <v>3</v>
      </c>
      <c r="D2288" s="23">
        <v>2177</v>
      </c>
      <c r="E2288" s="25">
        <f t="shared" si="431"/>
        <v>2147.25</v>
      </c>
      <c r="F2288" s="25">
        <f t="shared" si="432"/>
        <v>2205.75</v>
      </c>
      <c r="G2288" s="25">
        <f t="shared" si="433"/>
        <v>0.98696588461974388</v>
      </c>
      <c r="H2288" s="25">
        <f t="shared" si="428"/>
        <v>1.0036361732327763</v>
      </c>
      <c r="I2288" s="4">
        <f t="shared" si="434"/>
        <v>2169.1127303510234</v>
      </c>
      <c r="J2288" s="25">
        <f t="shared" si="429"/>
        <v>4011.2607996350916</v>
      </c>
      <c r="K2288" s="15">
        <f t="shared" si="435"/>
        <v>4025.8464387844097</v>
      </c>
      <c r="L2288" s="36">
        <f t="shared" si="436"/>
        <v>-1848.8464387844097</v>
      </c>
      <c r="M2288" s="36">
        <f t="shared" si="437"/>
        <v>1848.8464387844097</v>
      </c>
      <c r="N2288" s="36">
        <f t="shared" si="438"/>
        <v>0.84926340780174991</v>
      </c>
      <c r="O2288" s="36">
        <f t="shared" si="439"/>
        <v>3418233.154205794</v>
      </c>
      <c r="P2288" s="35">
        <f t="shared" si="430"/>
        <v>3418233.154205794</v>
      </c>
    </row>
    <row r="2289" spans="1:16" x14ac:dyDescent="0.4">
      <c r="A2289" s="1">
        <v>2288</v>
      </c>
      <c r="B2289" s="21">
        <v>42101</v>
      </c>
      <c r="C2289" s="43">
        <v>4</v>
      </c>
      <c r="D2289" s="23">
        <v>2452</v>
      </c>
      <c r="E2289" s="25">
        <f t="shared" si="431"/>
        <v>2264.25</v>
      </c>
      <c r="F2289" s="25">
        <f t="shared" si="432"/>
        <v>2277.875</v>
      </c>
      <c r="G2289" s="25">
        <f t="shared" si="433"/>
        <v>1.0764418591889371</v>
      </c>
      <c r="H2289" s="25">
        <f t="shared" si="428"/>
        <v>0.99966434347522648</v>
      </c>
      <c r="I2289" s="4">
        <f t="shared" si="434"/>
        <v>2452.823306146825</v>
      </c>
      <c r="J2289" s="25">
        <f t="shared" si="429"/>
        <v>4011.1229368552081</v>
      </c>
      <c r="K2289" s="15">
        <f t="shared" si="435"/>
        <v>4009.776577269784</v>
      </c>
      <c r="L2289" s="36">
        <f t="shared" si="436"/>
        <v>-1557.776577269784</v>
      </c>
      <c r="M2289" s="36">
        <f t="shared" si="437"/>
        <v>1557.776577269784</v>
      </c>
      <c r="N2289" s="36">
        <f t="shared" si="438"/>
        <v>0.63530855516712237</v>
      </c>
      <c r="O2289" s="36">
        <f t="shared" si="439"/>
        <v>2426667.8646903634</v>
      </c>
      <c r="P2289" s="35">
        <f t="shared" si="430"/>
        <v>2426667.8646903634</v>
      </c>
    </row>
    <row r="2290" spans="1:16" x14ac:dyDescent="0.4">
      <c r="A2290" s="1">
        <v>2289</v>
      </c>
      <c r="B2290" s="21">
        <v>42102</v>
      </c>
      <c r="C2290" s="43">
        <v>1</v>
      </c>
      <c r="D2290" s="23">
        <v>2512</v>
      </c>
      <c r="E2290" s="25">
        <f t="shared" si="431"/>
        <v>2291.5</v>
      </c>
      <c r="F2290" s="25">
        <f t="shared" si="432"/>
        <v>2332.875</v>
      </c>
      <c r="G2290" s="25">
        <f t="shared" si="433"/>
        <v>1.0767829395059745</v>
      </c>
      <c r="H2290" s="25">
        <f t="shared" si="428"/>
        <v>1.0014271034682889</v>
      </c>
      <c r="I2290" s="4">
        <f t="shared" si="434"/>
        <v>2508.4202247972657</v>
      </c>
      <c r="J2290" s="25">
        <f t="shared" si="429"/>
        <v>4010.985074075325</v>
      </c>
      <c r="K2290" s="15">
        <f t="shared" si="435"/>
        <v>4016.7091647857928</v>
      </c>
      <c r="L2290" s="36">
        <f t="shared" si="436"/>
        <v>-1504.7091647857928</v>
      </c>
      <c r="M2290" s="36">
        <f t="shared" si="437"/>
        <v>1504.7091647857928</v>
      </c>
      <c r="N2290" s="36">
        <f t="shared" si="438"/>
        <v>0.59900842547205124</v>
      </c>
      <c r="O2290" s="36">
        <f t="shared" si="439"/>
        <v>2264149.6705903583</v>
      </c>
      <c r="P2290" s="35">
        <f t="shared" si="430"/>
        <v>2264149.6705903583</v>
      </c>
    </row>
    <row r="2291" spans="1:16" x14ac:dyDescent="0.4">
      <c r="A2291" s="1">
        <v>2290</v>
      </c>
      <c r="B2291" s="21">
        <v>42103</v>
      </c>
      <c r="C2291" s="43">
        <v>2</v>
      </c>
      <c r="D2291" s="23">
        <v>2025</v>
      </c>
      <c r="E2291" s="25">
        <f t="shared" si="431"/>
        <v>2374.25</v>
      </c>
      <c r="F2291" s="25">
        <f t="shared" si="432"/>
        <v>2340.375</v>
      </c>
      <c r="G2291" s="25">
        <f t="shared" si="433"/>
        <v>0.86524595417401062</v>
      </c>
      <c r="H2291" s="25">
        <f t="shared" si="428"/>
        <v>0.99527237982370798</v>
      </c>
      <c r="I2291" s="4">
        <f t="shared" si="434"/>
        <v>2034.6189053881783</v>
      </c>
      <c r="J2291" s="25">
        <f t="shared" si="429"/>
        <v>4010.8472112954414</v>
      </c>
      <c r="K2291" s="15">
        <f t="shared" si="435"/>
        <v>3991.8854490952963</v>
      </c>
      <c r="L2291" s="36">
        <f t="shared" si="436"/>
        <v>-1966.8854490952963</v>
      </c>
      <c r="M2291" s="36">
        <f t="shared" si="437"/>
        <v>1966.8854490952963</v>
      </c>
      <c r="N2291" s="36">
        <f t="shared" si="438"/>
        <v>0.97130145634335618</v>
      </c>
      <c r="O2291" s="36">
        <f t="shared" si="439"/>
        <v>3868638.3698628051</v>
      </c>
      <c r="P2291" s="35">
        <f t="shared" si="430"/>
        <v>3868638.3698628051</v>
      </c>
    </row>
    <row r="2292" spans="1:16" x14ac:dyDescent="0.4">
      <c r="A2292" s="1">
        <v>2291</v>
      </c>
      <c r="B2292" s="21">
        <v>42104</v>
      </c>
      <c r="C2292" s="43">
        <v>3</v>
      </c>
      <c r="D2292" s="23">
        <v>2508</v>
      </c>
      <c r="E2292" s="25">
        <f t="shared" si="431"/>
        <v>2306.5</v>
      </c>
      <c r="F2292" s="25">
        <f t="shared" si="432"/>
        <v>2242.625</v>
      </c>
      <c r="G2292" s="25">
        <f t="shared" si="433"/>
        <v>1.1183323114653587</v>
      </c>
      <c r="H2292" s="25">
        <f t="shared" si="428"/>
        <v>1.0036361732327763</v>
      </c>
      <c r="I2292" s="4">
        <f t="shared" si="434"/>
        <v>2498.9135175564384</v>
      </c>
      <c r="J2292" s="25">
        <f t="shared" si="429"/>
        <v>4010.7093485155578</v>
      </c>
      <c r="K2292" s="15">
        <f t="shared" si="435"/>
        <v>4025.2929824930757</v>
      </c>
      <c r="L2292" s="36">
        <f t="shared" si="436"/>
        <v>-1517.2929824930757</v>
      </c>
      <c r="M2292" s="36">
        <f t="shared" si="437"/>
        <v>1517.2929824930757</v>
      </c>
      <c r="N2292" s="36">
        <f t="shared" si="438"/>
        <v>0.60498125298766969</v>
      </c>
      <c r="O2292" s="36">
        <f t="shared" si="439"/>
        <v>2302177.9947227328</v>
      </c>
      <c r="P2292" s="35">
        <f t="shared" si="430"/>
        <v>2302177.9947227328</v>
      </c>
    </row>
    <row r="2293" spans="1:16" x14ac:dyDescent="0.4">
      <c r="A2293" s="1">
        <v>2292</v>
      </c>
      <c r="B2293" s="21">
        <v>42105</v>
      </c>
      <c r="C2293" s="43">
        <v>4</v>
      </c>
      <c r="D2293" s="23">
        <v>2181</v>
      </c>
      <c r="E2293" s="25">
        <f t="shared" si="431"/>
        <v>2178.75</v>
      </c>
      <c r="F2293" s="25">
        <f t="shared" si="432"/>
        <v>2228.875</v>
      </c>
      <c r="G2293" s="25">
        <f t="shared" si="433"/>
        <v>0.97852055409118954</v>
      </c>
      <c r="H2293" s="25">
        <f t="shared" si="428"/>
        <v>0.99966434347522648</v>
      </c>
      <c r="I2293" s="4">
        <f t="shared" si="434"/>
        <v>2181.7323126860624</v>
      </c>
      <c r="J2293" s="25">
        <f t="shared" si="429"/>
        <v>4010.5714857356743</v>
      </c>
      <c r="K2293" s="15">
        <f t="shared" si="435"/>
        <v>4009.2253112484163</v>
      </c>
      <c r="L2293" s="36">
        <f t="shared" si="436"/>
        <v>-1828.2253112484163</v>
      </c>
      <c r="M2293" s="36">
        <f t="shared" si="437"/>
        <v>1828.2253112484163</v>
      </c>
      <c r="N2293" s="36">
        <f t="shared" si="438"/>
        <v>0.83825094509326747</v>
      </c>
      <c r="O2293" s="36">
        <f t="shared" si="439"/>
        <v>3342407.7886893689</v>
      </c>
      <c r="P2293" s="35">
        <f t="shared" si="430"/>
        <v>3342407.7886893689</v>
      </c>
    </row>
    <row r="2294" spans="1:16" x14ac:dyDescent="0.4">
      <c r="A2294" s="1">
        <v>2293</v>
      </c>
      <c r="B2294" s="21">
        <v>42106</v>
      </c>
      <c r="C2294" s="43">
        <v>1</v>
      </c>
      <c r="D2294" s="23">
        <v>2001</v>
      </c>
      <c r="E2294" s="25">
        <f t="shared" si="431"/>
        <v>2279</v>
      </c>
      <c r="F2294" s="25">
        <f t="shared" si="432"/>
        <v>2287.5</v>
      </c>
      <c r="G2294" s="25">
        <f t="shared" si="433"/>
        <v>0.87475409836065576</v>
      </c>
      <c r="H2294" s="25">
        <f t="shared" si="428"/>
        <v>1.0014271034682889</v>
      </c>
      <c r="I2294" s="4">
        <f t="shared" si="434"/>
        <v>1998.148435437631</v>
      </c>
      <c r="J2294" s="25">
        <f t="shared" si="429"/>
        <v>4010.4336229557912</v>
      </c>
      <c r="K2294" s="15">
        <f t="shared" si="435"/>
        <v>4016.156926688454</v>
      </c>
      <c r="L2294" s="36">
        <f t="shared" si="436"/>
        <v>-2015.156926688454</v>
      </c>
      <c r="M2294" s="36">
        <f t="shared" si="437"/>
        <v>2015.156926688454</v>
      </c>
      <c r="N2294" s="36">
        <f t="shared" si="438"/>
        <v>1.0070749258812863</v>
      </c>
      <c r="O2294" s="36">
        <f t="shared" si="439"/>
        <v>4060857.4391804552</v>
      </c>
      <c r="P2294" s="35">
        <f t="shared" si="430"/>
        <v>4060857.4391804552</v>
      </c>
    </row>
    <row r="2295" spans="1:16" x14ac:dyDescent="0.4">
      <c r="A2295" s="1">
        <v>2294</v>
      </c>
      <c r="B2295" s="21">
        <v>42107</v>
      </c>
      <c r="C2295" s="43">
        <v>2</v>
      </c>
      <c r="D2295" s="23">
        <v>2426</v>
      </c>
      <c r="E2295" s="25">
        <f t="shared" si="431"/>
        <v>2296</v>
      </c>
      <c r="F2295" s="25">
        <f t="shared" si="432"/>
        <v>2345.625</v>
      </c>
      <c r="G2295" s="25">
        <f t="shared" si="433"/>
        <v>1.0342659205968558</v>
      </c>
      <c r="H2295" s="25">
        <f t="shared" si="428"/>
        <v>0.99527237982370798</v>
      </c>
      <c r="I2295" s="4">
        <f t="shared" si="434"/>
        <v>2437.5236861588746</v>
      </c>
      <c r="J2295" s="25">
        <f t="shared" si="429"/>
        <v>4010.2957601759076</v>
      </c>
      <c r="K2295" s="15">
        <f t="shared" si="435"/>
        <v>3991.3366050272016</v>
      </c>
      <c r="L2295" s="36">
        <f t="shared" si="436"/>
        <v>-1565.3366050272016</v>
      </c>
      <c r="M2295" s="36">
        <f t="shared" si="437"/>
        <v>1565.3366050272016</v>
      </c>
      <c r="N2295" s="36">
        <f t="shared" si="438"/>
        <v>0.64523355524616721</v>
      </c>
      <c r="O2295" s="36">
        <f t="shared" si="439"/>
        <v>2450278.6870380854</v>
      </c>
      <c r="P2295" s="35">
        <f t="shared" si="430"/>
        <v>2450278.6870380854</v>
      </c>
    </row>
    <row r="2296" spans="1:16" x14ac:dyDescent="0.4">
      <c r="A2296" s="1">
        <v>2295</v>
      </c>
      <c r="B2296" s="21">
        <v>42108</v>
      </c>
      <c r="C2296" s="43">
        <v>3</v>
      </c>
      <c r="D2296" s="23">
        <v>2576</v>
      </c>
      <c r="E2296" s="25">
        <f t="shared" si="431"/>
        <v>2395.25</v>
      </c>
      <c r="F2296" s="25">
        <f t="shared" si="432"/>
        <v>2401.875</v>
      </c>
      <c r="G2296" s="25">
        <f t="shared" si="433"/>
        <v>1.0724954462659382</v>
      </c>
      <c r="H2296" s="25">
        <f t="shared" si="428"/>
        <v>1.0036361732327763</v>
      </c>
      <c r="I2296" s="4">
        <f t="shared" si="434"/>
        <v>2566.6671535986384</v>
      </c>
      <c r="J2296" s="25">
        <f t="shared" si="429"/>
        <v>4010.1578973960241</v>
      </c>
      <c r="K2296" s="15">
        <f t="shared" si="435"/>
        <v>4024.7395262017421</v>
      </c>
      <c r="L2296" s="36">
        <f t="shared" si="436"/>
        <v>-1448.7395262017421</v>
      </c>
      <c r="M2296" s="36">
        <f t="shared" si="437"/>
        <v>1448.7395262017421</v>
      </c>
      <c r="N2296" s="36">
        <f t="shared" si="438"/>
        <v>0.56239888439508623</v>
      </c>
      <c r="O2296" s="36">
        <f t="shared" si="439"/>
        <v>2098846.2147792485</v>
      </c>
      <c r="P2296" s="35">
        <f t="shared" si="430"/>
        <v>2098846.2147792485</v>
      </c>
    </row>
    <row r="2297" spans="1:16" x14ac:dyDescent="0.4">
      <c r="A2297" s="1">
        <v>2296</v>
      </c>
      <c r="B2297" s="21">
        <v>42109</v>
      </c>
      <c r="C2297" s="43">
        <v>4</v>
      </c>
      <c r="D2297" s="23">
        <v>2578</v>
      </c>
      <c r="E2297" s="25">
        <f t="shared" si="431"/>
        <v>2408.5</v>
      </c>
      <c r="F2297" s="25">
        <f t="shared" si="432"/>
        <v>2423.75</v>
      </c>
      <c r="G2297" s="25">
        <f t="shared" si="433"/>
        <v>1.0636410520887054</v>
      </c>
      <c r="H2297" s="25">
        <f t="shared" si="428"/>
        <v>0.99966434347522648</v>
      </c>
      <c r="I2297" s="4">
        <f t="shared" si="434"/>
        <v>2578.8656130695408</v>
      </c>
      <c r="J2297" s="25">
        <f t="shared" si="429"/>
        <v>4010.0200346161405</v>
      </c>
      <c r="K2297" s="15">
        <f t="shared" si="435"/>
        <v>4008.6740452270492</v>
      </c>
      <c r="L2297" s="36">
        <f t="shared" si="436"/>
        <v>-1430.6740452270492</v>
      </c>
      <c r="M2297" s="36">
        <f t="shared" si="437"/>
        <v>1430.6740452270492</v>
      </c>
      <c r="N2297" s="36">
        <f t="shared" si="438"/>
        <v>0.55495502142243958</v>
      </c>
      <c r="O2297" s="36">
        <f t="shared" si="439"/>
        <v>2046828.2236863289</v>
      </c>
      <c r="P2297" s="35">
        <f t="shared" si="430"/>
        <v>2046828.2236863289</v>
      </c>
    </row>
    <row r="2298" spans="1:16" x14ac:dyDescent="0.4">
      <c r="A2298" s="1">
        <v>2297</v>
      </c>
      <c r="B2298" s="21">
        <v>42110</v>
      </c>
      <c r="C2298" s="43">
        <v>1</v>
      </c>
      <c r="D2298" s="23">
        <v>2054</v>
      </c>
      <c r="E2298" s="25">
        <f t="shared" si="431"/>
        <v>2439</v>
      </c>
      <c r="F2298" s="25">
        <f t="shared" si="432"/>
        <v>2397.25</v>
      </c>
      <c r="G2298" s="25">
        <f t="shared" si="433"/>
        <v>0.85681510063614563</v>
      </c>
      <c r="H2298" s="25">
        <f t="shared" si="428"/>
        <v>1.0014271034682889</v>
      </c>
      <c r="I2298" s="4">
        <f t="shared" si="434"/>
        <v>2051.0729067410766</v>
      </c>
      <c r="J2298" s="25">
        <f t="shared" si="429"/>
        <v>4009.8821718362574</v>
      </c>
      <c r="K2298" s="15">
        <f t="shared" si="435"/>
        <v>4015.6046885911146</v>
      </c>
      <c r="L2298" s="36">
        <f t="shared" si="436"/>
        <v>-1961.6046885911146</v>
      </c>
      <c r="M2298" s="36">
        <f t="shared" si="437"/>
        <v>1961.6046885911146</v>
      </c>
      <c r="N2298" s="36">
        <f t="shared" si="438"/>
        <v>0.95501688831115605</v>
      </c>
      <c r="O2298" s="36">
        <f t="shared" si="439"/>
        <v>3847892.9543026439</v>
      </c>
      <c r="P2298" s="35">
        <f t="shared" si="430"/>
        <v>3847892.9543026439</v>
      </c>
    </row>
    <row r="2299" spans="1:16" x14ac:dyDescent="0.4">
      <c r="A2299" s="1">
        <v>2298</v>
      </c>
      <c r="B2299" s="21">
        <v>42111</v>
      </c>
      <c r="C2299" s="43">
        <v>2</v>
      </c>
      <c r="D2299" s="23">
        <v>2548</v>
      </c>
      <c r="E2299" s="25">
        <f t="shared" si="431"/>
        <v>2355.5</v>
      </c>
      <c r="F2299" s="25">
        <f t="shared" si="432"/>
        <v>2290.125</v>
      </c>
      <c r="G2299" s="25">
        <f t="shared" si="433"/>
        <v>1.1126030238524098</v>
      </c>
      <c r="H2299" s="25">
        <f t="shared" si="428"/>
        <v>0.99527237982370798</v>
      </c>
      <c r="I2299" s="4">
        <f t="shared" si="434"/>
        <v>2560.1031955205326</v>
      </c>
      <c r="J2299" s="25">
        <f t="shared" si="429"/>
        <v>4009.7443090563738</v>
      </c>
      <c r="K2299" s="15">
        <f t="shared" si="435"/>
        <v>3990.7877609591069</v>
      </c>
      <c r="L2299" s="36">
        <f t="shared" si="436"/>
        <v>-1442.7877609591069</v>
      </c>
      <c r="M2299" s="36">
        <f t="shared" si="437"/>
        <v>1442.7877609591069</v>
      </c>
      <c r="N2299" s="36">
        <f t="shared" si="438"/>
        <v>0.56624323428536372</v>
      </c>
      <c r="O2299" s="36">
        <f t="shared" si="439"/>
        <v>2081636.523173393</v>
      </c>
      <c r="P2299" s="35">
        <f t="shared" si="430"/>
        <v>2081636.523173393</v>
      </c>
    </row>
    <row r="2300" spans="1:16" x14ac:dyDescent="0.4">
      <c r="A2300" s="1">
        <v>2299</v>
      </c>
      <c r="B2300" s="21">
        <v>42112</v>
      </c>
      <c r="C2300" s="43">
        <v>3</v>
      </c>
      <c r="D2300" s="23">
        <v>2242</v>
      </c>
      <c r="E2300" s="25">
        <f t="shared" si="431"/>
        <v>2224.75</v>
      </c>
      <c r="F2300" s="25">
        <f t="shared" si="432"/>
        <v>2275.375</v>
      </c>
      <c r="G2300" s="25">
        <f t="shared" si="433"/>
        <v>0.9853320881173433</v>
      </c>
      <c r="H2300" s="25">
        <f t="shared" si="428"/>
        <v>1.0036361732327763</v>
      </c>
      <c r="I2300" s="4">
        <f t="shared" si="434"/>
        <v>2233.8772353913614</v>
      </c>
      <c r="J2300" s="25">
        <f t="shared" si="429"/>
        <v>4009.6064462764903</v>
      </c>
      <c r="K2300" s="15">
        <f t="shared" si="435"/>
        <v>4024.1860699104082</v>
      </c>
      <c r="L2300" s="36">
        <f t="shared" si="436"/>
        <v>-1782.1860699104082</v>
      </c>
      <c r="M2300" s="36">
        <f t="shared" si="437"/>
        <v>1782.1860699104082</v>
      </c>
      <c r="N2300" s="36">
        <f t="shared" si="438"/>
        <v>0.79490904099482973</v>
      </c>
      <c r="O2300" s="36">
        <f t="shared" si="439"/>
        <v>3176187.1877827062</v>
      </c>
      <c r="P2300" s="35">
        <f t="shared" si="430"/>
        <v>3176187.1877827062</v>
      </c>
    </row>
    <row r="2301" spans="1:16" x14ac:dyDescent="0.4">
      <c r="A2301" s="1">
        <v>2300</v>
      </c>
      <c r="B2301" s="21">
        <v>42113</v>
      </c>
      <c r="C2301" s="43">
        <v>4</v>
      </c>
      <c r="D2301" s="23">
        <v>2055</v>
      </c>
      <c r="E2301" s="25">
        <f t="shared" si="431"/>
        <v>2326</v>
      </c>
      <c r="F2301" s="25">
        <f t="shared" si="432"/>
        <v>2318.25</v>
      </c>
      <c r="G2301" s="25">
        <f t="shared" si="433"/>
        <v>0.88644451633775478</v>
      </c>
      <c r="H2301" s="25">
        <f t="shared" si="428"/>
        <v>0.99966434347522648</v>
      </c>
      <c r="I2301" s="4">
        <f t="shared" si="434"/>
        <v>2055.6900057633461</v>
      </c>
      <c r="J2301" s="25">
        <f t="shared" si="429"/>
        <v>4009.4685834966067</v>
      </c>
      <c r="K2301" s="15">
        <f t="shared" si="435"/>
        <v>4008.1227792056816</v>
      </c>
      <c r="L2301" s="36">
        <f t="shared" si="436"/>
        <v>-1953.1227792056816</v>
      </c>
      <c r="M2301" s="36">
        <f t="shared" si="437"/>
        <v>1953.1227792056816</v>
      </c>
      <c r="N2301" s="36">
        <f t="shared" si="438"/>
        <v>0.95042471007575746</v>
      </c>
      <c r="O2301" s="36">
        <f t="shared" si="439"/>
        <v>3814688.5906521254</v>
      </c>
      <c r="P2301" s="35">
        <f t="shared" si="430"/>
        <v>3814688.5906521254</v>
      </c>
    </row>
    <row r="2302" spans="1:16" x14ac:dyDescent="0.4">
      <c r="A2302" s="1">
        <v>2301</v>
      </c>
      <c r="B2302" s="21">
        <v>42114</v>
      </c>
      <c r="C2302" s="43">
        <v>1</v>
      </c>
      <c r="D2302" s="23">
        <v>2459</v>
      </c>
      <c r="E2302" s="25">
        <f t="shared" si="431"/>
        <v>2310.5</v>
      </c>
      <c r="F2302" s="25">
        <f t="shared" si="432"/>
        <v>2340.125</v>
      </c>
      <c r="G2302" s="25">
        <f t="shared" si="433"/>
        <v>1.0507985684525398</v>
      </c>
      <c r="H2302" s="25">
        <f t="shared" si="428"/>
        <v>1.0014271034682889</v>
      </c>
      <c r="I2302" s="4">
        <f t="shared" si="434"/>
        <v>2455.4957534938203</v>
      </c>
      <c r="J2302" s="25">
        <f t="shared" si="429"/>
        <v>4009.3307207167236</v>
      </c>
      <c r="K2302" s="15">
        <f t="shared" si="435"/>
        <v>4015.0524504937757</v>
      </c>
      <c r="L2302" s="36">
        <f t="shared" si="436"/>
        <v>-1556.0524504937757</v>
      </c>
      <c r="M2302" s="36">
        <f t="shared" si="437"/>
        <v>1556.0524504937757</v>
      </c>
      <c r="N2302" s="36">
        <f t="shared" si="438"/>
        <v>0.63279888186001454</v>
      </c>
      <c r="O2302" s="36">
        <f t="shared" si="439"/>
        <v>2421299.2286876845</v>
      </c>
      <c r="P2302" s="35">
        <f t="shared" si="430"/>
        <v>2421299.2286876845</v>
      </c>
    </row>
    <row r="2303" spans="1:16" x14ac:dyDescent="0.4">
      <c r="A2303" s="1">
        <v>2302</v>
      </c>
      <c r="B2303" s="21">
        <v>42115</v>
      </c>
      <c r="C2303" s="43">
        <v>2</v>
      </c>
      <c r="D2303" s="23">
        <v>2486</v>
      </c>
      <c r="E2303" s="25">
        <f t="shared" si="431"/>
        <v>2369.75</v>
      </c>
      <c r="F2303" s="25">
        <f t="shared" si="432"/>
        <v>2365</v>
      </c>
      <c r="G2303" s="25">
        <f t="shared" si="433"/>
        <v>1.0511627906976744</v>
      </c>
      <c r="H2303" s="25">
        <f t="shared" si="428"/>
        <v>0.99527237982370798</v>
      </c>
      <c r="I2303" s="4">
        <f t="shared" si="434"/>
        <v>2497.8086907629686</v>
      </c>
      <c r="J2303" s="25">
        <f t="shared" si="429"/>
        <v>4009.19285793684</v>
      </c>
      <c r="K2303" s="15">
        <f t="shared" si="435"/>
        <v>3990.2389168910117</v>
      </c>
      <c r="L2303" s="36">
        <f t="shared" si="436"/>
        <v>-1504.2389168910117</v>
      </c>
      <c r="M2303" s="36">
        <f t="shared" si="437"/>
        <v>1504.2389168910117</v>
      </c>
      <c r="N2303" s="36">
        <f t="shared" si="438"/>
        <v>0.60508403736565231</v>
      </c>
      <c r="O2303" s="36">
        <f t="shared" si="439"/>
        <v>2262734.7190894443</v>
      </c>
      <c r="P2303" s="35">
        <f t="shared" si="430"/>
        <v>2262734.7190894443</v>
      </c>
    </row>
    <row r="2304" spans="1:16" x14ac:dyDescent="0.4">
      <c r="A2304" s="1">
        <v>2303</v>
      </c>
      <c r="B2304" s="21">
        <v>42116</v>
      </c>
      <c r="C2304" s="43">
        <v>3</v>
      </c>
      <c r="D2304" s="23">
        <v>2479</v>
      </c>
      <c r="E2304" s="25">
        <f t="shared" si="431"/>
        <v>2360.25</v>
      </c>
      <c r="F2304" s="25">
        <f t="shared" si="432"/>
        <v>2354.5</v>
      </c>
      <c r="G2304" s="25">
        <f t="shared" si="433"/>
        <v>1.0528774686770015</v>
      </c>
      <c r="H2304" s="25">
        <f t="shared" si="428"/>
        <v>1.0036361732327763</v>
      </c>
      <c r="I2304" s="4">
        <f t="shared" si="434"/>
        <v>2470.0185845384412</v>
      </c>
      <c r="J2304" s="25">
        <f t="shared" si="429"/>
        <v>4009.0549951569565</v>
      </c>
      <c r="K2304" s="15">
        <f t="shared" si="435"/>
        <v>4023.6326136190742</v>
      </c>
      <c r="L2304" s="36">
        <f t="shared" si="436"/>
        <v>-1544.6326136190742</v>
      </c>
      <c r="M2304" s="36">
        <f t="shared" si="437"/>
        <v>1544.6326136190742</v>
      </c>
      <c r="N2304" s="36">
        <f t="shared" si="438"/>
        <v>0.6230869760464196</v>
      </c>
      <c r="O2304" s="36">
        <f t="shared" si="439"/>
        <v>2385889.911055692</v>
      </c>
      <c r="P2304" s="35">
        <f t="shared" si="430"/>
        <v>2385889.911055692</v>
      </c>
    </row>
    <row r="2305" spans="1:16" x14ac:dyDescent="0.4">
      <c r="A2305" s="1">
        <v>2304</v>
      </c>
      <c r="B2305" s="21">
        <v>42117</v>
      </c>
      <c r="C2305" s="43">
        <v>4</v>
      </c>
      <c r="D2305" s="23">
        <v>2017</v>
      </c>
      <c r="E2305" s="25">
        <f t="shared" si="431"/>
        <v>2348.75</v>
      </c>
      <c r="F2305" s="25">
        <f t="shared" si="432"/>
        <v>2303.625</v>
      </c>
      <c r="G2305" s="25">
        <f t="shared" si="433"/>
        <v>0.87557653697976012</v>
      </c>
      <c r="H2305" s="25">
        <f t="shared" si="428"/>
        <v>0.99966434347522648</v>
      </c>
      <c r="I2305" s="4">
        <f t="shared" si="434"/>
        <v>2017.6772465326858</v>
      </c>
      <c r="J2305" s="25">
        <f t="shared" si="429"/>
        <v>4008.9171323770729</v>
      </c>
      <c r="K2305" s="15">
        <f t="shared" si="435"/>
        <v>4007.571513184314</v>
      </c>
      <c r="L2305" s="36">
        <f t="shared" si="436"/>
        <v>-1990.571513184314</v>
      </c>
      <c r="M2305" s="36">
        <f t="shared" si="437"/>
        <v>1990.571513184314</v>
      </c>
      <c r="N2305" s="36">
        <f t="shared" si="438"/>
        <v>0.98689713097883691</v>
      </c>
      <c r="O2305" s="36">
        <f t="shared" si="439"/>
        <v>3962374.9491008893</v>
      </c>
      <c r="P2305" s="35">
        <f t="shared" si="430"/>
        <v>3962374.9491008893</v>
      </c>
    </row>
    <row r="2306" spans="1:16" x14ac:dyDescent="0.4">
      <c r="A2306" s="1">
        <v>2305</v>
      </c>
      <c r="B2306" s="21">
        <v>42118</v>
      </c>
      <c r="C2306" s="43">
        <v>1</v>
      </c>
      <c r="D2306" s="23">
        <v>2413</v>
      </c>
      <c r="E2306" s="25">
        <f t="shared" si="431"/>
        <v>2258.5</v>
      </c>
      <c r="F2306" s="25">
        <f t="shared" si="432"/>
        <v>2441.75</v>
      </c>
      <c r="G2306" s="25">
        <f t="shared" si="433"/>
        <v>0.98822565782737792</v>
      </c>
      <c r="H2306" s="25">
        <f t="shared" ref="H2306:H2369" si="440">VLOOKUP(C2306,$Q$38:$S$42,3,FALSE)</f>
        <v>1.0014271034682889</v>
      </c>
      <c r="I2306" s="4">
        <f t="shared" si="434"/>
        <v>2409.5613067021504</v>
      </c>
      <c r="J2306" s="25">
        <f t="shared" si="429"/>
        <v>4008.7792695971898</v>
      </c>
      <c r="K2306" s="15">
        <f t="shared" si="435"/>
        <v>4014.5002123964364</v>
      </c>
      <c r="L2306" s="36">
        <f t="shared" si="436"/>
        <v>-1601.5002123964364</v>
      </c>
      <c r="M2306" s="36">
        <f t="shared" si="437"/>
        <v>1601.5002123964364</v>
      </c>
      <c r="N2306" s="36">
        <f t="shared" si="438"/>
        <v>0.6636967312044908</v>
      </c>
      <c r="O2306" s="36">
        <f t="shared" si="439"/>
        <v>2564802.9303058307</v>
      </c>
      <c r="P2306" s="35">
        <f t="shared" si="430"/>
        <v>2564802.9303058307</v>
      </c>
    </row>
    <row r="2307" spans="1:16" x14ac:dyDescent="0.4">
      <c r="A2307" s="1">
        <v>2306</v>
      </c>
      <c r="B2307" s="21">
        <v>42119</v>
      </c>
      <c r="C2307" s="43">
        <v>2</v>
      </c>
      <c r="D2307" s="23">
        <v>2125</v>
      </c>
      <c r="E2307" s="25">
        <f t="shared" si="431"/>
        <v>2625</v>
      </c>
      <c r="F2307" s="25">
        <f t="shared" si="432"/>
        <v>2671.875</v>
      </c>
      <c r="G2307" s="25">
        <f t="shared" si="433"/>
        <v>0.79532163742690054</v>
      </c>
      <c r="H2307" s="25">
        <f t="shared" si="440"/>
        <v>0.99527237982370798</v>
      </c>
      <c r="I2307" s="4">
        <f t="shared" si="434"/>
        <v>2135.0939130616684</v>
      </c>
      <c r="J2307" s="25">
        <f t="shared" ref="J2307:J2370" si="441">INTERCEPT($I$2:$I$3896,$A$2:$A$3896)+SLOPE($I$2:$I$3896,$A$2:$A$3896)*A2307</f>
        <v>4008.6414068173062</v>
      </c>
      <c r="K2307" s="15">
        <f t="shared" si="435"/>
        <v>3989.690072822917</v>
      </c>
      <c r="L2307" s="36">
        <f t="shared" si="436"/>
        <v>-1864.690072822917</v>
      </c>
      <c r="M2307" s="36">
        <f t="shared" si="437"/>
        <v>1864.690072822917</v>
      </c>
      <c r="N2307" s="36">
        <f t="shared" si="438"/>
        <v>0.87750121074019627</v>
      </c>
      <c r="O2307" s="36">
        <f t="shared" si="439"/>
        <v>3477069.0676843356</v>
      </c>
      <c r="P2307" s="35">
        <f t="shared" ref="P2307:P2370" si="442">(D2307-K2307)^2</f>
        <v>3477069.0676843356</v>
      </c>
    </row>
    <row r="2308" spans="1:16" x14ac:dyDescent="0.4">
      <c r="A2308" s="1">
        <v>2307</v>
      </c>
      <c r="B2308" s="21">
        <v>42120</v>
      </c>
      <c r="C2308" s="43">
        <v>3</v>
      </c>
      <c r="D2308" s="23">
        <v>3945</v>
      </c>
      <c r="E2308" s="25">
        <f t="shared" si="431"/>
        <v>2718.75</v>
      </c>
      <c r="F2308" s="25">
        <f t="shared" si="432"/>
        <v>2725.875</v>
      </c>
      <c r="G2308" s="25">
        <f t="shared" si="433"/>
        <v>1.4472417113770808</v>
      </c>
      <c r="H2308" s="25">
        <f t="shared" si="440"/>
        <v>1.0036361732327763</v>
      </c>
      <c r="I2308" s="4">
        <f t="shared" si="434"/>
        <v>3930.7072674482256</v>
      </c>
      <c r="J2308" s="25">
        <f t="shared" si="441"/>
        <v>4008.5035440374227</v>
      </c>
      <c r="K2308" s="15">
        <f t="shared" si="435"/>
        <v>4023.0791573277406</v>
      </c>
      <c r="L2308" s="36">
        <f t="shared" si="436"/>
        <v>-78.079157327740631</v>
      </c>
      <c r="M2308" s="36">
        <f t="shared" si="437"/>
        <v>78.079157327740631</v>
      </c>
      <c r="N2308" s="36">
        <f t="shared" si="438"/>
        <v>1.9791928346702313E-2</v>
      </c>
      <c r="O2308" s="36">
        <f t="shared" si="439"/>
        <v>6096.354809010074</v>
      </c>
      <c r="P2308" s="35">
        <f t="shared" si="442"/>
        <v>6096.354809010074</v>
      </c>
    </row>
    <row r="2309" spans="1:16" x14ac:dyDescent="0.4">
      <c r="A2309" s="1">
        <v>2308</v>
      </c>
      <c r="B2309" s="21">
        <v>42121</v>
      </c>
      <c r="C2309" s="43">
        <v>4</v>
      </c>
      <c r="D2309" s="23">
        <v>2392</v>
      </c>
      <c r="E2309" s="25">
        <f t="shared" ref="E2309:E2372" si="443">AVERAGE(D2307:D2310)</f>
        <v>2733</v>
      </c>
      <c r="F2309" s="25">
        <f t="shared" ref="F2309:F2372" si="444">AVERAGE(E2309:E2310)</f>
        <v>2773.5</v>
      </c>
      <c r="G2309" s="25">
        <f t="shared" si="433"/>
        <v>0.86244817018208042</v>
      </c>
      <c r="H2309" s="25">
        <f t="shared" si="440"/>
        <v>0.99966434347522648</v>
      </c>
      <c r="I2309" s="4">
        <f t="shared" si="434"/>
        <v>2392.8031599931505</v>
      </c>
      <c r="J2309" s="25">
        <f t="shared" si="441"/>
        <v>4008.3656812575391</v>
      </c>
      <c r="K2309" s="15">
        <f t="shared" si="435"/>
        <v>4007.0202471629468</v>
      </c>
      <c r="L2309" s="36">
        <f t="shared" si="436"/>
        <v>-1615.0202471629468</v>
      </c>
      <c r="M2309" s="36">
        <f t="shared" si="437"/>
        <v>1615.0202471629468</v>
      </c>
      <c r="N2309" s="36">
        <f t="shared" si="438"/>
        <v>0.67517568861327204</v>
      </c>
      <c r="O2309" s="36">
        <f t="shared" si="439"/>
        <v>2608290.398746266</v>
      </c>
      <c r="P2309" s="35">
        <f t="shared" si="442"/>
        <v>2608290.398746266</v>
      </c>
    </row>
    <row r="2310" spans="1:16" x14ac:dyDescent="0.4">
      <c r="A2310" s="1">
        <v>2309</v>
      </c>
      <c r="B2310" s="21">
        <v>42122</v>
      </c>
      <c r="C2310" s="43">
        <v>1</v>
      </c>
      <c r="D2310" s="23">
        <v>2470</v>
      </c>
      <c r="E2310" s="25">
        <f t="shared" si="443"/>
        <v>2814</v>
      </c>
      <c r="F2310" s="25">
        <f t="shared" si="444"/>
        <v>2567.875</v>
      </c>
      <c r="G2310" s="25">
        <f t="shared" si="433"/>
        <v>0.9618848269483522</v>
      </c>
      <c r="H2310" s="25">
        <f t="shared" si="440"/>
        <v>1.0014271034682889</v>
      </c>
      <c r="I2310" s="4">
        <f t="shared" si="434"/>
        <v>2466.4800777266109</v>
      </c>
      <c r="J2310" s="25">
        <f t="shared" si="441"/>
        <v>4008.227818477656</v>
      </c>
      <c r="K2310" s="15">
        <f t="shared" si="435"/>
        <v>4013.9479742990975</v>
      </c>
      <c r="L2310" s="36">
        <f t="shared" si="436"/>
        <v>-1543.9479742990975</v>
      </c>
      <c r="M2310" s="36">
        <f t="shared" si="437"/>
        <v>1543.9479742990975</v>
      </c>
      <c r="N2310" s="36">
        <f t="shared" si="438"/>
        <v>0.62508015153809615</v>
      </c>
      <c r="O2310" s="36">
        <f t="shared" si="439"/>
        <v>2383775.3473422867</v>
      </c>
      <c r="P2310" s="35">
        <f t="shared" si="442"/>
        <v>2383775.3473422867</v>
      </c>
    </row>
    <row r="2311" spans="1:16" x14ac:dyDescent="0.4">
      <c r="A2311" s="1">
        <v>2310</v>
      </c>
      <c r="B2311" s="21">
        <v>42123</v>
      </c>
      <c r="C2311" s="43">
        <v>2</v>
      </c>
      <c r="D2311" s="23">
        <v>2449</v>
      </c>
      <c r="E2311" s="25">
        <f t="shared" si="443"/>
        <v>2321.75</v>
      </c>
      <c r="F2311" s="25">
        <f t="shared" si="444"/>
        <v>2328.875</v>
      </c>
      <c r="G2311" s="25">
        <f t="shared" si="433"/>
        <v>1.0515806988352745</v>
      </c>
      <c r="H2311" s="25">
        <f t="shared" si="440"/>
        <v>0.99527237982370798</v>
      </c>
      <c r="I2311" s="4">
        <f t="shared" si="434"/>
        <v>2460.6329379237773</v>
      </c>
      <c r="J2311" s="25">
        <f t="shared" si="441"/>
        <v>4008.0899556977724</v>
      </c>
      <c r="K2311" s="15">
        <f t="shared" si="435"/>
        <v>3989.1412287548224</v>
      </c>
      <c r="L2311" s="36">
        <f t="shared" si="436"/>
        <v>-1540.1412287548224</v>
      </c>
      <c r="M2311" s="36">
        <f t="shared" si="437"/>
        <v>1540.1412287548224</v>
      </c>
      <c r="N2311" s="36">
        <f t="shared" si="438"/>
        <v>0.62888576102687721</v>
      </c>
      <c r="O2311" s="36">
        <f t="shared" si="439"/>
        <v>2372035.0045104139</v>
      </c>
      <c r="P2311" s="35">
        <f t="shared" si="442"/>
        <v>2372035.0045104139</v>
      </c>
    </row>
    <row r="2312" spans="1:16" x14ac:dyDescent="0.4">
      <c r="A2312" s="1">
        <v>2311</v>
      </c>
      <c r="B2312" s="21">
        <v>42124</v>
      </c>
      <c r="C2312" s="43">
        <v>3</v>
      </c>
      <c r="D2312" s="23">
        <v>1976</v>
      </c>
      <c r="E2312" s="25">
        <f t="shared" si="443"/>
        <v>2336</v>
      </c>
      <c r="F2312" s="25">
        <f t="shared" si="444"/>
        <v>2267.75</v>
      </c>
      <c r="G2312" s="25">
        <f t="shared" si="433"/>
        <v>0.8713482526733547</v>
      </c>
      <c r="H2312" s="25">
        <f t="shared" si="440"/>
        <v>1.0036361732327763</v>
      </c>
      <c r="I2312" s="4">
        <f t="shared" si="434"/>
        <v>1968.8409532262847</v>
      </c>
      <c r="J2312" s="25">
        <f t="shared" si="441"/>
        <v>4007.9520929178889</v>
      </c>
      <c r="K2312" s="15">
        <f t="shared" si="435"/>
        <v>4022.5257010364066</v>
      </c>
      <c r="L2312" s="36">
        <f t="shared" si="436"/>
        <v>-2046.5257010364066</v>
      </c>
      <c r="M2312" s="36">
        <f t="shared" si="437"/>
        <v>2046.5257010364066</v>
      </c>
      <c r="N2312" s="36">
        <f t="shared" si="438"/>
        <v>1.0356911442491936</v>
      </c>
      <c r="O2312" s="36">
        <f t="shared" si="439"/>
        <v>4188267.4450025558</v>
      </c>
      <c r="P2312" s="35">
        <f t="shared" si="442"/>
        <v>4188267.4450025558</v>
      </c>
    </row>
    <row r="2313" spans="1:16" x14ac:dyDescent="0.4">
      <c r="A2313" s="1">
        <v>2312</v>
      </c>
      <c r="B2313" s="21">
        <v>42125</v>
      </c>
      <c r="C2313" s="43">
        <v>4</v>
      </c>
      <c r="D2313" s="23">
        <v>2449</v>
      </c>
      <c r="E2313" s="25">
        <f t="shared" si="443"/>
        <v>2199.5</v>
      </c>
      <c r="F2313" s="25">
        <f t="shared" si="444"/>
        <v>2131</v>
      </c>
      <c r="G2313" s="25">
        <f t="shared" si="433"/>
        <v>1.1492257156264665</v>
      </c>
      <c r="H2313" s="25">
        <f t="shared" si="440"/>
        <v>0.99966434347522648</v>
      </c>
      <c r="I2313" s="4">
        <f t="shared" si="434"/>
        <v>2449.8222988391412</v>
      </c>
      <c r="J2313" s="25">
        <f t="shared" si="441"/>
        <v>4007.8142301380053</v>
      </c>
      <c r="K2313" s="15">
        <f t="shared" si="435"/>
        <v>4006.4689811415792</v>
      </c>
      <c r="L2313" s="36">
        <f t="shared" si="436"/>
        <v>-1557.4689811415792</v>
      </c>
      <c r="M2313" s="36">
        <f t="shared" si="437"/>
        <v>1557.4689811415792</v>
      </c>
      <c r="N2313" s="36">
        <f t="shared" si="438"/>
        <v>0.63596120095613684</v>
      </c>
      <c r="O2313" s="36">
        <f t="shared" si="439"/>
        <v>2425709.6272181887</v>
      </c>
      <c r="P2313" s="35">
        <f t="shared" si="442"/>
        <v>2425709.6272181887</v>
      </c>
    </row>
    <row r="2314" spans="1:16" x14ac:dyDescent="0.4">
      <c r="A2314" s="1">
        <v>2313</v>
      </c>
      <c r="B2314" s="21">
        <v>42126</v>
      </c>
      <c r="C2314" s="43">
        <v>1</v>
      </c>
      <c r="D2314" s="23">
        <v>1924</v>
      </c>
      <c r="E2314" s="25">
        <f t="shared" si="443"/>
        <v>2062.5</v>
      </c>
      <c r="F2314" s="25">
        <f t="shared" si="444"/>
        <v>2106.5</v>
      </c>
      <c r="G2314" s="25">
        <f t="shared" si="433"/>
        <v>0.91336339900308572</v>
      </c>
      <c r="H2314" s="25">
        <f t="shared" si="440"/>
        <v>1.0014271034682889</v>
      </c>
      <c r="I2314" s="4">
        <f t="shared" si="434"/>
        <v>1921.2581658080969</v>
      </c>
      <c r="J2314" s="25">
        <f t="shared" si="441"/>
        <v>4007.6763673581222</v>
      </c>
      <c r="K2314" s="15">
        <f t="shared" si="435"/>
        <v>4013.3957362017586</v>
      </c>
      <c r="L2314" s="36">
        <f t="shared" si="436"/>
        <v>-2089.3957362017586</v>
      </c>
      <c r="M2314" s="36">
        <f t="shared" si="437"/>
        <v>2089.3957362017586</v>
      </c>
      <c r="N2314" s="36">
        <f t="shared" si="438"/>
        <v>1.085964519855384</v>
      </c>
      <c r="O2314" s="36">
        <f t="shared" si="439"/>
        <v>4365574.5424580891</v>
      </c>
      <c r="P2314" s="35">
        <f t="shared" si="442"/>
        <v>4365574.5424580891</v>
      </c>
    </row>
    <row r="2315" spans="1:16" x14ac:dyDescent="0.4">
      <c r="A2315" s="1">
        <v>2314</v>
      </c>
      <c r="B2315" s="21">
        <v>42127</v>
      </c>
      <c r="C2315" s="43">
        <v>2</v>
      </c>
      <c r="D2315" s="23">
        <v>1901</v>
      </c>
      <c r="E2315" s="25">
        <f t="shared" si="443"/>
        <v>2150.5</v>
      </c>
      <c r="F2315" s="25">
        <f t="shared" si="444"/>
        <v>2150.625</v>
      </c>
      <c r="G2315" s="25">
        <f t="shared" si="433"/>
        <v>0.88392909038070333</v>
      </c>
      <c r="H2315" s="25">
        <f t="shared" si="440"/>
        <v>0.99527237982370798</v>
      </c>
      <c r="I2315" s="4">
        <f t="shared" si="434"/>
        <v>1910.0298958730505</v>
      </c>
      <c r="J2315" s="25">
        <f t="shared" si="441"/>
        <v>4007.5385045782386</v>
      </c>
      <c r="K2315" s="15">
        <f t="shared" si="435"/>
        <v>3988.5923846867272</v>
      </c>
      <c r="L2315" s="36">
        <f t="shared" si="436"/>
        <v>-2087.5923846867272</v>
      </c>
      <c r="M2315" s="36">
        <f t="shared" si="437"/>
        <v>2087.5923846867272</v>
      </c>
      <c r="N2315" s="36">
        <f t="shared" si="438"/>
        <v>1.098154857804696</v>
      </c>
      <c r="O2315" s="36">
        <f t="shared" si="439"/>
        <v>4358041.9646020168</v>
      </c>
      <c r="P2315" s="35">
        <f t="shared" si="442"/>
        <v>4358041.9646020168</v>
      </c>
    </row>
    <row r="2316" spans="1:16" x14ac:dyDescent="0.4">
      <c r="A2316" s="1">
        <v>2315</v>
      </c>
      <c r="B2316" s="21">
        <v>42128</v>
      </c>
      <c r="C2316" s="43">
        <v>3</v>
      </c>
      <c r="D2316" s="23">
        <v>2328</v>
      </c>
      <c r="E2316" s="25">
        <f t="shared" si="443"/>
        <v>2150.75</v>
      </c>
      <c r="F2316" s="25">
        <f t="shared" si="444"/>
        <v>2224.125</v>
      </c>
      <c r="G2316" s="25">
        <f t="shared" si="433"/>
        <v>1.0467037599055808</v>
      </c>
      <c r="H2316" s="25">
        <f t="shared" si="440"/>
        <v>1.0036361732327763</v>
      </c>
      <c r="I2316" s="4">
        <f t="shared" si="434"/>
        <v>2319.5656574447321</v>
      </c>
      <c r="J2316" s="25">
        <f t="shared" si="441"/>
        <v>4007.4006417983551</v>
      </c>
      <c r="K2316" s="15">
        <f t="shared" si="435"/>
        <v>4021.9722447450731</v>
      </c>
      <c r="L2316" s="36">
        <f t="shared" si="436"/>
        <v>-1693.9722447450731</v>
      </c>
      <c r="M2316" s="36">
        <f t="shared" si="437"/>
        <v>1693.9722447450731</v>
      </c>
      <c r="N2316" s="36">
        <f t="shared" si="438"/>
        <v>0.72765130788018606</v>
      </c>
      <c r="O2316" s="36">
        <f t="shared" si="439"/>
        <v>2869541.9659666619</v>
      </c>
      <c r="P2316" s="35">
        <f t="shared" si="442"/>
        <v>2869541.9659666619</v>
      </c>
    </row>
    <row r="2317" spans="1:16" x14ac:dyDescent="0.4">
      <c r="A2317" s="1">
        <v>2316</v>
      </c>
      <c r="B2317" s="21">
        <v>42129</v>
      </c>
      <c r="C2317" s="43">
        <v>4</v>
      </c>
      <c r="D2317" s="23">
        <v>2450</v>
      </c>
      <c r="E2317" s="25">
        <f t="shared" si="443"/>
        <v>2297.5</v>
      </c>
      <c r="F2317" s="25">
        <f t="shared" si="444"/>
        <v>2311.375</v>
      </c>
      <c r="G2317" s="25">
        <f t="shared" si="433"/>
        <v>1.0599751230328267</v>
      </c>
      <c r="H2317" s="25">
        <f t="shared" si="440"/>
        <v>0.99966434347522648</v>
      </c>
      <c r="I2317" s="4">
        <f t="shared" si="434"/>
        <v>2450.8226346083688</v>
      </c>
      <c r="J2317" s="25">
        <f t="shared" si="441"/>
        <v>4007.2627790184715</v>
      </c>
      <c r="K2317" s="15">
        <f t="shared" si="435"/>
        <v>4005.9177151202121</v>
      </c>
      <c r="L2317" s="36">
        <f t="shared" si="436"/>
        <v>-1555.9177151202121</v>
      </c>
      <c r="M2317" s="36">
        <f t="shared" si="437"/>
        <v>1555.9177151202121</v>
      </c>
      <c r="N2317" s="36">
        <f t="shared" si="438"/>
        <v>0.63506845515110699</v>
      </c>
      <c r="O2317" s="36">
        <f t="shared" si="439"/>
        <v>2420879.9362249011</v>
      </c>
      <c r="P2317" s="35">
        <f t="shared" si="442"/>
        <v>2420879.9362249011</v>
      </c>
    </row>
    <row r="2318" spans="1:16" x14ac:dyDescent="0.4">
      <c r="A2318" s="1">
        <v>2317</v>
      </c>
      <c r="B2318" s="21">
        <v>42130</v>
      </c>
      <c r="C2318" s="43">
        <v>1</v>
      </c>
      <c r="D2318" s="23">
        <v>2511</v>
      </c>
      <c r="E2318" s="25">
        <f t="shared" si="443"/>
        <v>2325.25</v>
      </c>
      <c r="F2318" s="25">
        <f t="shared" si="444"/>
        <v>2348.25</v>
      </c>
      <c r="G2318" s="25">
        <f t="shared" si="433"/>
        <v>1.0693069306930694</v>
      </c>
      <c r="H2318" s="25">
        <f t="shared" si="440"/>
        <v>1.0014271034682889</v>
      </c>
      <c r="I2318" s="4">
        <f t="shared" si="434"/>
        <v>2507.4216498670121</v>
      </c>
      <c r="J2318" s="25">
        <f t="shared" si="441"/>
        <v>4007.1249162385884</v>
      </c>
      <c r="K2318" s="15">
        <f t="shared" si="435"/>
        <v>4012.8434981044193</v>
      </c>
      <c r="L2318" s="36">
        <f t="shared" si="436"/>
        <v>-1501.8434981044193</v>
      </c>
      <c r="M2318" s="36">
        <f t="shared" si="437"/>
        <v>1501.8434981044193</v>
      </c>
      <c r="N2318" s="36">
        <f t="shared" si="438"/>
        <v>0.59810573401211442</v>
      </c>
      <c r="O2318" s="36">
        <f t="shared" si="439"/>
        <v>2255533.8927985188</v>
      </c>
      <c r="P2318" s="35">
        <f t="shared" si="442"/>
        <v>2255533.8927985188</v>
      </c>
    </row>
    <row r="2319" spans="1:16" x14ac:dyDescent="0.4">
      <c r="A2319" s="1">
        <v>2318</v>
      </c>
      <c r="B2319" s="21">
        <v>42131</v>
      </c>
      <c r="C2319" s="43">
        <v>2</v>
      </c>
      <c r="D2319" s="23">
        <v>2012</v>
      </c>
      <c r="E2319" s="25">
        <f t="shared" si="443"/>
        <v>2371.25</v>
      </c>
      <c r="F2319" s="25">
        <f t="shared" si="444"/>
        <v>2338.375</v>
      </c>
      <c r="G2319" s="25">
        <f t="shared" si="433"/>
        <v>0.86042657828620306</v>
      </c>
      <c r="H2319" s="25">
        <f t="shared" si="440"/>
        <v>0.99527237982370798</v>
      </c>
      <c r="I2319" s="4">
        <f t="shared" si="434"/>
        <v>2021.5571543906246</v>
      </c>
      <c r="J2319" s="25">
        <f t="shared" si="441"/>
        <v>4006.9870534587048</v>
      </c>
      <c r="K2319" s="15">
        <f t="shared" si="435"/>
        <v>3988.0435406186325</v>
      </c>
      <c r="L2319" s="36">
        <f t="shared" si="436"/>
        <v>-1976.0435406186325</v>
      </c>
      <c r="M2319" s="36">
        <f t="shared" si="437"/>
        <v>1976.0435406186325</v>
      </c>
      <c r="N2319" s="36">
        <f t="shared" si="438"/>
        <v>0.98212899633132833</v>
      </c>
      <c r="O2319" s="36">
        <f t="shared" si="439"/>
        <v>3904748.0744206212</v>
      </c>
      <c r="P2319" s="35">
        <f t="shared" si="442"/>
        <v>3904748.0744206212</v>
      </c>
    </row>
    <row r="2320" spans="1:16" x14ac:dyDescent="0.4">
      <c r="A2320" s="1">
        <v>2319</v>
      </c>
      <c r="B2320" s="21">
        <v>42132</v>
      </c>
      <c r="C2320" s="43">
        <v>3</v>
      </c>
      <c r="D2320" s="23">
        <v>2512</v>
      </c>
      <c r="E2320" s="25">
        <f t="shared" si="443"/>
        <v>2305.5</v>
      </c>
      <c r="F2320" s="25">
        <f t="shared" si="444"/>
        <v>2237.75</v>
      </c>
      <c r="G2320" s="25">
        <f t="shared" si="433"/>
        <v>1.122556138978885</v>
      </c>
      <c r="H2320" s="25">
        <f t="shared" si="440"/>
        <v>1.0036361732327763</v>
      </c>
      <c r="I2320" s="4">
        <f t="shared" si="434"/>
        <v>2502.8990255589206</v>
      </c>
      <c r="J2320" s="25">
        <f t="shared" si="441"/>
        <v>4006.8491906788213</v>
      </c>
      <c r="K2320" s="15">
        <f t="shared" si="435"/>
        <v>4021.4187884537391</v>
      </c>
      <c r="L2320" s="36">
        <f t="shared" si="436"/>
        <v>-1509.4187884537391</v>
      </c>
      <c r="M2320" s="36">
        <f t="shared" si="437"/>
        <v>1509.4187884537391</v>
      </c>
      <c r="N2320" s="36">
        <f t="shared" si="438"/>
        <v>0.60088327565833566</v>
      </c>
      <c r="O2320" s="36">
        <f t="shared" si="439"/>
        <v>2278345.0789371538</v>
      </c>
      <c r="P2320" s="35">
        <f t="shared" si="442"/>
        <v>2278345.0789371538</v>
      </c>
    </row>
    <row r="2321" spans="1:16" x14ac:dyDescent="0.4">
      <c r="A2321" s="1">
        <v>2320</v>
      </c>
      <c r="B2321" s="21">
        <v>42133</v>
      </c>
      <c r="C2321" s="43">
        <v>4</v>
      </c>
      <c r="D2321" s="23">
        <v>2187</v>
      </c>
      <c r="E2321" s="25">
        <f t="shared" si="443"/>
        <v>2170</v>
      </c>
      <c r="F2321" s="25">
        <f t="shared" si="444"/>
        <v>2217.5</v>
      </c>
      <c r="G2321" s="25">
        <f t="shared" si="433"/>
        <v>0.98624577226606536</v>
      </c>
      <c r="H2321" s="25">
        <f t="shared" si="440"/>
        <v>0.99966434347522648</v>
      </c>
      <c r="I2321" s="4">
        <f t="shared" si="434"/>
        <v>2187.7343273014299</v>
      </c>
      <c r="J2321" s="25">
        <f t="shared" si="441"/>
        <v>4006.7113278989382</v>
      </c>
      <c r="K2321" s="15">
        <f t="shared" si="435"/>
        <v>4005.3664490988449</v>
      </c>
      <c r="L2321" s="36">
        <f t="shared" si="436"/>
        <v>-1818.3664490988449</v>
      </c>
      <c r="M2321" s="36">
        <f t="shared" si="437"/>
        <v>1818.3664490988449</v>
      </c>
      <c r="N2321" s="36">
        <f t="shared" si="438"/>
        <v>0.83144327805159801</v>
      </c>
      <c r="O2321" s="36">
        <f t="shared" si="439"/>
        <v>3306456.543208342</v>
      </c>
      <c r="P2321" s="35">
        <f t="shared" si="442"/>
        <v>3306456.543208342</v>
      </c>
    </row>
    <row r="2322" spans="1:16" x14ac:dyDescent="0.4">
      <c r="A2322" s="1">
        <v>2321</v>
      </c>
      <c r="B2322" s="21">
        <v>42134</v>
      </c>
      <c r="C2322" s="43">
        <v>1</v>
      </c>
      <c r="D2322" s="23">
        <v>1969</v>
      </c>
      <c r="E2322" s="25">
        <f t="shared" si="443"/>
        <v>2265</v>
      </c>
      <c r="F2322" s="25">
        <f t="shared" si="444"/>
        <v>2260.5</v>
      </c>
      <c r="G2322" s="25">
        <f t="shared" si="433"/>
        <v>0.87104622871046233</v>
      </c>
      <c r="H2322" s="25">
        <f t="shared" si="440"/>
        <v>1.0014271034682889</v>
      </c>
      <c r="I2322" s="4">
        <f t="shared" si="434"/>
        <v>1966.1940376695129</v>
      </c>
      <c r="J2322" s="25">
        <f t="shared" si="441"/>
        <v>4006.5734651190546</v>
      </c>
      <c r="K2322" s="15">
        <f t="shared" si="435"/>
        <v>4012.2912600070804</v>
      </c>
      <c r="L2322" s="36">
        <f t="shared" si="436"/>
        <v>-2043.2912600070804</v>
      </c>
      <c r="M2322" s="36">
        <f t="shared" si="437"/>
        <v>2043.2912600070804</v>
      </c>
      <c r="N2322" s="36">
        <f t="shared" si="438"/>
        <v>1.0377304520096904</v>
      </c>
      <c r="O2322" s="36">
        <f t="shared" si="439"/>
        <v>4175039.1732213222</v>
      </c>
      <c r="P2322" s="35">
        <f t="shared" si="442"/>
        <v>4175039.1732213222</v>
      </c>
    </row>
    <row r="2323" spans="1:16" x14ac:dyDescent="0.4">
      <c r="A2323" s="1">
        <v>2322</v>
      </c>
      <c r="B2323" s="21">
        <v>42135</v>
      </c>
      <c r="C2323" s="43">
        <v>2</v>
      </c>
      <c r="D2323" s="23">
        <v>2392</v>
      </c>
      <c r="E2323" s="25">
        <f t="shared" si="443"/>
        <v>2256</v>
      </c>
      <c r="F2323" s="25">
        <f t="shared" si="444"/>
        <v>2292.75</v>
      </c>
      <c r="G2323" s="25">
        <f t="shared" si="433"/>
        <v>1.0432886271944173</v>
      </c>
      <c r="H2323" s="25">
        <f t="shared" si="440"/>
        <v>0.99527237982370798</v>
      </c>
      <c r="I2323" s="4">
        <f t="shared" si="434"/>
        <v>2403.3621835498875</v>
      </c>
      <c r="J2323" s="25">
        <f t="shared" si="441"/>
        <v>4006.4356023391711</v>
      </c>
      <c r="K2323" s="15">
        <f t="shared" si="435"/>
        <v>3987.4946965505378</v>
      </c>
      <c r="L2323" s="36">
        <f t="shared" si="436"/>
        <v>-1595.4946965505378</v>
      </c>
      <c r="M2323" s="36">
        <f t="shared" si="437"/>
        <v>1595.4946965505378</v>
      </c>
      <c r="N2323" s="36">
        <f t="shared" si="438"/>
        <v>0.66701283300607772</v>
      </c>
      <c r="O2323" s="36">
        <f t="shared" si="439"/>
        <v>2545603.3267208929</v>
      </c>
      <c r="P2323" s="35">
        <f t="shared" si="442"/>
        <v>2545603.3267208929</v>
      </c>
    </row>
    <row r="2324" spans="1:16" x14ac:dyDescent="0.4">
      <c r="A2324" s="1">
        <v>2323</v>
      </c>
      <c r="B2324" s="21">
        <v>42136</v>
      </c>
      <c r="C2324" s="43">
        <v>3</v>
      </c>
      <c r="D2324" s="23">
        <v>2476</v>
      </c>
      <c r="E2324" s="25">
        <f t="shared" si="443"/>
        <v>2329.5</v>
      </c>
      <c r="F2324" s="25">
        <f t="shared" si="444"/>
        <v>2331.5</v>
      </c>
      <c r="G2324" s="25">
        <f t="shared" si="433"/>
        <v>1.0619772678533133</v>
      </c>
      <c r="H2324" s="25">
        <f t="shared" si="440"/>
        <v>1.0036361732327763</v>
      </c>
      <c r="I2324" s="4">
        <f t="shared" si="434"/>
        <v>2467.0294535365797</v>
      </c>
      <c r="J2324" s="25">
        <f t="shared" si="441"/>
        <v>4006.2977395592875</v>
      </c>
      <c r="K2324" s="15">
        <f t="shared" si="435"/>
        <v>4020.8653321624051</v>
      </c>
      <c r="L2324" s="36">
        <f t="shared" si="436"/>
        <v>-1544.8653321624051</v>
      </c>
      <c r="M2324" s="36">
        <f t="shared" si="437"/>
        <v>1544.8653321624051</v>
      </c>
      <c r="N2324" s="36">
        <f t="shared" si="438"/>
        <v>0.62393591767463863</v>
      </c>
      <c r="O2324" s="36">
        <f t="shared" si="439"/>
        <v>2386608.8945172583</v>
      </c>
      <c r="P2324" s="35">
        <f t="shared" si="442"/>
        <v>2386608.8945172583</v>
      </c>
    </row>
    <row r="2325" spans="1:16" x14ac:dyDescent="0.4">
      <c r="A2325" s="1">
        <v>2324</v>
      </c>
      <c r="B2325" s="21">
        <v>42137</v>
      </c>
      <c r="C2325" s="43">
        <v>4</v>
      </c>
      <c r="D2325" s="23">
        <v>2481</v>
      </c>
      <c r="E2325" s="25">
        <f t="shared" si="443"/>
        <v>2333.5</v>
      </c>
      <c r="F2325" s="25">
        <f t="shared" si="444"/>
        <v>2516.875</v>
      </c>
      <c r="G2325" s="25">
        <f t="shared" si="433"/>
        <v>0.98574621306183263</v>
      </c>
      <c r="H2325" s="25">
        <f t="shared" si="440"/>
        <v>0.99966434347522648</v>
      </c>
      <c r="I2325" s="4">
        <f t="shared" si="434"/>
        <v>2481.8330434544341</v>
      </c>
      <c r="J2325" s="25">
        <f t="shared" si="441"/>
        <v>4006.1598767794039</v>
      </c>
      <c r="K2325" s="15">
        <f t="shared" si="435"/>
        <v>4004.8151830774768</v>
      </c>
      <c r="L2325" s="36">
        <f t="shared" si="436"/>
        <v>-1523.8151830774768</v>
      </c>
      <c r="M2325" s="36">
        <f t="shared" si="437"/>
        <v>1523.8151830774768</v>
      </c>
      <c r="N2325" s="36">
        <f t="shared" si="438"/>
        <v>0.61419394722993825</v>
      </c>
      <c r="O2325" s="36">
        <f t="shared" si="439"/>
        <v>2322012.7121774442</v>
      </c>
      <c r="P2325" s="35">
        <f t="shared" si="442"/>
        <v>2322012.7121774442</v>
      </c>
    </row>
    <row r="2326" spans="1:16" x14ac:dyDescent="0.4">
      <c r="A2326" s="1">
        <v>2325</v>
      </c>
      <c r="B2326" s="21">
        <v>42138</v>
      </c>
      <c r="C2326" s="43">
        <v>1</v>
      </c>
      <c r="D2326" s="23">
        <v>1985</v>
      </c>
      <c r="E2326" s="25">
        <f t="shared" si="443"/>
        <v>2700.25</v>
      </c>
      <c r="F2326" s="25">
        <f t="shared" si="444"/>
        <v>2658</v>
      </c>
      <c r="G2326" s="25">
        <f t="shared" si="433"/>
        <v>0.74680210684725357</v>
      </c>
      <c r="H2326" s="25">
        <f t="shared" si="440"/>
        <v>1.0014271034682889</v>
      </c>
      <c r="I2326" s="4">
        <f t="shared" si="434"/>
        <v>1982.1712365535718</v>
      </c>
      <c r="J2326" s="25">
        <f t="shared" si="441"/>
        <v>4006.0220139995208</v>
      </c>
      <c r="K2326" s="15">
        <f t="shared" si="435"/>
        <v>4011.739021909741</v>
      </c>
      <c r="L2326" s="36">
        <f t="shared" si="436"/>
        <v>-2026.739021909741</v>
      </c>
      <c r="M2326" s="36">
        <f t="shared" si="437"/>
        <v>2026.739021909741</v>
      </c>
      <c r="N2326" s="36">
        <f t="shared" si="438"/>
        <v>1.0210272150678796</v>
      </c>
      <c r="O2326" s="36">
        <f t="shared" si="439"/>
        <v>4107671.0629316536</v>
      </c>
      <c r="P2326" s="35">
        <f t="shared" si="442"/>
        <v>4107671.0629316536</v>
      </c>
    </row>
    <row r="2327" spans="1:16" x14ac:dyDescent="0.4">
      <c r="A2327" s="1">
        <v>2326</v>
      </c>
      <c r="B2327" s="21">
        <v>42139</v>
      </c>
      <c r="C2327" s="43">
        <v>2</v>
      </c>
      <c r="D2327" s="23">
        <v>3859</v>
      </c>
      <c r="E2327" s="25">
        <f t="shared" si="443"/>
        <v>2615.75</v>
      </c>
      <c r="F2327" s="25">
        <f t="shared" si="444"/>
        <v>2551.25</v>
      </c>
      <c r="G2327" s="25">
        <f t="shared" si="433"/>
        <v>1.5125918667319942</v>
      </c>
      <c r="H2327" s="25">
        <f t="shared" si="440"/>
        <v>0.99527237982370798</v>
      </c>
      <c r="I2327" s="4">
        <f t="shared" si="434"/>
        <v>3877.3305461199902</v>
      </c>
      <c r="J2327" s="25">
        <f t="shared" si="441"/>
        <v>4005.8841512196373</v>
      </c>
      <c r="K2327" s="15">
        <f t="shared" si="435"/>
        <v>3986.9458524824427</v>
      </c>
      <c r="L2327" s="36">
        <f t="shared" si="436"/>
        <v>-127.94585248244266</v>
      </c>
      <c r="M2327" s="36">
        <f t="shared" si="437"/>
        <v>127.94585248244266</v>
      </c>
      <c r="N2327" s="36">
        <f t="shared" si="438"/>
        <v>3.3155183333102529E-2</v>
      </c>
      <c r="O2327" s="36">
        <f t="shared" si="439"/>
        <v>16370.141167458978</v>
      </c>
      <c r="P2327" s="35">
        <f t="shared" si="442"/>
        <v>16370.141167458978</v>
      </c>
    </row>
    <row r="2328" spans="1:16" x14ac:dyDescent="0.4">
      <c r="A2328" s="1">
        <v>2327</v>
      </c>
      <c r="B2328" s="21">
        <v>42140</v>
      </c>
      <c r="C2328" s="43">
        <v>3</v>
      </c>
      <c r="D2328" s="23">
        <v>2138</v>
      </c>
      <c r="E2328" s="25">
        <f t="shared" si="443"/>
        <v>2486.75</v>
      </c>
      <c r="F2328" s="25">
        <f t="shared" si="444"/>
        <v>2535</v>
      </c>
      <c r="G2328" s="25">
        <f t="shared" si="433"/>
        <v>0.84339250493096651</v>
      </c>
      <c r="H2328" s="25">
        <f t="shared" si="440"/>
        <v>1.0036361732327763</v>
      </c>
      <c r="I2328" s="4">
        <f t="shared" si="434"/>
        <v>2130.2540273268201</v>
      </c>
      <c r="J2328" s="25">
        <f t="shared" si="441"/>
        <v>4005.7462884397537</v>
      </c>
      <c r="K2328" s="15">
        <f t="shared" si="435"/>
        <v>4020.3118758710716</v>
      </c>
      <c r="L2328" s="36">
        <f t="shared" si="436"/>
        <v>-1882.3118758710716</v>
      </c>
      <c r="M2328" s="36">
        <f t="shared" si="437"/>
        <v>1882.3118758710716</v>
      </c>
      <c r="N2328" s="36">
        <f t="shared" si="438"/>
        <v>0.88040779975260597</v>
      </c>
      <c r="O2328" s="36">
        <f t="shared" si="439"/>
        <v>3543097.9980452727</v>
      </c>
      <c r="P2328" s="35">
        <f t="shared" si="442"/>
        <v>3543097.9980452727</v>
      </c>
    </row>
    <row r="2329" spans="1:16" x14ac:dyDescent="0.4">
      <c r="A2329" s="1">
        <v>2328</v>
      </c>
      <c r="B2329" s="21">
        <v>42141</v>
      </c>
      <c r="C2329" s="43">
        <v>4</v>
      </c>
      <c r="D2329" s="23">
        <v>1965</v>
      </c>
      <c r="E2329" s="25">
        <f t="shared" si="443"/>
        <v>2583.25</v>
      </c>
      <c r="F2329" s="25">
        <f t="shared" si="444"/>
        <v>2406.5</v>
      </c>
      <c r="G2329" s="25">
        <f t="shared" si="433"/>
        <v>0.81653854145023896</v>
      </c>
      <c r="H2329" s="25">
        <f t="shared" si="440"/>
        <v>0.99966434347522648</v>
      </c>
      <c r="I2329" s="4">
        <f t="shared" si="434"/>
        <v>1965.6597865328347</v>
      </c>
      <c r="J2329" s="25">
        <f t="shared" si="441"/>
        <v>4005.6084256598706</v>
      </c>
      <c r="K2329" s="15">
        <f t="shared" si="435"/>
        <v>4004.2639170561101</v>
      </c>
      <c r="L2329" s="36">
        <f t="shared" si="436"/>
        <v>-2039.2639170561101</v>
      </c>
      <c r="M2329" s="36">
        <f t="shared" si="437"/>
        <v>2039.2639170561101</v>
      </c>
      <c r="N2329" s="36">
        <f t="shared" si="438"/>
        <v>1.0377933420132877</v>
      </c>
      <c r="O2329" s="36">
        <f t="shared" si="439"/>
        <v>4158597.3234070297</v>
      </c>
      <c r="P2329" s="35">
        <f t="shared" si="442"/>
        <v>4158597.3234070297</v>
      </c>
    </row>
    <row r="2330" spans="1:16" x14ac:dyDescent="0.4">
      <c r="A2330" s="1">
        <v>2329</v>
      </c>
      <c r="B2330" s="21">
        <v>42142</v>
      </c>
      <c r="C2330" s="43">
        <v>1</v>
      </c>
      <c r="D2330" s="23">
        <v>2371</v>
      </c>
      <c r="E2330" s="25">
        <f t="shared" si="443"/>
        <v>2229.75</v>
      </c>
      <c r="F2330" s="25">
        <f t="shared" si="444"/>
        <v>2267.375</v>
      </c>
      <c r="G2330" s="25">
        <f t="shared" si="433"/>
        <v>1.0457026296929268</v>
      </c>
      <c r="H2330" s="25">
        <f t="shared" si="440"/>
        <v>1.0014271034682889</v>
      </c>
      <c r="I2330" s="4">
        <f t="shared" si="434"/>
        <v>2367.6211596314956</v>
      </c>
      <c r="J2330" s="25">
        <f t="shared" si="441"/>
        <v>4005.470562879987</v>
      </c>
      <c r="K2330" s="15">
        <f t="shared" si="435"/>
        <v>4011.1867838124022</v>
      </c>
      <c r="L2330" s="36">
        <f t="shared" si="436"/>
        <v>-1640.1867838124022</v>
      </c>
      <c r="M2330" s="36">
        <f t="shared" si="437"/>
        <v>1640.1867838124022</v>
      </c>
      <c r="N2330" s="36">
        <f t="shared" si="438"/>
        <v>0.69177004800185671</v>
      </c>
      <c r="O2330" s="36">
        <f t="shared" si="439"/>
        <v>2690212.6857928718</v>
      </c>
      <c r="P2330" s="35">
        <f t="shared" si="442"/>
        <v>2690212.6857928718</v>
      </c>
    </row>
    <row r="2331" spans="1:16" x14ac:dyDescent="0.4">
      <c r="A2331" s="1">
        <v>2330</v>
      </c>
      <c r="B2331" s="21">
        <v>42143</v>
      </c>
      <c r="C2331" s="43">
        <v>2</v>
      </c>
      <c r="D2331" s="23">
        <v>2445</v>
      </c>
      <c r="E2331" s="25">
        <f t="shared" si="443"/>
        <v>2305</v>
      </c>
      <c r="F2331" s="25">
        <f t="shared" si="444"/>
        <v>2305.125</v>
      </c>
      <c r="G2331" s="25">
        <f t="shared" si="433"/>
        <v>1.0606800065072393</v>
      </c>
      <c r="H2331" s="25">
        <f t="shared" si="440"/>
        <v>0.99527237982370798</v>
      </c>
      <c r="I2331" s="4">
        <f t="shared" si="434"/>
        <v>2456.6139376168376</v>
      </c>
      <c r="J2331" s="25">
        <f t="shared" si="441"/>
        <v>4005.3327001001035</v>
      </c>
      <c r="K2331" s="15">
        <f t="shared" si="435"/>
        <v>3986.397008414348</v>
      </c>
      <c r="L2331" s="36">
        <f t="shared" si="436"/>
        <v>-1541.397008414348</v>
      </c>
      <c r="M2331" s="36">
        <f t="shared" si="437"/>
        <v>1541.397008414348</v>
      </c>
      <c r="N2331" s="36">
        <f t="shared" si="438"/>
        <v>0.63042822430034684</v>
      </c>
      <c r="O2331" s="36">
        <f t="shared" si="439"/>
        <v>2375904.7375487015</v>
      </c>
      <c r="P2331" s="35">
        <f t="shared" si="442"/>
        <v>2375904.7375487015</v>
      </c>
    </row>
    <row r="2332" spans="1:16" x14ac:dyDescent="0.4">
      <c r="A2332" s="1">
        <v>2331</v>
      </c>
      <c r="B2332" s="21">
        <v>42144</v>
      </c>
      <c r="C2332" s="43">
        <v>3</v>
      </c>
      <c r="D2332" s="23">
        <v>2439</v>
      </c>
      <c r="E2332" s="25">
        <f t="shared" si="443"/>
        <v>2305.25</v>
      </c>
      <c r="F2332" s="25">
        <f t="shared" si="444"/>
        <v>2317.375</v>
      </c>
      <c r="G2332" s="25">
        <f t="shared" si="433"/>
        <v>1.0524839527482603</v>
      </c>
      <c r="H2332" s="25">
        <f t="shared" si="440"/>
        <v>1.0036361732327763</v>
      </c>
      <c r="I2332" s="4">
        <f t="shared" si="434"/>
        <v>2430.1635045136177</v>
      </c>
      <c r="J2332" s="25">
        <f t="shared" si="441"/>
        <v>4005.1948373202199</v>
      </c>
      <c r="K2332" s="15">
        <f t="shared" si="435"/>
        <v>4019.7584195797376</v>
      </c>
      <c r="L2332" s="36">
        <f t="shared" si="436"/>
        <v>-1580.7584195797376</v>
      </c>
      <c r="M2332" s="36">
        <f t="shared" si="437"/>
        <v>1580.7584195797376</v>
      </c>
      <c r="N2332" s="36">
        <f t="shared" si="438"/>
        <v>0.64811743320202442</v>
      </c>
      <c r="O2332" s="36">
        <f t="shared" si="439"/>
        <v>2498797.18107223</v>
      </c>
      <c r="P2332" s="35">
        <f t="shared" si="442"/>
        <v>2498797.18107223</v>
      </c>
    </row>
    <row r="2333" spans="1:16" x14ac:dyDescent="0.4">
      <c r="A2333" s="1">
        <v>2332</v>
      </c>
      <c r="B2333" s="21">
        <v>42145</v>
      </c>
      <c r="C2333" s="43">
        <v>4</v>
      </c>
      <c r="D2333" s="23">
        <v>1966</v>
      </c>
      <c r="E2333" s="25">
        <f t="shared" si="443"/>
        <v>2329.5</v>
      </c>
      <c r="F2333" s="25">
        <f t="shared" si="444"/>
        <v>2296.75</v>
      </c>
      <c r="G2333" s="25">
        <f t="shared" si="433"/>
        <v>0.85599216283879398</v>
      </c>
      <c r="H2333" s="25">
        <f t="shared" si="440"/>
        <v>0.99966434347522648</v>
      </c>
      <c r="I2333" s="4">
        <f t="shared" si="434"/>
        <v>1966.6601223020625</v>
      </c>
      <c r="J2333" s="25">
        <f t="shared" si="441"/>
        <v>4005.0569745403363</v>
      </c>
      <c r="K2333" s="15">
        <f t="shared" si="435"/>
        <v>4003.7126510347421</v>
      </c>
      <c r="L2333" s="36">
        <f t="shared" si="436"/>
        <v>-2037.7126510347421</v>
      </c>
      <c r="M2333" s="36">
        <f t="shared" si="437"/>
        <v>2037.7126510347421</v>
      </c>
      <c r="N2333" s="36">
        <f t="shared" si="438"/>
        <v>1.0364764247379157</v>
      </c>
      <c r="O2333" s="36">
        <f t="shared" si="439"/>
        <v>4152272.8481870363</v>
      </c>
      <c r="P2333" s="35">
        <f t="shared" si="442"/>
        <v>4152272.8481870363</v>
      </c>
    </row>
    <row r="2334" spans="1:16" x14ac:dyDescent="0.4">
      <c r="A2334" s="1">
        <v>2333</v>
      </c>
      <c r="B2334" s="21">
        <v>42146</v>
      </c>
      <c r="C2334" s="43">
        <v>1</v>
      </c>
      <c r="D2334" s="23">
        <v>2468</v>
      </c>
      <c r="E2334" s="25">
        <f t="shared" si="443"/>
        <v>2264</v>
      </c>
      <c r="F2334" s="25">
        <f t="shared" si="444"/>
        <v>2204.25</v>
      </c>
      <c r="G2334" s="25">
        <f t="shared" si="433"/>
        <v>1.1196552115231939</v>
      </c>
      <c r="H2334" s="25">
        <f t="shared" si="440"/>
        <v>1.0014271034682889</v>
      </c>
      <c r="I2334" s="4">
        <f t="shared" si="434"/>
        <v>2464.4829278661036</v>
      </c>
      <c r="J2334" s="25">
        <f t="shared" si="441"/>
        <v>4004.9191117604532</v>
      </c>
      <c r="K2334" s="15">
        <f t="shared" si="435"/>
        <v>4010.6345457150633</v>
      </c>
      <c r="L2334" s="36">
        <f t="shared" si="436"/>
        <v>-1542.6345457150633</v>
      </c>
      <c r="M2334" s="36">
        <f t="shared" si="437"/>
        <v>1542.6345457150633</v>
      </c>
      <c r="N2334" s="36">
        <f t="shared" si="438"/>
        <v>0.62505451609200291</v>
      </c>
      <c r="O2334" s="36">
        <f t="shared" si="439"/>
        <v>2379721.3416335196</v>
      </c>
      <c r="P2334" s="35">
        <f t="shared" si="442"/>
        <v>2379721.3416335196</v>
      </c>
    </row>
    <row r="2335" spans="1:16" x14ac:dyDescent="0.4">
      <c r="A2335" s="1">
        <v>2334</v>
      </c>
      <c r="B2335" s="21">
        <v>42147</v>
      </c>
      <c r="C2335" s="43">
        <v>2</v>
      </c>
      <c r="D2335" s="23">
        <v>2183</v>
      </c>
      <c r="E2335" s="25">
        <f t="shared" si="443"/>
        <v>2144.5</v>
      </c>
      <c r="F2335" s="25">
        <f t="shared" si="444"/>
        <v>2194.875</v>
      </c>
      <c r="G2335" s="25">
        <f t="shared" si="433"/>
        <v>0.99458966911555324</v>
      </c>
      <c r="H2335" s="25">
        <f t="shared" si="440"/>
        <v>0.99527237982370798</v>
      </c>
      <c r="I2335" s="4">
        <f t="shared" si="434"/>
        <v>2193.3694175122928</v>
      </c>
      <c r="J2335" s="25">
        <f t="shared" si="441"/>
        <v>4004.7812489805697</v>
      </c>
      <c r="K2335" s="15">
        <f t="shared" si="435"/>
        <v>3985.8481643462533</v>
      </c>
      <c r="L2335" s="36">
        <f t="shared" si="436"/>
        <v>-1802.8481643462533</v>
      </c>
      <c r="M2335" s="36">
        <f t="shared" si="437"/>
        <v>1802.8481643462533</v>
      </c>
      <c r="N2335" s="36">
        <f t="shared" si="438"/>
        <v>0.82585806887139412</v>
      </c>
      <c r="O2335" s="36">
        <f t="shared" si="439"/>
        <v>3250261.5036866548</v>
      </c>
      <c r="P2335" s="35">
        <f t="shared" si="442"/>
        <v>3250261.5036866548</v>
      </c>
    </row>
    <row r="2336" spans="1:16" x14ac:dyDescent="0.4">
      <c r="A2336" s="1">
        <v>2335</v>
      </c>
      <c r="B2336" s="21">
        <v>42148</v>
      </c>
      <c r="C2336" s="43">
        <v>3</v>
      </c>
      <c r="D2336" s="23">
        <v>1961</v>
      </c>
      <c r="E2336" s="25">
        <f t="shared" si="443"/>
        <v>2245.25</v>
      </c>
      <c r="F2336" s="25">
        <f t="shared" si="444"/>
        <v>2243.75</v>
      </c>
      <c r="G2336" s="25">
        <f t="shared" si="433"/>
        <v>0.87398328690807803</v>
      </c>
      <c r="H2336" s="25">
        <f t="shared" si="440"/>
        <v>1.0036361732327763</v>
      </c>
      <c r="I2336" s="4">
        <f t="shared" si="434"/>
        <v>1953.895298216976</v>
      </c>
      <c r="J2336" s="25">
        <f t="shared" si="441"/>
        <v>4004.6433862006861</v>
      </c>
      <c r="K2336" s="15">
        <f t="shared" si="435"/>
        <v>4019.2049632884036</v>
      </c>
      <c r="L2336" s="36">
        <f t="shared" si="436"/>
        <v>-2058.2049632884036</v>
      </c>
      <c r="M2336" s="36">
        <f t="shared" si="437"/>
        <v>2058.2049632884036</v>
      </c>
      <c r="N2336" s="36">
        <f t="shared" si="438"/>
        <v>1.0495690786784313</v>
      </c>
      <c r="O2336" s="36">
        <f t="shared" si="439"/>
        <v>4236207.6709050192</v>
      </c>
      <c r="P2336" s="35">
        <f t="shared" si="442"/>
        <v>4236207.6709050192</v>
      </c>
    </row>
    <row r="2337" spans="1:16" x14ac:dyDescent="0.4">
      <c r="A2337" s="1">
        <v>2336</v>
      </c>
      <c r="B2337" s="21">
        <v>42149</v>
      </c>
      <c r="C2337" s="43">
        <v>4</v>
      </c>
      <c r="D2337" s="23">
        <v>2369</v>
      </c>
      <c r="E2337" s="25">
        <f t="shared" si="443"/>
        <v>2242.25</v>
      </c>
      <c r="F2337" s="25">
        <f t="shared" si="444"/>
        <v>2280.5</v>
      </c>
      <c r="G2337" s="25">
        <f t="shared" si="433"/>
        <v>1.0388072791054592</v>
      </c>
      <c r="H2337" s="25">
        <f t="shared" si="440"/>
        <v>0.99966434347522648</v>
      </c>
      <c r="I2337" s="4">
        <f t="shared" si="434"/>
        <v>2369.7954373009084</v>
      </c>
      <c r="J2337" s="25">
        <f t="shared" si="441"/>
        <v>4004.505523420803</v>
      </c>
      <c r="K2337" s="15">
        <f t="shared" si="435"/>
        <v>4003.1613850133754</v>
      </c>
      <c r="L2337" s="36">
        <f t="shared" si="436"/>
        <v>-1634.1613850133754</v>
      </c>
      <c r="M2337" s="36">
        <f t="shared" si="437"/>
        <v>1634.1613850133754</v>
      </c>
      <c r="N2337" s="36">
        <f t="shared" si="438"/>
        <v>0.68981063107360718</v>
      </c>
      <c r="O2337" s="36">
        <f t="shared" si="439"/>
        <v>2670483.4322688333</v>
      </c>
      <c r="P2337" s="35">
        <f t="shared" si="442"/>
        <v>2670483.4322688333</v>
      </c>
    </row>
    <row r="2338" spans="1:16" x14ac:dyDescent="0.4">
      <c r="A2338" s="1">
        <v>2337</v>
      </c>
      <c r="B2338" s="21">
        <v>42150</v>
      </c>
      <c r="C2338" s="43">
        <v>1</v>
      </c>
      <c r="D2338" s="23">
        <v>2456</v>
      </c>
      <c r="E2338" s="25">
        <f t="shared" si="443"/>
        <v>2318.75</v>
      </c>
      <c r="F2338" s="25">
        <f t="shared" si="444"/>
        <v>2324.25</v>
      </c>
      <c r="G2338" s="25">
        <f t="shared" si="433"/>
        <v>1.0566849521350974</v>
      </c>
      <c r="H2338" s="25">
        <f t="shared" si="440"/>
        <v>1.0014271034682889</v>
      </c>
      <c r="I2338" s="4">
        <f t="shared" si="434"/>
        <v>2452.5000287030593</v>
      </c>
      <c r="J2338" s="25">
        <f t="shared" si="441"/>
        <v>4004.3676606409194</v>
      </c>
      <c r="K2338" s="15">
        <f t="shared" si="435"/>
        <v>4010.0823076177239</v>
      </c>
      <c r="L2338" s="36">
        <f t="shared" si="436"/>
        <v>-1554.0823076177239</v>
      </c>
      <c r="M2338" s="36">
        <f t="shared" si="437"/>
        <v>1554.0823076177239</v>
      </c>
      <c r="N2338" s="36">
        <f t="shared" si="438"/>
        <v>0.63276966922545763</v>
      </c>
      <c r="O2338" s="36">
        <f t="shared" si="439"/>
        <v>2415171.8188504297</v>
      </c>
      <c r="P2338" s="35">
        <f t="shared" si="442"/>
        <v>2415171.8188504297</v>
      </c>
    </row>
    <row r="2339" spans="1:16" x14ac:dyDescent="0.4">
      <c r="A2339" s="1">
        <v>2338</v>
      </c>
      <c r="B2339" s="21">
        <v>42151</v>
      </c>
      <c r="C2339" s="43">
        <v>2</v>
      </c>
      <c r="D2339" s="23">
        <v>2489</v>
      </c>
      <c r="E2339" s="25">
        <f t="shared" si="443"/>
        <v>2329.75</v>
      </c>
      <c r="F2339" s="25">
        <f t="shared" si="444"/>
        <v>2342.625</v>
      </c>
      <c r="G2339" s="25">
        <f t="shared" si="433"/>
        <v>1.0624833253294914</v>
      </c>
      <c r="H2339" s="25">
        <f t="shared" si="440"/>
        <v>0.99527237982370798</v>
      </c>
      <c r="I2339" s="4">
        <f t="shared" si="434"/>
        <v>2500.8229409931732</v>
      </c>
      <c r="J2339" s="25">
        <f t="shared" si="441"/>
        <v>4004.2297978610359</v>
      </c>
      <c r="K2339" s="15">
        <f t="shared" si="435"/>
        <v>3985.2993202781581</v>
      </c>
      <c r="L2339" s="36">
        <f t="shared" si="436"/>
        <v>-1496.2993202781581</v>
      </c>
      <c r="M2339" s="36">
        <f t="shared" si="437"/>
        <v>1496.2993202781581</v>
      </c>
      <c r="N2339" s="36">
        <f t="shared" si="438"/>
        <v>0.60116485346651594</v>
      </c>
      <c r="O2339" s="36">
        <f t="shared" si="439"/>
        <v>2238911.6558648781</v>
      </c>
      <c r="P2339" s="35">
        <f t="shared" si="442"/>
        <v>2238911.6558648781</v>
      </c>
    </row>
    <row r="2340" spans="1:16" x14ac:dyDescent="0.4">
      <c r="A2340" s="1">
        <v>2339</v>
      </c>
      <c r="B2340" s="21">
        <v>42152</v>
      </c>
      <c r="C2340" s="43">
        <v>3</v>
      </c>
      <c r="D2340" s="23">
        <v>2005</v>
      </c>
      <c r="E2340" s="25">
        <f t="shared" si="443"/>
        <v>2355.5</v>
      </c>
      <c r="F2340" s="25">
        <f t="shared" si="444"/>
        <v>2316.875</v>
      </c>
      <c r="G2340" s="25">
        <f t="shared" si="433"/>
        <v>0.86538980307526303</v>
      </c>
      <c r="H2340" s="25">
        <f t="shared" si="440"/>
        <v>1.0036361732327763</v>
      </c>
      <c r="I2340" s="4">
        <f t="shared" si="434"/>
        <v>1997.7358862442818</v>
      </c>
      <c r="J2340" s="25">
        <f t="shared" si="441"/>
        <v>4004.0919350811523</v>
      </c>
      <c r="K2340" s="15">
        <f t="shared" si="435"/>
        <v>4018.6515069970701</v>
      </c>
      <c r="L2340" s="36">
        <f t="shared" si="436"/>
        <v>-2013.6515069970701</v>
      </c>
      <c r="M2340" s="36">
        <f t="shared" si="437"/>
        <v>2013.6515069970701</v>
      </c>
      <c r="N2340" s="36">
        <f t="shared" si="438"/>
        <v>1.0043149660833268</v>
      </c>
      <c r="O2340" s="36">
        <f t="shared" si="439"/>
        <v>4054792.3916315716</v>
      </c>
      <c r="P2340" s="35">
        <f t="shared" si="442"/>
        <v>4054792.3916315716</v>
      </c>
    </row>
    <row r="2341" spans="1:16" x14ac:dyDescent="0.4">
      <c r="A2341" s="1">
        <v>2340</v>
      </c>
      <c r="B2341" s="21">
        <v>42153</v>
      </c>
      <c r="C2341" s="43">
        <v>4</v>
      </c>
      <c r="D2341" s="23">
        <v>2472</v>
      </c>
      <c r="E2341" s="25">
        <f t="shared" si="443"/>
        <v>2278.25</v>
      </c>
      <c r="F2341" s="25">
        <f t="shared" si="444"/>
        <v>2216.5</v>
      </c>
      <c r="G2341" s="25">
        <f t="shared" si="433"/>
        <v>1.1152718249492444</v>
      </c>
      <c r="H2341" s="25">
        <f t="shared" si="440"/>
        <v>0.99966434347522648</v>
      </c>
      <c r="I2341" s="4">
        <f t="shared" si="434"/>
        <v>2472.830021531383</v>
      </c>
      <c r="J2341" s="25">
        <f t="shared" si="441"/>
        <v>4003.9540723012692</v>
      </c>
      <c r="K2341" s="15">
        <f t="shared" si="435"/>
        <v>4002.6101189920078</v>
      </c>
      <c r="L2341" s="36">
        <f t="shared" si="436"/>
        <v>-1530.6101189920078</v>
      </c>
      <c r="M2341" s="36">
        <f t="shared" si="437"/>
        <v>1530.6101189920078</v>
      </c>
      <c r="N2341" s="36">
        <f t="shared" si="438"/>
        <v>0.61917885072492218</v>
      </c>
      <c r="O2341" s="36">
        <f t="shared" si="439"/>
        <v>2342767.3363607284</v>
      </c>
      <c r="P2341" s="35">
        <f t="shared" si="442"/>
        <v>2342767.3363607284</v>
      </c>
    </row>
    <row r="2342" spans="1:16" x14ac:dyDescent="0.4">
      <c r="A2342" s="1">
        <v>2341</v>
      </c>
      <c r="B2342" s="21">
        <v>42154</v>
      </c>
      <c r="C2342" s="43">
        <v>1</v>
      </c>
      <c r="D2342" s="23">
        <v>2147</v>
      </c>
      <c r="E2342" s="25">
        <f t="shared" si="443"/>
        <v>2154.75</v>
      </c>
      <c r="F2342" s="25">
        <f t="shared" si="444"/>
        <v>2217.625</v>
      </c>
      <c r="G2342" s="25">
        <f t="shared" si="433"/>
        <v>0.96815286624203822</v>
      </c>
      <c r="H2342" s="25">
        <f t="shared" si="440"/>
        <v>1.0014271034682889</v>
      </c>
      <c r="I2342" s="4">
        <f t="shared" si="434"/>
        <v>2143.9403752546696</v>
      </c>
      <c r="J2342" s="25">
        <f t="shared" si="441"/>
        <v>4003.8162095213856</v>
      </c>
      <c r="K2342" s="15">
        <f t="shared" si="435"/>
        <v>4009.530069520385</v>
      </c>
      <c r="L2342" s="36">
        <f t="shared" si="436"/>
        <v>-1862.530069520385</v>
      </c>
      <c r="M2342" s="36">
        <f t="shared" si="437"/>
        <v>1862.530069520385</v>
      </c>
      <c r="N2342" s="36">
        <f t="shared" si="438"/>
        <v>0.86750352562663491</v>
      </c>
      <c r="O2342" s="36">
        <f t="shared" si="439"/>
        <v>3469018.2598676104</v>
      </c>
      <c r="P2342" s="35">
        <f t="shared" si="442"/>
        <v>3469018.2598676104</v>
      </c>
    </row>
    <row r="2343" spans="1:16" x14ac:dyDescent="0.4">
      <c r="A2343" s="1">
        <v>2342</v>
      </c>
      <c r="B2343" s="21">
        <v>42155</v>
      </c>
      <c r="C2343" s="43">
        <v>2</v>
      </c>
      <c r="D2343" s="23">
        <v>1995</v>
      </c>
      <c r="E2343" s="25">
        <f t="shared" si="443"/>
        <v>2280.5</v>
      </c>
      <c r="F2343" s="25">
        <f t="shared" si="444"/>
        <v>2298</v>
      </c>
      <c r="G2343" s="25">
        <f t="shared" si="433"/>
        <v>0.86814621409921666</v>
      </c>
      <c r="H2343" s="25">
        <f t="shared" si="440"/>
        <v>0.99527237982370798</v>
      </c>
      <c r="I2343" s="4">
        <f t="shared" si="434"/>
        <v>2004.4764030861313</v>
      </c>
      <c r="J2343" s="25">
        <f t="shared" si="441"/>
        <v>4003.6783467415021</v>
      </c>
      <c r="K2343" s="15">
        <f t="shared" si="435"/>
        <v>3984.7504762100634</v>
      </c>
      <c r="L2343" s="36">
        <f t="shared" si="436"/>
        <v>-1989.7504762100634</v>
      </c>
      <c r="M2343" s="36">
        <f t="shared" si="437"/>
        <v>1989.7504762100634</v>
      </c>
      <c r="N2343" s="36">
        <f t="shared" si="438"/>
        <v>0.9973686597544178</v>
      </c>
      <c r="O2343" s="36">
        <f t="shared" si="439"/>
        <v>3959106.9575781743</v>
      </c>
      <c r="P2343" s="35">
        <f t="shared" si="442"/>
        <v>3959106.9575781743</v>
      </c>
    </row>
    <row r="2344" spans="1:16" x14ac:dyDescent="0.4">
      <c r="A2344" s="1">
        <v>2343</v>
      </c>
      <c r="B2344" s="21">
        <v>42156</v>
      </c>
      <c r="C2344" s="43">
        <v>3</v>
      </c>
      <c r="D2344" s="23">
        <v>2508</v>
      </c>
      <c r="E2344" s="25">
        <f t="shared" si="443"/>
        <v>2315.5</v>
      </c>
      <c r="F2344" s="25">
        <f t="shared" si="444"/>
        <v>2706.625</v>
      </c>
      <c r="G2344" s="25">
        <f t="shared" si="433"/>
        <v>0.92661524961899044</v>
      </c>
      <c r="H2344" s="25">
        <f t="shared" si="440"/>
        <v>1.0036361732327763</v>
      </c>
      <c r="I2344" s="4">
        <f t="shared" si="434"/>
        <v>2498.9135175564384</v>
      </c>
      <c r="J2344" s="25">
        <f t="shared" si="441"/>
        <v>4003.5404839616185</v>
      </c>
      <c r="K2344" s="15">
        <f t="shared" si="435"/>
        <v>4018.0980507057361</v>
      </c>
      <c r="L2344" s="36">
        <f t="shared" si="436"/>
        <v>-1510.0980507057361</v>
      </c>
      <c r="M2344" s="36">
        <f t="shared" si="437"/>
        <v>1510.0980507057361</v>
      </c>
      <c r="N2344" s="36">
        <f t="shared" si="438"/>
        <v>0.60211246040898569</v>
      </c>
      <c r="O2344" s="36">
        <f t="shared" si="439"/>
        <v>2280396.1227452639</v>
      </c>
      <c r="P2344" s="35">
        <f t="shared" si="442"/>
        <v>2280396.1227452639</v>
      </c>
    </row>
    <row r="2345" spans="1:16" x14ac:dyDescent="0.4">
      <c r="A2345" s="1">
        <v>2344</v>
      </c>
      <c r="B2345" s="21">
        <v>42157</v>
      </c>
      <c r="C2345" s="43">
        <v>4</v>
      </c>
      <c r="D2345" s="23">
        <v>2612</v>
      </c>
      <c r="E2345" s="25">
        <f t="shared" si="443"/>
        <v>3097.75</v>
      </c>
      <c r="F2345" s="25">
        <f t="shared" si="444"/>
        <v>3103.25</v>
      </c>
      <c r="G2345" s="25">
        <f t="shared" si="433"/>
        <v>0.84169821960847502</v>
      </c>
      <c r="H2345" s="25">
        <f t="shared" si="440"/>
        <v>0.99966434347522648</v>
      </c>
      <c r="I2345" s="4">
        <f t="shared" si="434"/>
        <v>2612.8770292232898</v>
      </c>
      <c r="J2345" s="25">
        <f t="shared" si="441"/>
        <v>4003.4026211817354</v>
      </c>
      <c r="K2345" s="15">
        <f t="shared" si="435"/>
        <v>4002.0588529706401</v>
      </c>
      <c r="L2345" s="36">
        <f t="shared" si="436"/>
        <v>-1390.0588529706401</v>
      </c>
      <c r="M2345" s="36">
        <f t="shared" si="437"/>
        <v>1390.0588529706401</v>
      </c>
      <c r="N2345" s="36">
        <f t="shared" si="438"/>
        <v>0.53218179669626342</v>
      </c>
      <c r="O2345" s="36">
        <f t="shared" si="439"/>
        <v>1932263.6147220517</v>
      </c>
      <c r="P2345" s="35">
        <f t="shared" si="442"/>
        <v>1932263.6147220517</v>
      </c>
    </row>
    <row r="2346" spans="1:16" x14ac:dyDescent="0.4">
      <c r="A2346" s="1">
        <v>2345</v>
      </c>
      <c r="B2346" s="21">
        <v>42158</v>
      </c>
      <c r="C2346" s="43">
        <v>1</v>
      </c>
      <c r="D2346" s="23">
        <v>5276</v>
      </c>
      <c r="E2346" s="25">
        <f t="shared" si="443"/>
        <v>3108.75</v>
      </c>
      <c r="F2346" s="25">
        <f t="shared" si="444"/>
        <v>3451.75</v>
      </c>
      <c r="G2346" s="25">
        <f t="shared" si="433"/>
        <v>1.5285000362135148</v>
      </c>
      <c r="H2346" s="25">
        <f t="shared" si="440"/>
        <v>1.0014271034682889</v>
      </c>
      <c r="I2346" s="4">
        <f t="shared" si="434"/>
        <v>5268.4813320184612</v>
      </c>
      <c r="J2346" s="25">
        <f t="shared" si="441"/>
        <v>4003.2647584018519</v>
      </c>
      <c r="K2346" s="15">
        <f t="shared" si="435"/>
        <v>4008.9778314230457</v>
      </c>
      <c r="L2346" s="36">
        <f t="shared" si="436"/>
        <v>1267.0221685769543</v>
      </c>
      <c r="M2346" s="36">
        <f t="shared" si="437"/>
        <v>1267.0221685769543</v>
      </c>
      <c r="N2346" s="36">
        <f t="shared" si="438"/>
        <v>0.24014825029889203</v>
      </c>
      <c r="O2346" s="36">
        <f t="shared" si="439"/>
        <v>1605345.175665448</v>
      </c>
      <c r="P2346" s="35">
        <f t="shared" si="442"/>
        <v>1605345.175665448</v>
      </c>
    </row>
    <row r="2347" spans="1:16" x14ac:dyDescent="0.4">
      <c r="A2347" s="1">
        <v>2346</v>
      </c>
      <c r="B2347" s="21">
        <v>42159</v>
      </c>
      <c r="C2347" s="43">
        <v>2</v>
      </c>
      <c r="D2347" s="23">
        <v>2039</v>
      </c>
      <c r="E2347" s="25">
        <f t="shared" si="443"/>
        <v>3794.75</v>
      </c>
      <c r="F2347" s="25">
        <f t="shared" si="444"/>
        <v>3905.125</v>
      </c>
      <c r="G2347" s="25">
        <f t="shared" si="433"/>
        <v>0.52213437469991353</v>
      </c>
      <c r="H2347" s="25">
        <f t="shared" si="440"/>
        <v>0.99527237982370798</v>
      </c>
      <c r="I2347" s="4">
        <f t="shared" si="434"/>
        <v>2048.6854064624672</v>
      </c>
      <c r="J2347" s="25">
        <f t="shared" si="441"/>
        <v>4003.1268956219683</v>
      </c>
      <c r="K2347" s="15">
        <f t="shared" si="435"/>
        <v>3984.2016321419687</v>
      </c>
      <c r="L2347" s="36">
        <f t="shared" si="436"/>
        <v>-1945.2016321419687</v>
      </c>
      <c r="M2347" s="36">
        <f t="shared" si="437"/>
        <v>1945.2016321419687</v>
      </c>
      <c r="N2347" s="36">
        <f t="shared" si="438"/>
        <v>0.95399785784304503</v>
      </c>
      <c r="O2347" s="36">
        <f t="shared" si="439"/>
        <v>3783809.3896877789</v>
      </c>
      <c r="P2347" s="35">
        <f t="shared" si="442"/>
        <v>3783809.3896877789</v>
      </c>
    </row>
    <row r="2348" spans="1:16" x14ac:dyDescent="0.4">
      <c r="A2348" s="1">
        <v>2347</v>
      </c>
      <c r="B2348" s="21">
        <v>42160</v>
      </c>
      <c r="C2348" s="43">
        <v>3</v>
      </c>
      <c r="D2348" s="23">
        <v>5252</v>
      </c>
      <c r="E2348" s="25">
        <f t="shared" si="443"/>
        <v>4015.5</v>
      </c>
      <c r="F2348" s="25">
        <f t="shared" si="444"/>
        <v>4008</v>
      </c>
      <c r="G2348" s="25">
        <f t="shared" si="433"/>
        <v>1.3103792415169662</v>
      </c>
      <c r="H2348" s="25">
        <f t="shared" si="440"/>
        <v>1.0036361732327763</v>
      </c>
      <c r="I2348" s="4">
        <f t="shared" si="434"/>
        <v>5232.9720072593354</v>
      </c>
      <c r="J2348" s="25">
        <f t="shared" si="441"/>
        <v>4002.9890328420847</v>
      </c>
      <c r="K2348" s="15">
        <f t="shared" si="435"/>
        <v>4017.5445944144021</v>
      </c>
      <c r="L2348" s="36">
        <f t="shared" si="436"/>
        <v>1234.4554055855979</v>
      </c>
      <c r="M2348" s="36">
        <f t="shared" si="437"/>
        <v>1234.4554055855979</v>
      </c>
      <c r="N2348" s="36">
        <f t="shared" si="438"/>
        <v>0.23504482208408184</v>
      </c>
      <c r="O2348" s="36">
        <f t="shared" si="439"/>
        <v>1523880.1483795031</v>
      </c>
      <c r="P2348" s="35">
        <f t="shared" si="442"/>
        <v>1523880.1483795031</v>
      </c>
    </row>
    <row r="2349" spans="1:16" x14ac:dyDescent="0.4">
      <c r="A2349" s="1">
        <v>2348</v>
      </c>
      <c r="B2349" s="21">
        <v>42161</v>
      </c>
      <c r="C2349" s="43">
        <v>4</v>
      </c>
      <c r="D2349" s="23">
        <v>3495</v>
      </c>
      <c r="E2349" s="25">
        <f t="shared" si="443"/>
        <v>4000.5</v>
      </c>
      <c r="F2349" s="25">
        <f t="shared" si="444"/>
        <v>4382.875</v>
      </c>
      <c r="G2349" s="25">
        <f t="shared" ref="G2349:G2412" si="445">D2349/F2349</f>
        <v>0.79742178364657901</v>
      </c>
      <c r="H2349" s="25">
        <f t="shared" si="440"/>
        <v>0.99966434347522648</v>
      </c>
      <c r="I2349" s="4">
        <f t="shared" ref="I2349:I2412" si="446">D2349/H2349</f>
        <v>3496.1735134515302</v>
      </c>
      <c r="J2349" s="25">
        <f t="shared" si="441"/>
        <v>4002.8511700622016</v>
      </c>
      <c r="K2349" s="15">
        <f t="shared" ref="K2349:K2412" si="447">H2349*J2349</f>
        <v>4001.507586949273</v>
      </c>
      <c r="L2349" s="36">
        <f t="shared" ref="L2349:L2412" si="448">D2349-K2349</f>
        <v>-506.50758694927299</v>
      </c>
      <c r="M2349" s="36">
        <f t="shared" ref="M2349:M2412" si="449">ABS(L2349)</f>
        <v>506.50758694927299</v>
      </c>
      <c r="N2349" s="36">
        <f t="shared" ref="N2349:N2412" si="450">M2349/D2349</f>
        <v>0.14492348696688784</v>
      </c>
      <c r="O2349" s="36">
        <f t="shared" ref="O2349:O2412" si="451">L2349^2</f>
        <v>256549.93563717534</v>
      </c>
      <c r="P2349" s="35">
        <f t="shared" si="442"/>
        <v>256549.93563717534</v>
      </c>
    </row>
    <row r="2350" spans="1:16" x14ac:dyDescent="0.4">
      <c r="A2350" s="1">
        <v>2349</v>
      </c>
      <c r="B2350" s="21">
        <v>42162</v>
      </c>
      <c r="C2350" s="43">
        <v>1</v>
      </c>
      <c r="D2350" s="23">
        <v>5216</v>
      </c>
      <c r="E2350" s="25">
        <f t="shared" si="443"/>
        <v>4765.25</v>
      </c>
      <c r="F2350" s="25">
        <f t="shared" si="444"/>
        <v>4807.5</v>
      </c>
      <c r="G2350" s="25">
        <f t="shared" si="445"/>
        <v>1.0849713988559542</v>
      </c>
      <c r="H2350" s="25">
        <f t="shared" si="440"/>
        <v>1.0014271034682889</v>
      </c>
      <c r="I2350" s="4">
        <f t="shared" si="446"/>
        <v>5208.5668362032402</v>
      </c>
      <c r="J2350" s="25">
        <f t="shared" si="441"/>
        <v>4002.7133072823181</v>
      </c>
      <c r="K2350" s="15">
        <f t="shared" si="447"/>
        <v>4008.4255933257068</v>
      </c>
      <c r="L2350" s="36">
        <f t="shared" si="448"/>
        <v>1207.5744066742932</v>
      </c>
      <c r="M2350" s="36">
        <f t="shared" si="449"/>
        <v>1207.5744066742932</v>
      </c>
      <c r="N2350" s="36">
        <f t="shared" si="450"/>
        <v>0.23151349821209607</v>
      </c>
      <c r="O2350" s="36">
        <f t="shared" si="451"/>
        <v>1458235.9476547712</v>
      </c>
      <c r="P2350" s="35">
        <f t="shared" si="442"/>
        <v>1458235.9476547712</v>
      </c>
    </row>
    <row r="2351" spans="1:16" x14ac:dyDescent="0.4">
      <c r="A2351" s="1">
        <v>2350</v>
      </c>
      <c r="B2351" s="21">
        <v>42163</v>
      </c>
      <c r="C2351" s="43">
        <v>2</v>
      </c>
      <c r="D2351" s="23">
        <v>5098</v>
      </c>
      <c r="E2351" s="25">
        <f t="shared" si="443"/>
        <v>4849.75</v>
      </c>
      <c r="F2351" s="25">
        <f t="shared" si="444"/>
        <v>4883.5</v>
      </c>
      <c r="G2351" s="25">
        <f t="shared" si="445"/>
        <v>1.0439234155830859</v>
      </c>
      <c r="H2351" s="25">
        <f t="shared" si="440"/>
        <v>0.99527237982370798</v>
      </c>
      <c r="I2351" s="4">
        <f t="shared" si="446"/>
        <v>5122.2158911945353</v>
      </c>
      <c r="J2351" s="25">
        <f t="shared" si="441"/>
        <v>4002.5754445024345</v>
      </c>
      <c r="K2351" s="15">
        <f t="shared" si="447"/>
        <v>3983.6527880738736</v>
      </c>
      <c r="L2351" s="36">
        <f t="shared" si="448"/>
        <v>1114.3472119261264</v>
      </c>
      <c r="M2351" s="36">
        <f t="shared" si="449"/>
        <v>1114.3472119261264</v>
      </c>
      <c r="N2351" s="36">
        <f t="shared" si="450"/>
        <v>0.21858517299453245</v>
      </c>
      <c r="O2351" s="36">
        <f t="shared" si="451"/>
        <v>1241769.7087275314</v>
      </c>
      <c r="P2351" s="35">
        <f t="shared" si="442"/>
        <v>1241769.7087275314</v>
      </c>
    </row>
    <row r="2352" spans="1:16" x14ac:dyDescent="0.4">
      <c r="A2352" s="1">
        <v>2351</v>
      </c>
      <c r="B2352" s="21">
        <v>42164</v>
      </c>
      <c r="C2352" s="43">
        <v>3</v>
      </c>
      <c r="D2352" s="23">
        <v>5590</v>
      </c>
      <c r="E2352" s="25">
        <f t="shared" si="443"/>
        <v>4917.25</v>
      </c>
      <c r="F2352" s="25">
        <f t="shared" si="444"/>
        <v>4762.5</v>
      </c>
      <c r="G2352" s="25">
        <f t="shared" si="445"/>
        <v>1.1737532808398949</v>
      </c>
      <c r="H2352" s="25">
        <f t="shared" si="440"/>
        <v>1.0036361732327763</v>
      </c>
      <c r="I2352" s="4">
        <f t="shared" si="446"/>
        <v>5569.7474334690951</v>
      </c>
      <c r="J2352" s="25">
        <f t="shared" si="441"/>
        <v>4002.4375817225509</v>
      </c>
      <c r="K2352" s="15">
        <f t="shared" si="447"/>
        <v>4016.9911381230686</v>
      </c>
      <c r="L2352" s="36">
        <f t="shared" si="448"/>
        <v>1573.0088618769314</v>
      </c>
      <c r="M2352" s="36">
        <f t="shared" si="449"/>
        <v>1573.0088618769314</v>
      </c>
      <c r="N2352" s="36">
        <f t="shared" si="450"/>
        <v>0.28139693414614159</v>
      </c>
      <c r="O2352" s="36">
        <f t="shared" si="451"/>
        <v>2474356.8795433589</v>
      </c>
      <c r="P2352" s="35">
        <f t="shared" si="442"/>
        <v>2474356.8795433589</v>
      </c>
    </row>
    <row r="2353" spans="1:16" x14ac:dyDescent="0.4">
      <c r="A2353" s="1">
        <v>2352</v>
      </c>
      <c r="B2353" s="21">
        <v>42165</v>
      </c>
      <c r="C2353" s="43">
        <v>4</v>
      </c>
      <c r="D2353" s="23">
        <v>3765</v>
      </c>
      <c r="E2353" s="25">
        <f t="shared" si="443"/>
        <v>4607.75</v>
      </c>
      <c r="F2353" s="25">
        <f t="shared" si="444"/>
        <v>4275.5</v>
      </c>
      <c r="G2353" s="25">
        <f t="shared" si="445"/>
        <v>0.88059876037890306</v>
      </c>
      <c r="H2353" s="25">
        <f t="shared" si="440"/>
        <v>0.99966434347522648</v>
      </c>
      <c r="I2353" s="4">
        <f t="shared" si="446"/>
        <v>3766.2641711430647</v>
      </c>
      <c r="J2353" s="25">
        <f t="shared" si="441"/>
        <v>4002.2997189426678</v>
      </c>
      <c r="K2353" s="15">
        <f t="shared" si="447"/>
        <v>4000.9563209279054</v>
      </c>
      <c r="L2353" s="36">
        <f t="shared" si="448"/>
        <v>-235.95632092790538</v>
      </c>
      <c r="M2353" s="36">
        <f t="shared" si="449"/>
        <v>235.95632092790538</v>
      </c>
      <c r="N2353" s="36">
        <f t="shared" si="450"/>
        <v>6.2671001574476859E-2</v>
      </c>
      <c r="O2353" s="36">
        <f t="shared" si="451"/>
        <v>55675.385385832677</v>
      </c>
      <c r="P2353" s="35">
        <f t="shared" si="442"/>
        <v>55675.385385832677</v>
      </c>
    </row>
    <row r="2354" spans="1:16" x14ac:dyDescent="0.4">
      <c r="A2354" s="1">
        <v>2353</v>
      </c>
      <c r="B2354" s="21">
        <v>42166</v>
      </c>
      <c r="C2354" s="43">
        <v>1</v>
      </c>
      <c r="D2354" s="23">
        <v>3978</v>
      </c>
      <c r="E2354" s="25">
        <f t="shared" si="443"/>
        <v>3943.25</v>
      </c>
      <c r="F2354" s="25">
        <f t="shared" si="444"/>
        <v>3514.75</v>
      </c>
      <c r="G2354" s="25">
        <f t="shared" si="445"/>
        <v>1.1318016928657799</v>
      </c>
      <c r="H2354" s="25">
        <f t="shared" si="440"/>
        <v>1.0014271034682889</v>
      </c>
      <c r="I2354" s="4">
        <f t="shared" si="446"/>
        <v>3972.3310725491733</v>
      </c>
      <c r="J2354" s="25">
        <f t="shared" si="441"/>
        <v>4002.1618561627843</v>
      </c>
      <c r="K2354" s="15">
        <f t="shared" si="447"/>
        <v>4007.8733552283675</v>
      </c>
      <c r="L2354" s="36">
        <f t="shared" si="448"/>
        <v>-29.873355228367473</v>
      </c>
      <c r="M2354" s="36">
        <f t="shared" si="449"/>
        <v>29.873355228367473</v>
      </c>
      <c r="N2354" s="36">
        <f t="shared" si="450"/>
        <v>7.5096418371964485E-3</v>
      </c>
      <c r="O2354" s="36">
        <f t="shared" si="451"/>
        <v>892.41735260023017</v>
      </c>
      <c r="P2354" s="35">
        <f t="shared" si="442"/>
        <v>892.41735260023017</v>
      </c>
    </row>
    <row r="2355" spans="1:16" x14ac:dyDescent="0.4">
      <c r="A2355" s="1">
        <v>2354</v>
      </c>
      <c r="B2355" s="21">
        <v>42167</v>
      </c>
      <c r="C2355" s="43">
        <v>2</v>
      </c>
      <c r="D2355" s="23">
        <v>2440</v>
      </c>
      <c r="E2355" s="25">
        <f t="shared" si="443"/>
        <v>3086.25</v>
      </c>
      <c r="F2355" s="25">
        <f t="shared" si="444"/>
        <v>2859.625</v>
      </c>
      <c r="G2355" s="25">
        <f t="shared" si="445"/>
        <v>0.85325873147702935</v>
      </c>
      <c r="H2355" s="25">
        <f t="shared" si="440"/>
        <v>0.99527237982370798</v>
      </c>
      <c r="I2355" s="4">
        <f t="shared" si="446"/>
        <v>2451.5901872331629</v>
      </c>
      <c r="J2355" s="25">
        <f t="shared" si="441"/>
        <v>4002.0239933829007</v>
      </c>
      <c r="K2355" s="15">
        <f t="shared" si="447"/>
        <v>3983.1039440057789</v>
      </c>
      <c r="L2355" s="36">
        <f t="shared" si="448"/>
        <v>-1543.1039440057789</v>
      </c>
      <c r="M2355" s="36">
        <f t="shared" si="449"/>
        <v>1543.1039440057789</v>
      </c>
      <c r="N2355" s="36">
        <f t="shared" si="450"/>
        <v>0.63241964918269622</v>
      </c>
      <c r="O2355" s="36">
        <f t="shared" si="451"/>
        <v>2381169.7820061902</v>
      </c>
      <c r="P2355" s="35">
        <f t="shared" si="442"/>
        <v>2381169.7820061902</v>
      </c>
    </row>
    <row r="2356" spans="1:16" x14ac:dyDescent="0.4">
      <c r="A2356" s="1">
        <v>2355</v>
      </c>
      <c r="B2356" s="21">
        <v>42168</v>
      </c>
      <c r="C2356" s="43">
        <v>3</v>
      </c>
      <c r="D2356" s="23">
        <v>2162</v>
      </c>
      <c r="E2356" s="25">
        <f t="shared" si="443"/>
        <v>2633</v>
      </c>
      <c r="F2356" s="25">
        <f t="shared" si="444"/>
        <v>2436.625</v>
      </c>
      <c r="G2356" s="25">
        <f t="shared" si="445"/>
        <v>0.88729287436515669</v>
      </c>
      <c r="H2356" s="25">
        <f t="shared" si="440"/>
        <v>1.0036361732327763</v>
      </c>
      <c r="I2356" s="4">
        <f t="shared" si="446"/>
        <v>2154.1670753417143</v>
      </c>
      <c r="J2356" s="25">
        <f t="shared" si="441"/>
        <v>4001.8861306030171</v>
      </c>
      <c r="K2356" s="15">
        <f t="shared" si="447"/>
        <v>4016.4376818317346</v>
      </c>
      <c r="L2356" s="36">
        <f t="shared" si="448"/>
        <v>-1854.4376818317346</v>
      </c>
      <c r="M2356" s="36">
        <f t="shared" si="449"/>
        <v>1854.4376818317346</v>
      </c>
      <c r="N2356" s="36">
        <f t="shared" si="450"/>
        <v>0.8577417584790632</v>
      </c>
      <c r="O2356" s="36">
        <f t="shared" si="451"/>
        <v>3438939.1157974578</v>
      </c>
      <c r="P2356" s="35">
        <f t="shared" si="442"/>
        <v>3438939.1157974578</v>
      </c>
    </row>
    <row r="2357" spans="1:16" x14ac:dyDescent="0.4">
      <c r="A2357" s="1">
        <v>2356</v>
      </c>
      <c r="B2357" s="21">
        <v>42169</v>
      </c>
      <c r="C2357" s="43">
        <v>4</v>
      </c>
      <c r="D2357" s="23">
        <v>1952</v>
      </c>
      <c r="E2357" s="25">
        <f t="shared" si="443"/>
        <v>2240.25</v>
      </c>
      <c r="F2357" s="25">
        <f t="shared" si="444"/>
        <v>2241.75</v>
      </c>
      <c r="G2357" s="25">
        <f t="shared" si="445"/>
        <v>0.87074829931972786</v>
      </c>
      <c r="H2357" s="25">
        <f t="shared" si="440"/>
        <v>0.99966434347522648</v>
      </c>
      <c r="I2357" s="4">
        <f t="shared" si="446"/>
        <v>1952.655421532872</v>
      </c>
      <c r="J2357" s="25">
        <f t="shared" si="441"/>
        <v>4001.748267823134</v>
      </c>
      <c r="K2357" s="15">
        <f t="shared" si="447"/>
        <v>4000.4050549065382</v>
      </c>
      <c r="L2357" s="36">
        <f t="shared" si="448"/>
        <v>-2048.4050549065382</v>
      </c>
      <c r="M2357" s="36">
        <f t="shared" si="449"/>
        <v>2048.4050549065382</v>
      </c>
      <c r="N2357" s="36">
        <f t="shared" si="450"/>
        <v>1.0493878355053987</v>
      </c>
      <c r="O2357" s="36">
        <f t="shared" si="451"/>
        <v>4195963.268966658</v>
      </c>
      <c r="P2357" s="35">
        <f t="shared" si="442"/>
        <v>4195963.268966658</v>
      </c>
    </row>
    <row r="2358" spans="1:16" x14ac:dyDescent="0.4">
      <c r="A2358" s="1">
        <v>2357</v>
      </c>
      <c r="B2358" s="21">
        <v>42170</v>
      </c>
      <c r="C2358" s="43">
        <v>1</v>
      </c>
      <c r="D2358" s="23">
        <v>2407</v>
      </c>
      <c r="E2358" s="25">
        <f t="shared" si="443"/>
        <v>2243.25</v>
      </c>
      <c r="F2358" s="25">
        <f t="shared" si="444"/>
        <v>2274.625</v>
      </c>
      <c r="G2358" s="25">
        <f t="shared" si="445"/>
        <v>1.0581964060009892</v>
      </c>
      <c r="H2358" s="25">
        <f t="shared" si="440"/>
        <v>1.0014271034682889</v>
      </c>
      <c r="I2358" s="4">
        <f t="shared" si="446"/>
        <v>2403.5698571206285</v>
      </c>
      <c r="J2358" s="25">
        <f t="shared" si="441"/>
        <v>4001.6104050432505</v>
      </c>
      <c r="K2358" s="15">
        <f t="shared" si="447"/>
        <v>4007.3211171310286</v>
      </c>
      <c r="L2358" s="36">
        <f t="shared" si="448"/>
        <v>-1600.3211171310286</v>
      </c>
      <c r="M2358" s="36">
        <f t="shared" si="449"/>
        <v>1600.3211171310286</v>
      </c>
      <c r="N2358" s="36">
        <f t="shared" si="450"/>
        <v>0.66486128671833344</v>
      </c>
      <c r="O2358" s="36">
        <f t="shared" si="451"/>
        <v>2561027.6779355034</v>
      </c>
      <c r="P2358" s="35">
        <f t="shared" si="442"/>
        <v>2561027.6779355034</v>
      </c>
    </row>
    <row r="2359" spans="1:16" x14ac:dyDescent="0.4">
      <c r="A2359" s="1">
        <v>2358</v>
      </c>
      <c r="B2359" s="21">
        <v>42171</v>
      </c>
      <c r="C2359" s="43">
        <v>2</v>
      </c>
      <c r="D2359" s="23">
        <v>2452</v>
      </c>
      <c r="E2359" s="25">
        <f t="shared" si="443"/>
        <v>2306</v>
      </c>
      <c r="F2359" s="25">
        <f t="shared" si="444"/>
        <v>2303.625</v>
      </c>
      <c r="G2359" s="25">
        <f t="shared" si="445"/>
        <v>1.0644093548212057</v>
      </c>
      <c r="H2359" s="25">
        <f t="shared" si="440"/>
        <v>0.99527237982370798</v>
      </c>
      <c r="I2359" s="4">
        <f t="shared" si="446"/>
        <v>2463.6471881539819</v>
      </c>
      <c r="J2359" s="25">
        <f t="shared" si="441"/>
        <v>4001.4725422633669</v>
      </c>
      <c r="K2359" s="15">
        <f t="shared" si="447"/>
        <v>3982.5550999376842</v>
      </c>
      <c r="L2359" s="36">
        <f t="shared" si="448"/>
        <v>-1530.5550999376842</v>
      </c>
      <c r="M2359" s="36">
        <f t="shared" si="449"/>
        <v>1530.5550999376842</v>
      </c>
      <c r="N2359" s="36">
        <f t="shared" si="450"/>
        <v>0.62420681074130679</v>
      </c>
      <c r="O2359" s="36">
        <f t="shared" si="451"/>
        <v>2342598.9139452544</v>
      </c>
      <c r="P2359" s="35">
        <f t="shared" si="442"/>
        <v>2342598.9139452544</v>
      </c>
    </row>
    <row r="2360" spans="1:16" x14ac:dyDescent="0.4">
      <c r="A2360" s="1">
        <v>2359</v>
      </c>
      <c r="B2360" s="21">
        <v>42172</v>
      </c>
      <c r="C2360" s="43">
        <v>3</v>
      </c>
      <c r="D2360" s="23">
        <v>2413</v>
      </c>
      <c r="E2360" s="25">
        <f t="shared" si="443"/>
        <v>2301.25</v>
      </c>
      <c r="F2360" s="25">
        <f t="shared" si="444"/>
        <v>2301.875</v>
      </c>
      <c r="G2360" s="25">
        <f t="shared" si="445"/>
        <v>1.0482758620689656</v>
      </c>
      <c r="H2360" s="25">
        <f t="shared" si="440"/>
        <v>1.0036361732327763</v>
      </c>
      <c r="I2360" s="4">
        <f t="shared" si="446"/>
        <v>2404.2577024974826</v>
      </c>
      <c r="J2360" s="25">
        <f t="shared" si="441"/>
        <v>4001.3346794834833</v>
      </c>
      <c r="K2360" s="15">
        <f t="shared" si="447"/>
        <v>4015.8842255404006</v>
      </c>
      <c r="L2360" s="36">
        <f t="shared" si="448"/>
        <v>-1602.8842255404006</v>
      </c>
      <c r="M2360" s="36">
        <f t="shared" si="449"/>
        <v>1602.8842255404006</v>
      </c>
      <c r="N2360" s="36">
        <f t="shared" si="450"/>
        <v>0.6642702965355991</v>
      </c>
      <c r="O2360" s="36">
        <f t="shared" si="451"/>
        <v>2569237.8404862499</v>
      </c>
      <c r="P2360" s="35">
        <f t="shared" si="442"/>
        <v>2569237.8404862499</v>
      </c>
    </row>
    <row r="2361" spans="1:16" x14ac:dyDescent="0.4">
      <c r="A2361" s="1">
        <v>2360</v>
      </c>
      <c r="B2361" s="21">
        <v>42173</v>
      </c>
      <c r="C2361" s="43">
        <v>4</v>
      </c>
      <c r="D2361" s="23">
        <v>1933</v>
      </c>
      <c r="E2361" s="25">
        <f t="shared" si="443"/>
        <v>2302.5</v>
      </c>
      <c r="F2361" s="25">
        <f t="shared" si="444"/>
        <v>2265.5</v>
      </c>
      <c r="G2361" s="25">
        <f t="shared" si="445"/>
        <v>0.85323328183623925</v>
      </c>
      <c r="H2361" s="25">
        <f t="shared" si="440"/>
        <v>0.99966434347522648</v>
      </c>
      <c r="I2361" s="4">
        <f t="shared" si="446"/>
        <v>1933.6490419175416</v>
      </c>
      <c r="J2361" s="25">
        <f t="shared" si="441"/>
        <v>4001.1968167036002</v>
      </c>
      <c r="K2361" s="15">
        <f t="shared" si="447"/>
        <v>3999.8537888851706</v>
      </c>
      <c r="L2361" s="36">
        <f t="shared" si="448"/>
        <v>-2066.8537888851706</v>
      </c>
      <c r="M2361" s="36">
        <f t="shared" si="449"/>
        <v>2066.8537888851706</v>
      </c>
      <c r="N2361" s="36">
        <f t="shared" si="450"/>
        <v>1.069246657467755</v>
      </c>
      <c r="O2361" s="36">
        <f t="shared" si="451"/>
        <v>4271884.5846289853</v>
      </c>
      <c r="P2361" s="35">
        <f t="shared" si="442"/>
        <v>4271884.5846289853</v>
      </c>
    </row>
    <row r="2362" spans="1:16" x14ac:dyDescent="0.4">
      <c r="A2362" s="1">
        <v>2361</v>
      </c>
      <c r="B2362" s="21">
        <v>42174</v>
      </c>
      <c r="C2362" s="43">
        <v>1</v>
      </c>
      <c r="D2362" s="23">
        <v>2412</v>
      </c>
      <c r="E2362" s="25">
        <f t="shared" si="443"/>
        <v>2228.5</v>
      </c>
      <c r="F2362" s="25">
        <f t="shared" si="444"/>
        <v>2170.625</v>
      </c>
      <c r="G2362" s="25">
        <f t="shared" si="445"/>
        <v>1.1112006910452059</v>
      </c>
      <c r="H2362" s="25">
        <f t="shared" si="440"/>
        <v>1.0014271034682889</v>
      </c>
      <c r="I2362" s="4">
        <f t="shared" si="446"/>
        <v>2408.5627317718968</v>
      </c>
      <c r="J2362" s="25">
        <f t="shared" si="441"/>
        <v>4001.0589539237167</v>
      </c>
      <c r="K2362" s="15">
        <f t="shared" si="447"/>
        <v>4006.7688790336897</v>
      </c>
      <c r="L2362" s="36">
        <f t="shared" si="448"/>
        <v>-1594.7688790336897</v>
      </c>
      <c r="M2362" s="36">
        <f t="shared" si="449"/>
        <v>1594.7688790336897</v>
      </c>
      <c r="N2362" s="36">
        <f t="shared" si="450"/>
        <v>0.66118112729423284</v>
      </c>
      <c r="O2362" s="36">
        <f t="shared" si="451"/>
        <v>2543287.7775343712</v>
      </c>
      <c r="P2362" s="35">
        <f t="shared" si="442"/>
        <v>2543287.7775343712</v>
      </c>
    </row>
    <row r="2363" spans="1:16" x14ac:dyDescent="0.4">
      <c r="A2363" s="1">
        <v>2362</v>
      </c>
      <c r="B2363" s="21">
        <v>42175</v>
      </c>
      <c r="C2363" s="43">
        <v>2</v>
      </c>
      <c r="D2363" s="23">
        <v>2156</v>
      </c>
      <c r="E2363" s="25">
        <f t="shared" si="443"/>
        <v>2112.75</v>
      </c>
      <c r="F2363" s="25">
        <f t="shared" si="444"/>
        <v>2166.375</v>
      </c>
      <c r="G2363" s="25">
        <f t="shared" si="445"/>
        <v>0.99521089377416194</v>
      </c>
      <c r="H2363" s="25">
        <f t="shared" si="440"/>
        <v>0.99527237982370798</v>
      </c>
      <c r="I2363" s="4">
        <f t="shared" si="446"/>
        <v>2166.2411654404505</v>
      </c>
      <c r="J2363" s="25">
        <f t="shared" si="441"/>
        <v>4000.9210911438331</v>
      </c>
      <c r="K2363" s="15">
        <f t="shared" si="447"/>
        <v>3982.006255869589</v>
      </c>
      <c r="L2363" s="36">
        <f t="shared" si="448"/>
        <v>-1826.006255869589</v>
      </c>
      <c r="M2363" s="36">
        <f t="shared" si="449"/>
        <v>1826.006255869589</v>
      </c>
      <c r="N2363" s="36">
        <f t="shared" si="450"/>
        <v>0.84694167711947543</v>
      </c>
      <c r="O2363" s="36">
        <f t="shared" si="451"/>
        <v>3334298.8464748752</v>
      </c>
      <c r="P2363" s="35">
        <f t="shared" si="442"/>
        <v>3334298.8464748752</v>
      </c>
    </row>
    <row r="2364" spans="1:16" x14ac:dyDescent="0.4">
      <c r="A2364" s="1">
        <v>2363</v>
      </c>
      <c r="B2364" s="21">
        <v>42176</v>
      </c>
      <c r="C2364" s="43">
        <v>3</v>
      </c>
      <c r="D2364" s="23">
        <v>1950</v>
      </c>
      <c r="E2364" s="25">
        <f t="shared" si="443"/>
        <v>2220</v>
      </c>
      <c r="F2364" s="25">
        <f t="shared" si="444"/>
        <v>2229.875</v>
      </c>
      <c r="G2364" s="25">
        <f t="shared" si="445"/>
        <v>0.8744884802959807</v>
      </c>
      <c r="H2364" s="25">
        <f t="shared" si="440"/>
        <v>1.0036361732327763</v>
      </c>
      <c r="I2364" s="4">
        <f t="shared" si="446"/>
        <v>1942.9351512101493</v>
      </c>
      <c r="J2364" s="25">
        <f t="shared" si="441"/>
        <v>4000.7832283639495</v>
      </c>
      <c r="K2364" s="15">
        <f t="shared" si="447"/>
        <v>4015.3307692490671</v>
      </c>
      <c r="L2364" s="36">
        <f t="shared" si="448"/>
        <v>-2065.3307692490671</v>
      </c>
      <c r="M2364" s="36">
        <f t="shared" si="449"/>
        <v>2065.3307692490671</v>
      </c>
      <c r="N2364" s="36">
        <f t="shared" si="450"/>
        <v>1.0591439842302908</v>
      </c>
      <c r="O2364" s="36">
        <f t="shared" si="451"/>
        <v>4265591.186406943</v>
      </c>
      <c r="P2364" s="35">
        <f t="shared" si="442"/>
        <v>4265591.186406943</v>
      </c>
    </row>
    <row r="2365" spans="1:16" x14ac:dyDescent="0.4">
      <c r="A2365" s="1">
        <v>2364</v>
      </c>
      <c r="B2365" s="21">
        <v>42177</v>
      </c>
      <c r="C2365" s="43">
        <v>4</v>
      </c>
      <c r="D2365" s="23">
        <v>2362</v>
      </c>
      <c r="E2365" s="25">
        <f t="shared" si="443"/>
        <v>2239.75</v>
      </c>
      <c r="F2365" s="25">
        <f t="shared" si="444"/>
        <v>2281.125</v>
      </c>
      <c r="G2365" s="25">
        <f t="shared" si="445"/>
        <v>1.035453997479314</v>
      </c>
      <c r="H2365" s="25">
        <f t="shared" si="440"/>
        <v>0.99966434347522648</v>
      </c>
      <c r="I2365" s="4">
        <f t="shared" si="446"/>
        <v>2362.7930869163133</v>
      </c>
      <c r="J2365" s="25">
        <f t="shared" si="441"/>
        <v>4000.6453655840664</v>
      </c>
      <c r="K2365" s="15">
        <f t="shared" si="447"/>
        <v>3999.302522863803</v>
      </c>
      <c r="L2365" s="36">
        <f t="shared" si="448"/>
        <v>-1637.302522863803</v>
      </c>
      <c r="M2365" s="36">
        <f t="shared" si="449"/>
        <v>1637.302522863803</v>
      </c>
      <c r="N2365" s="36">
        <f t="shared" si="450"/>
        <v>0.69318481069593696</v>
      </c>
      <c r="O2365" s="36">
        <f t="shared" si="451"/>
        <v>2680759.5513761742</v>
      </c>
      <c r="P2365" s="35">
        <f t="shared" si="442"/>
        <v>2680759.5513761742</v>
      </c>
    </row>
    <row r="2366" spans="1:16" x14ac:dyDescent="0.4">
      <c r="A2366" s="1">
        <v>2365</v>
      </c>
      <c r="B2366" s="21">
        <v>42178</v>
      </c>
      <c r="C2366" s="43">
        <v>1</v>
      </c>
      <c r="D2366" s="23">
        <v>2491</v>
      </c>
      <c r="E2366" s="25">
        <f t="shared" si="443"/>
        <v>2322.5</v>
      </c>
      <c r="F2366" s="25">
        <f t="shared" si="444"/>
        <v>2321.5</v>
      </c>
      <c r="G2366" s="25">
        <f t="shared" si="445"/>
        <v>1.0730131380572905</v>
      </c>
      <c r="H2366" s="25">
        <f t="shared" si="440"/>
        <v>1.0014271034682889</v>
      </c>
      <c r="I2366" s="4">
        <f t="shared" si="446"/>
        <v>2487.4501512619386</v>
      </c>
      <c r="J2366" s="25">
        <f t="shared" si="441"/>
        <v>4000.5075028041829</v>
      </c>
      <c r="K2366" s="15">
        <f t="shared" si="447"/>
        <v>4006.2166409363504</v>
      </c>
      <c r="L2366" s="36">
        <f t="shared" si="448"/>
        <v>-1515.2166409363504</v>
      </c>
      <c r="M2366" s="36">
        <f t="shared" si="449"/>
        <v>1515.2166409363504</v>
      </c>
      <c r="N2366" s="36">
        <f t="shared" si="450"/>
        <v>0.60827645160030119</v>
      </c>
      <c r="O2366" s="36">
        <f t="shared" si="451"/>
        <v>2295881.4689704371</v>
      </c>
      <c r="P2366" s="35">
        <f t="shared" si="442"/>
        <v>2295881.4689704371</v>
      </c>
    </row>
    <row r="2367" spans="1:16" x14ac:dyDescent="0.4">
      <c r="A2367" s="1">
        <v>2366</v>
      </c>
      <c r="B2367" s="21">
        <v>42179</v>
      </c>
      <c r="C2367" s="43">
        <v>2</v>
      </c>
      <c r="D2367" s="23">
        <v>2487</v>
      </c>
      <c r="E2367" s="25">
        <f t="shared" si="443"/>
        <v>2320.5</v>
      </c>
      <c r="F2367" s="25">
        <f t="shared" si="444"/>
        <v>2337.75</v>
      </c>
      <c r="G2367" s="25">
        <f t="shared" si="445"/>
        <v>1.0638434392043632</v>
      </c>
      <c r="H2367" s="25">
        <f t="shared" si="440"/>
        <v>0.99527237982370798</v>
      </c>
      <c r="I2367" s="4">
        <f t="shared" si="446"/>
        <v>2498.8134408397036</v>
      </c>
      <c r="J2367" s="25">
        <f t="shared" si="441"/>
        <v>4000.3696400242993</v>
      </c>
      <c r="K2367" s="15">
        <f t="shared" si="447"/>
        <v>3981.4574118014943</v>
      </c>
      <c r="L2367" s="36">
        <f t="shared" si="448"/>
        <v>-1494.4574118014943</v>
      </c>
      <c r="M2367" s="36">
        <f t="shared" si="449"/>
        <v>1494.4574118014943</v>
      </c>
      <c r="N2367" s="36">
        <f t="shared" si="450"/>
        <v>0.60090768468093858</v>
      </c>
      <c r="O2367" s="36">
        <f t="shared" si="451"/>
        <v>2233402.9556884211</v>
      </c>
      <c r="P2367" s="35">
        <f t="shared" si="442"/>
        <v>2233402.9556884211</v>
      </c>
    </row>
    <row r="2368" spans="1:16" x14ac:dyDescent="0.4">
      <c r="A2368" s="1">
        <v>2367</v>
      </c>
      <c r="B2368" s="21">
        <v>42180</v>
      </c>
      <c r="C2368" s="43">
        <v>3</v>
      </c>
      <c r="D2368" s="23">
        <v>1942</v>
      </c>
      <c r="E2368" s="25">
        <f t="shared" si="443"/>
        <v>2355</v>
      </c>
      <c r="F2368" s="25">
        <f t="shared" si="444"/>
        <v>2324.5</v>
      </c>
      <c r="G2368" s="25">
        <f t="shared" si="445"/>
        <v>0.83544848354484835</v>
      </c>
      <c r="H2368" s="25">
        <f t="shared" si="440"/>
        <v>1.0036361732327763</v>
      </c>
      <c r="I2368" s="4">
        <f t="shared" si="446"/>
        <v>1934.9641352051847</v>
      </c>
      <c r="J2368" s="25">
        <f t="shared" si="441"/>
        <v>4000.2317772444158</v>
      </c>
      <c r="K2368" s="15">
        <f t="shared" si="447"/>
        <v>4014.7773129577331</v>
      </c>
      <c r="L2368" s="36">
        <f t="shared" si="448"/>
        <v>-2072.7773129577331</v>
      </c>
      <c r="M2368" s="36">
        <f t="shared" si="449"/>
        <v>2072.7773129577331</v>
      </c>
      <c r="N2368" s="36">
        <f t="shared" si="450"/>
        <v>1.0673415617702025</v>
      </c>
      <c r="O2368" s="36">
        <f t="shared" si="451"/>
        <v>4296405.7891122801</v>
      </c>
      <c r="P2368" s="35">
        <f t="shared" si="442"/>
        <v>4296405.7891122801</v>
      </c>
    </row>
    <row r="2369" spans="1:16" x14ac:dyDescent="0.4">
      <c r="A2369" s="1">
        <v>2368</v>
      </c>
      <c r="B2369" s="21">
        <v>42181</v>
      </c>
      <c r="C2369" s="43">
        <v>4</v>
      </c>
      <c r="D2369" s="23">
        <v>2500</v>
      </c>
      <c r="E2369" s="25">
        <f t="shared" si="443"/>
        <v>2294</v>
      </c>
      <c r="F2369" s="25">
        <f t="shared" si="444"/>
        <v>2236.125</v>
      </c>
      <c r="G2369" s="25">
        <f t="shared" si="445"/>
        <v>1.1180054782268434</v>
      </c>
      <c r="H2369" s="25">
        <f t="shared" si="440"/>
        <v>0.99966434347522648</v>
      </c>
      <c r="I2369" s="4">
        <f t="shared" si="446"/>
        <v>2500.8394230697641</v>
      </c>
      <c r="J2369" s="25">
        <f t="shared" si="441"/>
        <v>4000.0939144645326</v>
      </c>
      <c r="K2369" s="15">
        <f t="shared" si="447"/>
        <v>3998.7512568424359</v>
      </c>
      <c r="L2369" s="36">
        <f t="shared" si="448"/>
        <v>-1498.7512568424359</v>
      </c>
      <c r="M2369" s="36">
        <f t="shared" si="449"/>
        <v>1498.7512568424359</v>
      </c>
      <c r="N2369" s="36">
        <f t="shared" si="450"/>
        <v>0.59950050273697431</v>
      </c>
      <c r="O2369" s="36">
        <f t="shared" si="451"/>
        <v>2246255.3298867811</v>
      </c>
      <c r="P2369" s="35">
        <f t="shared" si="442"/>
        <v>2246255.3298867811</v>
      </c>
    </row>
    <row r="2370" spans="1:16" x14ac:dyDescent="0.4">
      <c r="A2370" s="1">
        <v>2369</v>
      </c>
      <c r="B2370" s="21">
        <v>42182</v>
      </c>
      <c r="C2370" s="43">
        <v>1</v>
      </c>
      <c r="D2370" s="23">
        <v>2247</v>
      </c>
      <c r="E2370" s="25">
        <f t="shared" si="443"/>
        <v>2178.25</v>
      </c>
      <c r="F2370" s="25">
        <f t="shared" si="444"/>
        <v>2249.75</v>
      </c>
      <c r="G2370" s="25">
        <f t="shared" si="445"/>
        <v>0.99877764196021779</v>
      </c>
      <c r="H2370" s="25">
        <f t="shared" ref="H2370:H2433" si="452">VLOOKUP(C2370,$Q$38:$S$42,3,FALSE)</f>
        <v>1.0014271034682889</v>
      </c>
      <c r="I2370" s="4">
        <f t="shared" si="446"/>
        <v>2243.7978682800385</v>
      </c>
      <c r="J2370" s="25">
        <f t="shared" si="441"/>
        <v>3999.9560516846491</v>
      </c>
      <c r="K2370" s="15">
        <f t="shared" si="447"/>
        <v>4005.6644028390115</v>
      </c>
      <c r="L2370" s="36">
        <f t="shared" si="448"/>
        <v>-1758.6644028390115</v>
      </c>
      <c r="M2370" s="36">
        <f t="shared" si="449"/>
        <v>1758.6644028390115</v>
      </c>
      <c r="N2370" s="36">
        <f t="shared" si="450"/>
        <v>0.782672186399204</v>
      </c>
      <c r="O2370" s="36">
        <f t="shared" si="451"/>
        <v>3092900.4818130969</v>
      </c>
      <c r="P2370" s="35">
        <f t="shared" si="442"/>
        <v>3092900.4818130969</v>
      </c>
    </row>
    <row r="2371" spans="1:16" x14ac:dyDescent="0.4">
      <c r="A2371" s="1">
        <v>2370</v>
      </c>
      <c r="B2371" s="21">
        <v>42183</v>
      </c>
      <c r="C2371" s="43">
        <v>2</v>
      </c>
      <c r="D2371" s="23">
        <v>2024</v>
      </c>
      <c r="E2371" s="25">
        <f t="shared" si="443"/>
        <v>2321.25</v>
      </c>
      <c r="F2371" s="25">
        <f t="shared" si="444"/>
        <v>2328.875</v>
      </c>
      <c r="G2371" s="25">
        <f t="shared" si="445"/>
        <v>0.86908915248778917</v>
      </c>
      <c r="H2371" s="25">
        <f t="shared" si="452"/>
        <v>0.99527237982370798</v>
      </c>
      <c r="I2371" s="4">
        <f t="shared" si="446"/>
        <v>2033.6141553114435</v>
      </c>
      <c r="J2371" s="25">
        <f t="shared" ref="J2371:J2434" si="453">INTERCEPT($I$2:$I$3896,$A$2:$A$3896)+SLOPE($I$2:$I$3896,$A$2:$A$3896)*A2371</f>
        <v>3999.8181889047655</v>
      </c>
      <c r="K2371" s="15">
        <f t="shared" si="447"/>
        <v>3980.9085677333997</v>
      </c>
      <c r="L2371" s="36">
        <f t="shared" si="448"/>
        <v>-1956.9085677333997</v>
      </c>
      <c r="M2371" s="36">
        <f t="shared" si="449"/>
        <v>1956.9085677333997</v>
      </c>
      <c r="N2371" s="36">
        <f t="shared" si="450"/>
        <v>0.96685205915681804</v>
      </c>
      <c r="O2371" s="36">
        <f t="shared" si="451"/>
        <v>3829491.1424683854</v>
      </c>
      <c r="P2371" s="35">
        <f t="shared" ref="P2371:P2434" si="454">(D2371-K2371)^2</f>
        <v>3829491.1424683854</v>
      </c>
    </row>
    <row r="2372" spans="1:16" x14ac:dyDescent="0.4">
      <c r="A2372" s="1">
        <v>2371</v>
      </c>
      <c r="B2372" s="21">
        <v>42184</v>
      </c>
      <c r="C2372" s="43">
        <v>3</v>
      </c>
      <c r="D2372" s="23">
        <v>2514</v>
      </c>
      <c r="E2372" s="25">
        <f t="shared" si="443"/>
        <v>2336.5</v>
      </c>
      <c r="F2372" s="25">
        <f t="shared" si="444"/>
        <v>2721.375</v>
      </c>
      <c r="G2372" s="25">
        <f t="shared" si="445"/>
        <v>0.92379771255339671</v>
      </c>
      <c r="H2372" s="25">
        <f t="shared" si="452"/>
        <v>1.0036361732327763</v>
      </c>
      <c r="I2372" s="4">
        <f t="shared" si="446"/>
        <v>2504.8917795601619</v>
      </c>
      <c r="J2372" s="25">
        <f t="shared" si="453"/>
        <v>3999.6803261248824</v>
      </c>
      <c r="K2372" s="15">
        <f t="shared" si="447"/>
        <v>4014.2238566663996</v>
      </c>
      <c r="L2372" s="36">
        <f t="shared" si="448"/>
        <v>-1500.2238566663996</v>
      </c>
      <c r="M2372" s="36">
        <f t="shared" si="449"/>
        <v>1500.2238566663996</v>
      </c>
      <c r="N2372" s="36">
        <f t="shared" si="450"/>
        <v>0.59674775523723134</v>
      </c>
      <c r="O2372" s="36">
        <f t="shared" si="451"/>
        <v>2250671.6201110058</v>
      </c>
      <c r="P2372" s="35">
        <f t="shared" si="454"/>
        <v>2250671.6201110058</v>
      </c>
    </row>
    <row r="2373" spans="1:16" x14ac:dyDescent="0.4">
      <c r="A2373" s="1">
        <v>2372</v>
      </c>
      <c r="B2373" s="21">
        <v>42185</v>
      </c>
      <c r="C2373" s="43">
        <v>4</v>
      </c>
      <c r="D2373" s="23">
        <v>2561</v>
      </c>
      <c r="E2373" s="25">
        <f t="shared" ref="E2373:E2436" si="455">AVERAGE(D2371:D2374)</f>
        <v>3106.25</v>
      </c>
      <c r="F2373" s="25">
        <f t="shared" ref="F2373:F2436" si="456">AVERAGE(E2373:E2374)</f>
        <v>3129</v>
      </c>
      <c r="G2373" s="25">
        <f t="shared" si="445"/>
        <v>0.8184723553851071</v>
      </c>
      <c r="H2373" s="25">
        <f t="shared" si="452"/>
        <v>0.99966434347522648</v>
      </c>
      <c r="I2373" s="4">
        <f t="shared" si="446"/>
        <v>2561.8599049926665</v>
      </c>
      <c r="J2373" s="25">
        <f t="shared" si="453"/>
        <v>3999.5424633449989</v>
      </c>
      <c r="K2373" s="15">
        <f t="shared" si="447"/>
        <v>3998.1999908210682</v>
      </c>
      <c r="L2373" s="36">
        <f t="shared" si="448"/>
        <v>-1437.1999908210682</v>
      </c>
      <c r="M2373" s="36">
        <f t="shared" si="449"/>
        <v>1437.1999908210682</v>
      </c>
      <c r="N2373" s="36">
        <f t="shared" si="450"/>
        <v>0.56118703272981973</v>
      </c>
      <c r="O2373" s="36">
        <f t="shared" si="451"/>
        <v>2065543.8136160786</v>
      </c>
      <c r="P2373" s="35">
        <f t="shared" si="454"/>
        <v>2065543.8136160786</v>
      </c>
    </row>
    <row r="2374" spans="1:16" x14ac:dyDescent="0.4">
      <c r="A2374" s="1">
        <v>2373</v>
      </c>
      <c r="B2374" s="21">
        <v>42186</v>
      </c>
      <c r="C2374" s="43">
        <v>1</v>
      </c>
      <c r="D2374" s="23">
        <v>5326</v>
      </c>
      <c r="E2374" s="25">
        <f t="shared" si="455"/>
        <v>3151.75</v>
      </c>
      <c r="F2374" s="25">
        <f t="shared" si="456"/>
        <v>3521.5</v>
      </c>
      <c r="G2374" s="25">
        <f t="shared" si="445"/>
        <v>1.5124236830895925</v>
      </c>
      <c r="H2374" s="25">
        <f t="shared" si="452"/>
        <v>1.0014271034682889</v>
      </c>
      <c r="I2374" s="4">
        <f t="shared" si="446"/>
        <v>5318.4100785311457</v>
      </c>
      <c r="J2374" s="25">
        <f t="shared" si="453"/>
        <v>3999.4046005651153</v>
      </c>
      <c r="K2374" s="15">
        <f t="shared" si="447"/>
        <v>4005.1121647416721</v>
      </c>
      <c r="L2374" s="36">
        <f t="shared" si="448"/>
        <v>1320.8878352583279</v>
      </c>
      <c r="M2374" s="36">
        <f t="shared" si="449"/>
        <v>1320.8878352583279</v>
      </c>
      <c r="N2374" s="36">
        <f t="shared" si="450"/>
        <v>0.24800747939510476</v>
      </c>
      <c r="O2374" s="36">
        <f t="shared" si="451"/>
        <v>1744744.6733334316</v>
      </c>
      <c r="P2374" s="35">
        <f t="shared" si="454"/>
        <v>1744744.6733334316</v>
      </c>
    </row>
    <row r="2375" spans="1:16" x14ac:dyDescent="0.4">
      <c r="A2375" s="1">
        <v>2374</v>
      </c>
      <c r="B2375" s="21">
        <v>42187</v>
      </c>
      <c r="C2375" s="43">
        <v>2</v>
      </c>
      <c r="D2375" s="23">
        <v>2206</v>
      </c>
      <c r="E2375" s="25">
        <f t="shared" si="455"/>
        <v>3891.25</v>
      </c>
      <c r="F2375" s="25">
        <f t="shared" si="456"/>
        <v>4017.875</v>
      </c>
      <c r="G2375" s="25">
        <f t="shared" si="445"/>
        <v>0.54904644868245034</v>
      </c>
      <c r="H2375" s="25">
        <f t="shared" si="452"/>
        <v>0.99527237982370798</v>
      </c>
      <c r="I2375" s="4">
        <f t="shared" si="446"/>
        <v>2216.4786692771959</v>
      </c>
      <c r="J2375" s="25">
        <f t="shared" si="453"/>
        <v>3999.2667377852317</v>
      </c>
      <c r="K2375" s="15">
        <f t="shared" si="447"/>
        <v>3980.3597236653045</v>
      </c>
      <c r="L2375" s="36">
        <f t="shared" si="448"/>
        <v>-1774.3597236653045</v>
      </c>
      <c r="M2375" s="36">
        <f t="shared" si="449"/>
        <v>1774.3597236653045</v>
      </c>
      <c r="N2375" s="36">
        <f t="shared" si="450"/>
        <v>0.80433351027439004</v>
      </c>
      <c r="O2375" s="36">
        <f t="shared" si="451"/>
        <v>3148352.4289656156</v>
      </c>
      <c r="P2375" s="35">
        <f t="shared" si="454"/>
        <v>3148352.4289656156</v>
      </c>
    </row>
    <row r="2376" spans="1:16" x14ac:dyDescent="0.4">
      <c r="A2376" s="1">
        <v>2375</v>
      </c>
      <c r="B2376" s="21">
        <v>42188</v>
      </c>
      <c r="C2376" s="43">
        <v>3</v>
      </c>
      <c r="D2376" s="23">
        <v>5472</v>
      </c>
      <c r="E2376" s="25">
        <f t="shared" si="455"/>
        <v>4144.5</v>
      </c>
      <c r="F2376" s="25">
        <f t="shared" si="456"/>
        <v>4159</v>
      </c>
      <c r="G2376" s="25">
        <f t="shared" si="445"/>
        <v>1.315700889636932</v>
      </c>
      <c r="H2376" s="25">
        <f t="shared" si="452"/>
        <v>1.0036361732327763</v>
      </c>
      <c r="I2376" s="4">
        <f t="shared" si="446"/>
        <v>5452.1749473958653</v>
      </c>
      <c r="J2376" s="25">
        <f t="shared" si="453"/>
        <v>3999.1288750053482</v>
      </c>
      <c r="K2376" s="15">
        <f t="shared" si="447"/>
        <v>4013.6704003750656</v>
      </c>
      <c r="L2376" s="36">
        <f t="shared" si="448"/>
        <v>1458.3295996249344</v>
      </c>
      <c r="M2376" s="36">
        <f t="shared" si="449"/>
        <v>1458.3295996249344</v>
      </c>
      <c r="N2376" s="36">
        <f t="shared" si="450"/>
        <v>0.26650760227063858</v>
      </c>
      <c r="O2376" s="36">
        <f t="shared" si="451"/>
        <v>2126725.2211422217</v>
      </c>
      <c r="P2376" s="35">
        <f t="shared" si="454"/>
        <v>2126725.2211422217</v>
      </c>
    </row>
    <row r="2377" spans="1:16" x14ac:dyDescent="0.4">
      <c r="A2377" s="1">
        <v>2376</v>
      </c>
      <c r="B2377" s="21">
        <v>42189</v>
      </c>
      <c r="C2377" s="43">
        <v>4</v>
      </c>
      <c r="D2377" s="23">
        <v>3574</v>
      </c>
      <c r="E2377" s="25">
        <f t="shared" si="455"/>
        <v>4173.5</v>
      </c>
      <c r="F2377" s="25">
        <f t="shared" si="456"/>
        <v>4572.375</v>
      </c>
      <c r="G2377" s="25">
        <f t="shared" si="445"/>
        <v>0.78165067388392251</v>
      </c>
      <c r="H2377" s="25">
        <f t="shared" si="452"/>
        <v>0.99966434347522648</v>
      </c>
      <c r="I2377" s="4">
        <f t="shared" si="446"/>
        <v>3575.200039220535</v>
      </c>
      <c r="J2377" s="25">
        <f t="shared" si="453"/>
        <v>3998.9910122254651</v>
      </c>
      <c r="K2377" s="15">
        <f t="shared" si="447"/>
        <v>3997.6487247997011</v>
      </c>
      <c r="L2377" s="36">
        <f t="shared" si="448"/>
        <v>-423.64872479970109</v>
      </c>
      <c r="M2377" s="36">
        <f t="shared" si="449"/>
        <v>423.64872479970109</v>
      </c>
      <c r="N2377" s="36">
        <f t="shared" si="450"/>
        <v>0.11853629681021295</v>
      </c>
      <c r="O2377" s="36">
        <f t="shared" si="451"/>
        <v>179478.24202441287</v>
      </c>
      <c r="P2377" s="35">
        <f t="shared" si="454"/>
        <v>179478.24202441287</v>
      </c>
    </row>
    <row r="2378" spans="1:16" x14ac:dyDescent="0.4">
      <c r="A2378" s="1">
        <v>2377</v>
      </c>
      <c r="B2378" s="21">
        <v>42190</v>
      </c>
      <c r="C2378" s="43">
        <v>1</v>
      </c>
      <c r="D2378" s="23">
        <v>5442</v>
      </c>
      <c r="E2378" s="25">
        <f t="shared" si="455"/>
        <v>4971.25</v>
      </c>
      <c r="F2378" s="25">
        <f t="shared" si="456"/>
        <v>5043.375</v>
      </c>
      <c r="G2378" s="25">
        <f t="shared" si="445"/>
        <v>1.0790393337794633</v>
      </c>
      <c r="H2378" s="25">
        <f t="shared" si="452"/>
        <v>1.0014271034682889</v>
      </c>
      <c r="I2378" s="4">
        <f t="shared" si="446"/>
        <v>5434.2447704405731</v>
      </c>
      <c r="J2378" s="25">
        <f t="shared" si="453"/>
        <v>3998.8531494455815</v>
      </c>
      <c r="K2378" s="15">
        <f t="shared" si="447"/>
        <v>4004.5599266443332</v>
      </c>
      <c r="L2378" s="36">
        <f t="shared" si="448"/>
        <v>1437.4400733556668</v>
      </c>
      <c r="M2378" s="36">
        <f t="shared" si="449"/>
        <v>1437.4400733556668</v>
      </c>
      <c r="N2378" s="36">
        <f t="shared" si="450"/>
        <v>0.26413819797053784</v>
      </c>
      <c r="O2378" s="36">
        <f t="shared" si="451"/>
        <v>2066233.9644887447</v>
      </c>
      <c r="P2378" s="35">
        <f t="shared" si="454"/>
        <v>2066233.9644887447</v>
      </c>
    </row>
    <row r="2379" spans="1:16" x14ac:dyDescent="0.4">
      <c r="A2379" s="1">
        <v>2378</v>
      </c>
      <c r="B2379" s="21">
        <v>42191</v>
      </c>
      <c r="C2379" s="43">
        <v>2</v>
      </c>
      <c r="D2379" s="23">
        <v>5397</v>
      </c>
      <c r="E2379" s="25">
        <f t="shared" si="455"/>
        <v>5115.5</v>
      </c>
      <c r="F2379" s="25">
        <f t="shared" si="456"/>
        <v>5210</v>
      </c>
      <c r="G2379" s="25">
        <f t="shared" si="445"/>
        <v>1.0358925143953934</v>
      </c>
      <c r="H2379" s="25">
        <f t="shared" si="452"/>
        <v>0.99527237982370798</v>
      </c>
      <c r="I2379" s="4">
        <f t="shared" si="446"/>
        <v>5422.6361641382709</v>
      </c>
      <c r="J2379" s="25">
        <f t="shared" si="453"/>
        <v>3998.7152866656979</v>
      </c>
      <c r="K2379" s="15">
        <f t="shared" si="447"/>
        <v>3979.8108795972098</v>
      </c>
      <c r="L2379" s="36">
        <f t="shared" si="448"/>
        <v>1417.1891204027902</v>
      </c>
      <c r="M2379" s="36">
        <f t="shared" si="449"/>
        <v>1417.1891204027902</v>
      </c>
      <c r="N2379" s="36">
        <f t="shared" si="450"/>
        <v>0.26258831209983141</v>
      </c>
      <c r="O2379" s="36">
        <f t="shared" si="451"/>
        <v>2008425.0029880342</v>
      </c>
      <c r="P2379" s="35">
        <f t="shared" si="454"/>
        <v>2008425.0029880342</v>
      </c>
    </row>
    <row r="2380" spans="1:16" x14ac:dyDescent="0.4">
      <c r="A2380" s="1">
        <v>2379</v>
      </c>
      <c r="B2380" s="21">
        <v>42192</v>
      </c>
      <c r="C2380" s="43">
        <v>3</v>
      </c>
      <c r="D2380" s="23">
        <v>6049</v>
      </c>
      <c r="E2380" s="25">
        <f t="shared" si="455"/>
        <v>5304.5</v>
      </c>
      <c r="F2380" s="25">
        <f t="shared" si="456"/>
        <v>5019</v>
      </c>
      <c r="G2380" s="25">
        <f t="shared" si="445"/>
        <v>1.2052201633791593</v>
      </c>
      <c r="H2380" s="25">
        <f t="shared" si="452"/>
        <v>1.0036361732327763</v>
      </c>
      <c r="I2380" s="4">
        <f t="shared" si="446"/>
        <v>6027.0844767539456</v>
      </c>
      <c r="J2380" s="25">
        <f t="shared" si="453"/>
        <v>3998.5774238858148</v>
      </c>
      <c r="K2380" s="15">
        <f t="shared" si="447"/>
        <v>4013.1169440837321</v>
      </c>
      <c r="L2380" s="36">
        <f t="shared" si="448"/>
        <v>2035.8830559162679</v>
      </c>
      <c r="M2380" s="36">
        <f t="shared" si="449"/>
        <v>2035.8830559162679</v>
      </c>
      <c r="N2380" s="36">
        <f t="shared" si="450"/>
        <v>0.33656522663519062</v>
      </c>
      <c r="O2380" s="36">
        <f t="shared" si="451"/>
        <v>4144819.8173669619</v>
      </c>
      <c r="P2380" s="35">
        <f t="shared" si="454"/>
        <v>4144819.8173669619</v>
      </c>
    </row>
    <row r="2381" spans="1:16" x14ac:dyDescent="0.4">
      <c r="A2381" s="1">
        <v>2380</v>
      </c>
      <c r="B2381" s="21">
        <v>42193</v>
      </c>
      <c r="C2381" s="43">
        <v>4</v>
      </c>
      <c r="D2381" s="23">
        <v>4330</v>
      </c>
      <c r="E2381" s="25">
        <f t="shared" si="455"/>
        <v>4733.5</v>
      </c>
      <c r="F2381" s="25">
        <f t="shared" si="456"/>
        <v>4414.5</v>
      </c>
      <c r="G2381" s="25">
        <f t="shared" si="445"/>
        <v>0.98085853437535397</v>
      </c>
      <c r="H2381" s="25">
        <f t="shared" si="452"/>
        <v>0.99966434347522648</v>
      </c>
      <c r="I2381" s="4">
        <f t="shared" si="446"/>
        <v>4331.4538807568315</v>
      </c>
      <c r="J2381" s="25">
        <f t="shared" si="453"/>
        <v>3998.4395611059313</v>
      </c>
      <c r="K2381" s="15">
        <f t="shared" si="447"/>
        <v>3997.0974587783335</v>
      </c>
      <c r="L2381" s="36">
        <f t="shared" si="448"/>
        <v>332.90254122166652</v>
      </c>
      <c r="M2381" s="36">
        <f t="shared" si="449"/>
        <v>332.90254122166652</v>
      </c>
      <c r="N2381" s="36">
        <f t="shared" si="450"/>
        <v>7.6882803977290193E-2</v>
      </c>
      <c r="O2381" s="36">
        <f t="shared" si="451"/>
        <v>110824.10195184337</v>
      </c>
      <c r="P2381" s="35">
        <f t="shared" si="454"/>
        <v>110824.10195184337</v>
      </c>
    </row>
    <row r="2382" spans="1:16" x14ac:dyDescent="0.4">
      <c r="A2382" s="1">
        <v>2381</v>
      </c>
      <c r="B2382" s="21">
        <v>42194</v>
      </c>
      <c r="C2382" s="43">
        <v>1</v>
      </c>
      <c r="D2382" s="23">
        <v>3158</v>
      </c>
      <c r="E2382" s="25">
        <f t="shared" si="455"/>
        <v>4095.5</v>
      </c>
      <c r="F2382" s="25">
        <f t="shared" si="456"/>
        <v>3654.625</v>
      </c>
      <c r="G2382" s="25">
        <f t="shared" si="445"/>
        <v>0.86411054485754357</v>
      </c>
      <c r="H2382" s="25">
        <f t="shared" si="452"/>
        <v>1.0014271034682889</v>
      </c>
      <c r="I2382" s="4">
        <f t="shared" si="446"/>
        <v>3153.4996297411485</v>
      </c>
      <c r="J2382" s="25">
        <f t="shared" si="453"/>
        <v>3998.3016983260477</v>
      </c>
      <c r="K2382" s="15">
        <f t="shared" si="447"/>
        <v>4004.0076885469944</v>
      </c>
      <c r="L2382" s="36">
        <f t="shared" si="448"/>
        <v>-846.00768854699436</v>
      </c>
      <c r="M2382" s="36">
        <f t="shared" si="449"/>
        <v>846.00768854699436</v>
      </c>
      <c r="N2382" s="36">
        <f t="shared" si="450"/>
        <v>0.26789350492305075</v>
      </c>
      <c r="O2382" s="36">
        <f t="shared" si="451"/>
        <v>715729.00908062817</v>
      </c>
      <c r="P2382" s="35">
        <f t="shared" si="454"/>
        <v>715729.00908062817</v>
      </c>
    </row>
    <row r="2383" spans="1:16" x14ac:dyDescent="0.4">
      <c r="A2383" s="1">
        <v>2382</v>
      </c>
      <c r="B2383" s="21">
        <v>42195</v>
      </c>
      <c r="C2383" s="43">
        <v>2</v>
      </c>
      <c r="D2383" s="23">
        <v>2845</v>
      </c>
      <c r="E2383" s="25">
        <f t="shared" si="455"/>
        <v>3213.75</v>
      </c>
      <c r="F2383" s="25">
        <f t="shared" si="456"/>
        <v>2957.125</v>
      </c>
      <c r="G2383" s="25">
        <f t="shared" si="445"/>
        <v>0.96208310436657229</v>
      </c>
      <c r="H2383" s="25">
        <f t="shared" si="452"/>
        <v>0.99527237982370798</v>
      </c>
      <c r="I2383" s="4">
        <f t="shared" si="446"/>
        <v>2858.5139683107986</v>
      </c>
      <c r="J2383" s="25">
        <f t="shared" si="453"/>
        <v>3998.1638355461641</v>
      </c>
      <c r="K2383" s="15">
        <f t="shared" si="447"/>
        <v>3979.2620355291151</v>
      </c>
      <c r="L2383" s="36">
        <f t="shared" si="448"/>
        <v>-1134.2620355291151</v>
      </c>
      <c r="M2383" s="36">
        <f t="shared" si="449"/>
        <v>1134.2620355291151</v>
      </c>
      <c r="N2383" s="36">
        <f t="shared" si="450"/>
        <v>0.39868612848123552</v>
      </c>
      <c r="O2383" s="36">
        <f t="shared" si="451"/>
        <v>1286550.3652426517</v>
      </c>
      <c r="P2383" s="35">
        <f t="shared" si="454"/>
        <v>1286550.3652426517</v>
      </c>
    </row>
    <row r="2384" spans="1:16" x14ac:dyDescent="0.4">
      <c r="A2384" s="1">
        <v>2383</v>
      </c>
      <c r="B2384" s="21">
        <v>42196</v>
      </c>
      <c r="C2384" s="43">
        <v>3</v>
      </c>
      <c r="D2384" s="23">
        <v>2522</v>
      </c>
      <c r="E2384" s="25">
        <f t="shared" si="455"/>
        <v>2700.5</v>
      </c>
      <c r="F2384" s="25">
        <f t="shared" si="456"/>
        <v>2656.5</v>
      </c>
      <c r="G2384" s="25">
        <f t="shared" si="445"/>
        <v>0.94936947110860159</v>
      </c>
      <c r="H2384" s="25">
        <f t="shared" si="452"/>
        <v>1.0036361732327763</v>
      </c>
      <c r="I2384" s="4">
        <f t="shared" si="446"/>
        <v>2512.8627955651268</v>
      </c>
      <c r="J2384" s="25">
        <f t="shared" si="453"/>
        <v>3998.0259727662806</v>
      </c>
      <c r="K2384" s="15">
        <f t="shared" si="447"/>
        <v>4012.5634877923976</v>
      </c>
      <c r="L2384" s="36">
        <f t="shared" si="448"/>
        <v>-1490.5634877923976</v>
      </c>
      <c r="M2384" s="36">
        <f t="shared" si="449"/>
        <v>1490.5634877923976</v>
      </c>
      <c r="N2384" s="36">
        <f t="shared" si="450"/>
        <v>0.59102438056796103</v>
      </c>
      <c r="O2384" s="36">
        <f t="shared" si="451"/>
        <v>2221779.5111398371</v>
      </c>
      <c r="P2384" s="35">
        <f t="shared" si="454"/>
        <v>2221779.5111398371</v>
      </c>
    </row>
    <row r="2385" spans="1:16" x14ac:dyDescent="0.4">
      <c r="A2385" s="1">
        <v>2384</v>
      </c>
      <c r="B2385" s="21">
        <v>42197</v>
      </c>
      <c r="C2385" s="43">
        <v>4</v>
      </c>
      <c r="D2385" s="23">
        <v>2277</v>
      </c>
      <c r="E2385" s="25">
        <f t="shared" si="455"/>
        <v>2612.5</v>
      </c>
      <c r="F2385" s="25">
        <f t="shared" si="456"/>
        <v>2611.875</v>
      </c>
      <c r="G2385" s="25">
        <f t="shared" si="445"/>
        <v>0.8717875089734386</v>
      </c>
      <c r="H2385" s="25">
        <f t="shared" si="452"/>
        <v>0.99966434347522648</v>
      </c>
      <c r="I2385" s="4">
        <f t="shared" si="446"/>
        <v>2277.7645465319411</v>
      </c>
      <c r="J2385" s="25">
        <f t="shared" si="453"/>
        <v>3997.8881099863975</v>
      </c>
      <c r="K2385" s="15">
        <f t="shared" si="447"/>
        <v>3996.5461927569659</v>
      </c>
      <c r="L2385" s="36">
        <f t="shared" si="448"/>
        <v>-1719.5461927569659</v>
      </c>
      <c r="M2385" s="36">
        <f t="shared" si="449"/>
        <v>1719.5461927569659</v>
      </c>
      <c r="N2385" s="36">
        <f t="shared" si="450"/>
        <v>0.75518058531267718</v>
      </c>
      <c r="O2385" s="36">
        <f t="shared" si="451"/>
        <v>2956839.1090249764</v>
      </c>
      <c r="P2385" s="35">
        <f t="shared" si="454"/>
        <v>2956839.1090249764</v>
      </c>
    </row>
    <row r="2386" spans="1:16" x14ac:dyDescent="0.4">
      <c r="A2386" s="1">
        <v>2385</v>
      </c>
      <c r="B2386" s="21">
        <v>42198</v>
      </c>
      <c r="C2386" s="43">
        <v>1</v>
      </c>
      <c r="D2386" s="23">
        <v>2806</v>
      </c>
      <c r="E2386" s="25">
        <f t="shared" si="455"/>
        <v>2611.25</v>
      </c>
      <c r="F2386" s="25">
        <f t="shared" si="456"/>
        <v>2649.875</v>
      </c>
      <c r="G2386" s="25">
        <f t="shared" si="445"/>
        <v>1.0589178734845983</v>
      </c>
      <c r="H2386" s="25">
        <f t="shared" si="452"/>
        <v>1.0014271034682889</v>
      </c>
      <c r="I2386" s="4">
        <f t="shared" si="446"/>
        <v>2802.0012542918503</v>
      </c>
      <c r="J2386" s="25">
        <f t="shared" si="453"/>
        <v>3997.7502472065139</v>
      </c>
      <c r="K2386" s="15">
        <f t="shared" si="447"/>
        <v>4003.455450449655</v>
      </c>
      <c r="L2386" s="36">
        <f t="shared" si="448"/>
        <v>-1197.455450449655</v>
      </c>
      <c r="M2386" s="36">
        <f t="shared" si="449"/>
        <v>1197.455450449655</v>
      </c>
      <c r="N2386" s="36">
        <f t="shared" si="450"/>
        <v>0.42674820044535106</v>
      </c>
      <c r="O2386" s="36">
        <f t="shared" si="451"/>
        <v>1433899.5558115861</v>
      </c>
      <c r="P2386" s="35">
        <f t="shared" si="454"/>
        <v>1433899.5558115861</v>
      </c>
    </row>
    <row r="2387" spans="1:16" x14ac:dyDescent="0.4">
      <c r="A2387" s="1">
        <v>2386</v>
      </c>
      <c r="B2387" s="21">
        <v>42199</v>
      </c>
      <c r="C2387" s="43">
        <v>2</v>
      </c>
      <c r="D2387" s="23">
        <v>2840</v>
      </c>
      <c r="E2387" s="25">
        <f t="shared" si="455"/>
        <v>2688.5</v>
      </c>
      <c r="F2387" s="25">
        <f t="shared" si="456"/>
        <v>2684.75</v>
      </c>
      <c r="G2387" s="25">
        <f t="shared" si="445"/>
        <v>1.0578266132787038</v>
      </c>
      <c r="H2387" s="25">
        <f t="shared" si="452"/>
        <v>0.99527237982370798</v>
      </c>
      <c r="I2387" s="4">
        <f t="shared" si="446"/>
        <v>2853.4902179271244</v>
      </c>
      <c r="J2387" s="25">
        <f t="shared" si="453"/>
        <v>3997.6123844266303</v>
      </c>
      <c r="K2387" s="15">
        <f t="shared" si="447"/>
        <v>3978.71319146102</v>
      </c>
      <c r="L2387" s="36">
        <f t="shared" si="448"/>
        <v>-1138.71319146102</v>
      </c>
      <c r="M2387" s="36">
        <f t="shared" si="449"/>
        <v>1138.71319146102</v>
      </c>
      <c r="N2387" s="36">
        <f t="shared" si="450"/>
        <v>0.40095534910599295</v>
      </c>
      <c r="O2387" s="36">
        <f t="shared" si="451"/>
        <v>1296667.7324073415</v>
      </c>
      <c r="P2387" s="35">
        <f t="shared" si="454"/>
        <v>1296667.7324073415</v>
      </c>
    </row>
    <row r="2388" spans="1:16" x14ac:dyDescent="0.4">
      <c r="A2388" s="1">
        <v>2387</v>
      </c>
      <c r="B2388" s="21">
        <v>42200</v>
      </c>
      <c r="C2388" s="43">
        <v>3</v>
      </c>
      <c r="D2388" s="23">
        <v>2831</v>
      </c>
      <c r="E2388" s="25">
        <f t="shared" si="455"/>
        <v>2681</v>
      </c>
      <c r="F2388" s="25">
        <f t="shared" si="456"/>
        <v>2676.25</v>
      </c>
      <c r="G2388" s="25">
        <f t="shared" si="445"/>
        <v>1.0578234469873891</v>
      </c>
      <c r="H2388" s="25">
        <f t="shared" si="452"/>
        <v>1.0036361732327763</v>
      </c>
      <c r="I2388" s="4">
        <f t="shared" si="446"/>
        <v>2820.7432887568889</v>
      </c>
      <c r="J2388" s="25">
        <f t="shared" si="453"/>
        <v>3997.4745216467472</v>
      </c>
      <c r="K2388" s="15">
        <f t="shared" si="447"/>
        <v>4012.0100315010645</v>
      </c>
      <c r="L2388" s="36">
        <f t="shared" si="448"/>
        <v>-1181.0100315010645</v>
      </c>
      <c r="M2388" s="36">
        <f t="shared" si="449"/>
        <v>1181.0100315010645</v>
      </c>
      <c r="N2388" s="36">
        <f t="shared" si="450"/>
        <v>0.41717062221867346</v>
      </c>
      <c r="O2388" s="36">
        <f t="shared" si="451"/>
        <v>1394784.6945061455</v>
      </c>
      <c r="P2388" s="35">
        <f t="shared" si="454"/>
        <v>1394784.6945061455</v>
      </c>
    </row>
    <row r="2389" spans="1:16" x14ac:dyDescent="0.4">
      <c r="A2389" s="1">
        <v>2388</v>
      </c>
      <c r="B2389" s="21">
        <v>42201</v>
      </c>
      <c r="C2389" s="43">
        <v>4</v>
      </c>
      <c r="D2389" s="23">
        <v>2247</v>
      </c>
      <c r="E2389" s="25">
        <f t="shared" si="455"/>
        <v>2671.5</v>
      </c>
      <c r="F2389" s="25">
        <f t="shared" si="456"/>
        <v>2623</v>
      </c>
      <c r="G2389" s="25">
        <f t="shared" si="445"/>
        <v>0.85665268776210446</v>
      </c>
      <c r="H2389" s="25">
        <f t="shared" si="452"/>
        <v>0.99966434347522648</v>
      </c>
      <c r="I2389" s="4">
        <f t="shared" si="446"/>
        <v>2247.7544734551043</v>
      </c>
      <c r="J2389" s="25">
        <f t="shared" si="453"/>
        <v>3997.3366588668637</v>
      </c>
      <c r="K2389" s="15">
        <f t="shared" si="447"/>
        <v>3995.9949267355987</v>
      </c>
      <c r="L2389" s="36">
        <f t="shared" si="448"/>
        <v>-1748.9949267355987</v>
      </c>
      <c r="M2389" s="36">
        <f t="shared" si="449"/>
        <v>1748.9949267355987</v>
      </c>
      <c r="N2389" s="36">
        <f t="shared" si="450"/>
        <v>0.77836890375416057</v>
      </c>
      <c r="O2389" s="36">
        <f t="shared" si="451"/>
        <v>3058983.2537468625</v>
      </c>
      <c r="P2389" s="35">
        <f t="shared" si="454"/>
        <v>3058983.2537468625</v>
      </c>
    </row>
    <row r="2390" spans="1:16" x14ac:dyDescent="0.4">
      <c r="A2390" s="1">
        <v>2389</v>
      </c>
      <c r="B2390" s="21">
        <v>42202</v>
      </c>
      <c r="C2390" s="43">
        <v>1</v>
      </c>
      <c r="D2390" s="23">
        <v>2768</v>
      </c>
      <c r="E2390" s="25">
        <f t="shared" si="455"/>
        <v>2574.5</v>
      </c>
      <c r="F2390" s="25">
        <f t="shared" si="456"/>
        <v>2499.5</v>
      </c>
      <c r="G2390" s="25">
        <f t="shared" si="445"/>
        <v>1.1074214842968593</v>
      </c>
      <c r="H2390" s="25">
        <f t="shared" si="452"/>
        <v>1.0014271034682889</v>
      </c>
      <c r="I2390" s="4">
        <f t="shared" si="446"/>
        <v>2764.0554069422101</v>
      </c>
      <c r="J2390" s="25">
        <f t="shared" si="453"/>
        <v>3997.1987960869801</v>
      </c>
      <c r="K2390" s="15">
        <f t="shared" si="447"/>
        <v>4002.9032123523161</v>
      </c>
      <c r="L2390" s="36">
        <f t="shared" si="448"/>
        <v>-1234.9032123523161</v>
      </c>
      <c r="M2390" s="36">
        <f t="shared" si="449"/>
        <v>1234.9032123523161</v>
      </c>
      <c r="N2390" s="36">
        <f t="shared" si="450"/>
        <v>0.44613555359548995</v>
      </c>
      <c r="O2390" s="36">
        <f t="shared" si="451"/>
        <v>1524985.9438780695</v>
      </c>
      <c r="P2390" s="35">
        <f t="shared" si="454"/>
        <v>1524985.9438780695</v>
      </c>
    </row>
    <row r="2391" spans="1:16" x14ac:dyDescent="0.4">
      <c r="A2391" s="1">
        <v>2390</v>
      </c>
      <c r="B2391" s="21">
        <v>42203</v>
      </c>
      <c r="C2391" s="43">
        <v>2</v>
      </c>
      <c r="D2391" s="23">
        <v>2452</v>
      </c>
      <c r="E2391" s="25">
        <f t="shared" si="455"/>
        <v>2424.5</v>
      </c>
      <c r="F2391" s="25">
        <f t="shared" si="456"/>
        <v>2849.625</v>
      </c>
      <c r="G2391" s="25">
        <f t="shared" si="445"/>
        <v>0.86046409615300257</v>
      </c>
      <c r="H2391" s="25">
        <f t="shared" si="452"/>
        <v>0.99527237982370798</v>
      </c>
      <c r="I2391" s="4">
        <f t="shared" si="446"/>
        <v>2463.6471881539819</v>
      </c>
      <c r="J2391" s="25">
        <f t="shared" si="453"/>
        <v>3997.0609333070965</v>
      </c>
      <c r="K2391" s="15">
        <f t="shared" si="447"/>
        <v>3978.1643473929253</v>
      </c>
      <c r="L2391" s="36">
        <f t="shared" si="448"/>
        <v>-1526.1643473929253</v>
      </c>
      <c r="M2391" s="36">
        <f t="shared" si="449"/>
        <v>1526.1643473929253</v>
      </c>
      <c r="N2391" s="36">
        <f t="shared" si="450"/>
        <v>0.62241612862680473</v>
      </c>
      <c r="O2391" s="36">
        <f t="shared" si="451"/>
        <v>2329177.6152532734</v>
      </c>
      <c r="P2391" s="35">
        <f t="shared" si="454"/>
        <v>2329177.6152532734</v>
      </c>
    </row>
    <row r="2392" spans="1:16" x14ac:dyDescent="0.4">
      <c r="A2392" s="1">
        <v>2391</v>
      </c>
      <c r="B2392" s="21">
        <v>42204</v>
      </c>
      <c r="C2392" s="43">
        <v>3</v>
      </c>
      <c r="D2392" s="23">
        <v>2231</v>
      </c>
      <c r="E2392" s="25">
        <f t="shared" si="455"/>
        <v>3274.75</v>
      </c>
      <c r="F2392" s="25">
        <f t="shared" si="456"/>
        <v>3283.25</v>
      </c>
      <c r="G2392" s="25">
        <f t="shared" si="445"/>
        <v>0.67950963222416816</v>
      </c>
      <c r="H2392" s="25">
        <f t="shared" si="452"/>
        <v>1.0036361732327763</v>
      </c>
      <c r="I2392" s="4">
        <f t="shared" si="446"/>
        <v>2222.917088384535</v>
      </c>
      <c r="J2392" s="25">
        <f t="shared" si="453"/>
        <v>3996.9230705272134</v>
      </c>
      <c r="K2392" s="15">
        <f t="shared" si="447"/>
        <v>4011.4565752097305</v>
      </c>
      <c r="L2392" s="36">
        <f t="shared" si="448"/>
        <v>-1780.4565752097305</v>
      </c>
      <c r="M2392" s="36">
        <f t="shared" si="449"/>
        <v>1780.4565752097305</v>
      </c>
      <c r="N2392" s="36">
        <f t="shared" si="450"/>
        <v>0.79805314890619927</v>
      </c>
      <c r="O2392" s="36">
        <f t="shared" si="451"/>
        <v>3170025.6162075629</v>
      </c>
      <c r="P2392" s="35">
        <f t="shared" si="454"/>
        <v>3170025.6162075629</v>
      </c>
    </row>
    <row r="2393" spans="1:16" x14ac:dyDescent="0.4">
      <c r="A2393" s="1">
        <v>2392</v>
      </c>
      <c r="B2393" s="21">
        <v>42205</v>
      </c>
      <c r="C2393" s="43">
        <v>4</v>
      </c>
      <c r="D2393" s="23">
        <v>5648</v>
      </c>
      <c r="E2393" s="25">
        <f t="shared" si="455"/>
        <v>3291.75</v>
      </c>
      <c r="F2393" s="25">
        <f t="shared" si="456"/>
        <v>3683.5</v>
      </c>
      <c r="G2393" s="25">
        <f t="shared" si="445"/>
        <v>1.5333242839690511</v>
      </c>
      <c r="H2393" s="25">
        <f t="shared" si="452"/>
        <v>0.99966434347522648</v>
      </c>
      <c r="I2393" s="4">
        <f t="shared" si="446"/>
        <v>5649.8964245992111</v>
      </c>
      <c r="J2393" s="25">
        <f t="shared" si="453"/>
        <v>3996.7852077473299</v>
      </c>
      <c r="K2393" s="15">
        <f t="shared" si="447"/>
        <v>3995.4436607142311</v>
      </c>
      <c r="L2393" s="36">
        <f t="shared" si="448"/>
        <v>1652.5563392857689</v>
      </c>
      <c r="M2393" s="36">
        <f t="shared" si="449"/>
        <v>1652.5563392857689</v>
      </c>
      <c r="N2393" s="36">
        <f t="shared" si="450"/>
        <v>0.29259141984521403</v>
      </c>
      <c r="O2393" s="36">
        <f t="shared" si="451"/>
        <v>2730942.4545135815</v>
      </c>
      <c r="P2393" s="35">
        <f t="shared" si="454"/>
        <v>2730942.4545135815</v>
      </c>
    </row>
    <row r="2394" spans="1:16" x14ac:dyDescent="0.4">
      <c r="A2394" s="1">
        <v>2393</v>
      </c>
      <c r="B2394" s="21">
        <v>42206</v>
      </c>
      <c r="C2394" s="43">
        <v>1</v>
      </c>
      <c r="D2394" s="23">
        <v>2836</v>
      </c>
      <c r="E2394" s="25">
        <f t="shared" si="455"/>
        <v>4075.25</v>
      </c>
      <c r="F2394" s="25">
        <f t="shared" si="456"/>
        <v>4208.125</v>
      </c>
      <c r="G2394" s="25">
        <f t="shared" si="445"/>
        <v>0.6739343531858013</v>
      </c>
      <c r="H2394" s="25">
        <f t="shared" si="452"/>
        <v>1.0014271034682889</v>
      </c>
      <c r="I2394" s="4">
        <f t="shared" si="446"/>
        <v>2831.9585021994608</v>
      </c>
      <c r="J2394" s="25">
        <f t="shared" si="453"/>
        <v>3996.6473449674463</v>
      </c>
      <c r="K2394" s="15">
        <f t="shared" si="447"/>
        <v>4002.3509742549768</v>
      </c>
      <c r="L2394" s="36">
        <f t="shared" si="448"/>
        <v>-1166.3509742549768</v>
      </c>
      <c r="M2394" s="36">
        <f t="shared" si="449"/>
        <v>1166.3509742549768</v>
      </c>
      <c r="N2394" s="36">
        <f t="shared" si="450"/>
        <v>0.41126621095027388</v>
      </c>
      <c r="O2394" s="36">
        <f t="shared" si="451"/>
        <v>1360374.5951455336</v>
      </c>
      <c r="P2394" s="35">
        <f t="shared" si="454"/>
        <v>1360374.5951455336</v>
      </c>
    </row>
    <row r="2395" spans="1:16" x14ac:dyDescent="0.4">
      <c r="A2395" s="1">
        <v>2394</v>
      </c>
      <c r="B2395" s="21">
        <v>42207</v>
      </c>
      <c r="C2395" s="43">
        <v>2</v>
      </c>
      <c r="D2395" s="23">
        <v>5586</v>
      </c>
      <c r="E2395" s="25">
        <f t="shared" si="455"/>
        <v>4341</v>
      </c>
      <c r="F2395" s="25">
        <f t="shared" si="456"/>
        <v>4472.25</v>
      </c>
      <c r="G2395" s="25">
        <f t="shared" si="445"/>
        <v>1.2490357202750293</v>
      </c>
      <c r="H2395" s="25">
        <f t="shared" si="452"/>
        <v>0.99527237982370798</v>
      </c>
      <c r="I2395" s="4">
        <f t="shared" si="446"/>
        <v>5612.5339286411672</v>
      </c>
      <c r="J2395" s="25">
        <f t="shared" si="453"/>
        <v>3996.5094821875628</v>
      </c>
      <c r="K2395" s="15">
        <f t="shared" si="447"/>
        <v>3977.6155033248306</v>
      </c>
      <c r="L2395" s="36">
        <f t="shared" si="448"/>
        <v>1608.3844966751694</v>
      </c>
      <c r="M2395" s="36">
        <f t="shared" si="449"/>
        <v>1608.3844966751694</v>
      </c>
      <c r="N2395" s="36">
        <f t="shared" si="450"/>
        <v>0.28793134562749184</v>
      </c>
      <c r="O2395" s="36">
        <f t="shared" si="451"/>
        <v>2586900.6891450379</v>
      </c>
      <c r="P2395" s="35">
        <f t="shared" si="454"/>
        <v>2586900.6891450379</v>
      </c>
    </row>
    <row r="2396" spans="1:16" x14ac:dyDescent="0.4">
      <c r="A2396" s="1">
        <v>2395</v>
      </c>
      <c r="B2396" s="21">
        <v>42208</v>
      </c>
      <c r="C2396" s="43">
        <v>3</v>
      </c>
      <c r="D2396" s="23">
        <v>3294</v>
      </c>
      <c r="E2396" s="25">
        <f t="shared" si="455"/>
        <v>4603.5</v>
      </c>
      <c r="F2396" s="25">
        <f t="shared" si="456"/>
        <v>4544.25</v>
      </c>
      <c r="G2396" s="25">
        <f t="shared" si="445"/>
        <v>0.72487209110414264</v>
      </c>
      <c r="H2396" s="25">
        <f t="shared" si="452"/>
        <v>1.0036361732327763</v>
      </c>
      <c r="I2396" s="4">
        <f t="shared" si="446"/>
        <v>3282.0658400442217</v>
      </c>
      <c r="J2396" s="25">
        <f t="shared" si="453"/>
        <v>3996.3716194076796</v>
      </c>
      <c r="K2396" s="15">
        <f t="shared" si="447"/>
        <v>4010.903118918397</v>
      </c>
      <c r="L2396" s="36">
        <f t="shared" si="448"/>
        <v>-716.90311891839701</v>
      </c>
      <c r="M2396" s="36">
        <f t="shared" si="449"/>
        <v>716.90311891839701</v>
      </c>
      <c r="N2396" s="36">
        <f t="shared" si="450"/>
        <v>0.21763907678154129</v>
      </c>
      <c r="O2396" s="36">
        <f t="shared" si="451"/>
        <v>513950.08191492531</v>
      </c>
      <c r="P2396" s="35">
        <f t="shared" si="454"/>
        <v>513950.08191492531</v>
      </c>
    </row>
    <row r="2397" spans="1:16" x14ac:dyDescent="0.4">
      <c r="A2397" s="1">
        <v>2396</v>
      </c>
      <c r="B2397" s="21">
        <v>42209</v>
      </c>
      <c r="C2397" s="43">
        <v>4</v>
      </c>
      <c r="D2397" s="23">
        <v>6698</v>
      </c>
      <c r="E2397" s="25">
        <f t="shared" si="455"/>
        <v>4485</v>
      </c>
      <c r="F2397" s="25">
        <f t="shared" si="456"/>
        <v>4053</v>
      </c>
      <c r="G2397" s="25">
        <f t="shared" si="445"/>
        <v>1.6526030101159634</v>
      </c>
      <c r="H2397" s="25">
        <f t="shared" si="452"/>
        <v>0.99966434347522648</v>
      </c>
      <c r="I2397" s="4">
        <f t="shared" si="446"/>
        <v>6700.2489822885127</v>
      </c>
      <c r="J2397" s="25">
        <f t="shared" si="453"/>
        <v>3996.2337566277961</v>
      </c>
      <c r="K2397" s="15">
        <f t="shared" si="447"/>
        <v>3994.8923946928639</v>
      </c>
      <c r="L2397" s="36">
        <f t="shared" si="448"/>
        <v>2703.1076053071361</v>
      </c>
      <c r="M2397" s="36">
        <f t="shared" si="449"/>
        <v>2703.1076053071361</v>
      </c>
      <c r="N2397" s="36">
        <f t="shared" si="450"/>
        <v>0.40356936478159688</v>
      </c>
      <c r="O2397" s="36">
        <f t="shared" si="451"/>
        <v>7306790.7258692794</v>
      </c>
      <c r="P2397" s="35">
        <f t="shared" si="454"/>
        <v>7306790.7258692794</v>
      </c>
    </row>
    <row r="2398" spans="1:16" x14ac:dyDescent="0.4">
      <c r="A2398" s="1">
        <v>2397</v>
      </c>
      <c r="B2398" s="21">
        <v>42210</v>
      </c>
      <c r="C2398" s="43">
        <v>1</v>
      </c>
      <c r="D2398" s="23">
        <v>2362</v>
      </c>
      <c r="E2398" s="25">
        <f t="shared" si="455"/>
        <v>3621</v>
      </c>
      <c r="F2398" s="25">
        <f t="shared" si="456"/>
        <v>3537.875</v>
      </c>
      <c r="G2398" s="25">
        <f t="shared" si="445"/>
        <v>0.66763240645867927</v>
      </c>
      <c r="H2398" s="25">
        <f t="shared" si="452"/>
        <v>1.0014271034682889</v>
      </c>
      <c r="I2398" s="4">
        <f t="shared" si="446"/>
        <v>2358.6339852592127</v>
      </c>
      <c r="J2398" s="25">
        <f t="shared" si="453"/>
        <v>3996.0958938479125</v>
      </c>
      <c r="K2398" s="15">
        <f t="shared" si="447"/>
        <v>4001.7987361576379</v>
      </c>
      <c r="L2398" s="36">
        <f t="shared" si="448"/>
        <v>-1639.7987361576379</v>
      </c>
      <c r="M2398" s="36">
        <f t="shared" si="449"/>
        <v>1639.7987361576379</v>
      </c>
      <c r="N2398" s="36">
        <f t="shared" si="450"/>
        <v>0.69424163258155713</v>
      </c>
      <c r="O2398" s="36">
        <f t="shared" si="451"/>
        <v>2688939.8951041866</v>
      </c>
      <c r="P2398" s="35">
        <f t="shared" si="454"/>
        <v>2688939.8951041866</v>
      </c>
    </row>
    <row r="2399" spans="1:16" x14ac:dyDescent="0.4">
      <c r="A2399" s="1">
        <v>2398</v>
      </c>
      <c r="B2399" s="21">
        <v>42211</v>
      </c>
      <c r="C2399" s="43">
        <v>2</v>
      </c>
      <c r="D2399" s="23">
        <v>2130</v>
      </c>
      <c r="E2399" s="25">
        <f t="shared" si="455"/>
        <v>3454.75</v>
      </c>
      <c r="F2399" s="25">
        <f t="shared" si="456"/>
        <v>2958.75</v>
      </c>
      <c r="G2399" s="25">
        <f t="shared" si="445"/>
        <v>0.71989860583016474</v>
      </c>
      <c r="H2399" s="25">
        <f t="shared" si="452"/>
        <v>0.99527237982370798</v>
      </c>
      <c r="I2399" s="4">
        <f t="shared" si="446"/>
        <v>2140.1176634453432</v>
      </c>
      <c r="J2399" s="25">
        <f t="shared" si="453"/>
        <v>3995.958031068029</v>
      </c>
      <c r="K2399" s="15">
        <f t="shared" si="447"/>
        <v>3977.0666592567354</v>
      </c>
      <c r="L2399" s="36">
        <f t="shared" si="448"/>
        <v>-1847.0666592567354</v>
      </c>
      <c r="M2399" s="36">
        <f t="shared" si="449"/>
        <v>1847.0666592567354</v>
      </c>
      <c r="N2399" s="36">
        <f t="shared" si="450"/>
        <v>0.86716744566043913</v>
      </c>
      <c r="O2399" s="36">
        <f t="shared" si="451"/>
        <v>3411655.2437378373</v>
      </c>
      <c r="P2399" s="35">
        <f t="shared" si="454"/>
        <v>3411655.2437378373</v>
      </c>
    </row>
    <row r="2400" spans="1:16" x14ac:dyDescent="0.4">
      <c r="A2400" s="1">
        <v>2399</v>
      </c>
      <c r="B2400" s="21">
        <v>42212</v>
      </c>
      <c r="C2400" s="43">
        <v>3</v>
      </c>
      <c r="D2400" s="23">
        <v>2629</v>
      </c>
      <c r="E2400" s="25">
        <f t="shared" si="455"/>
        <v>2462.75</v>
      </c>
      <c r="F2400" s="25">
        <f t="shared" si="456"/>
        <v>2515.75</v>
      </c>
      <c r="G2400" s="25">
        <f t="shared" si="445"/>
        <v>1.0450163967007851</v>
      </c>
      <c r="H2400" s="25">
        <f t="shared" si="452"/>
        <v>1.0036361732327763</v>
      </c>
      <c r="I2400" s="4">
        <f t="shared" si="446"/>
        <v>2619.4751346315297</v>
      </c>
      <c r="J2400" s="25">
        <f t="shared" si="453"/>
        <v>3995.8201682881459</v>
      </c>
      <c r="K2400" s="15">
        <f t="shared" si="447"/>
        <v>4010.349662627063</v>
      </c>
      <c r="L2400" s="36">
        <f t="shared" si="448"/>
        <v>-1381.349662627063</v>
      </c>
      <c r="M2400" s="36">
        <f t="shared" si="449"/>
        <v>1381.349662627063</v>
      </c>
      <c r="N2400" s="36">
        <f t="shared" si="450"/>
        <v>0.52542779103349679</v>
      </c>
      <c r="O2400" s="36">
        <f t="shared" si="451"/>
        <v>1908126.8904399008</v>
      </c>
      <c r="P2400" s="35">
        <f t="shared" si="454"/>
        <v>1908126.8904399008</v>
      </c>
    </row>
    <row r="2401" spans="1:16" x14ac:dyDescent="0.4">
      <c r="A2401" s="1">
        <v>2400</v>
      </c>
      <c r="B2401" s="21">
        <v>42213</v>
      </c>
      <c r="C2401" s="43">
        <v>4</v>
      </c>
      <c r="D2401" s="23">
        <v>2730</v>
      </c>
      <c r="E2401" s="25">
        <f t="shared" si="455"/>
        <v>2568.75</v>
      </c>
      <c r="F2401" s="25">
        <f t="shared" si="456"/>
        <v>2578</v>
      </c>
      <c r="G2401" s="25">
        <f t="shared" si="445"/>
        <v>1.0589604344453065</v>
      </c>
      <c r="H2401" s="25">
        <f t="shared" si="452"/>
        <v>0.99966434347522648</v>
      </c>
      <c r="I2401" s="4">
        <f t="shared" si="446"/>
        <v>2730.9166499921826</v>
      </c>
      <c r="J2401" s="25">
        <f t="shared" si="453"/>
        <v>3995.6823055082623</v>
      </c>
      <c r="K2401" s="15">
        <f t="shared" si="447"/>
        <v>3994.3411286714963</v>
      </c>
      <c r="L2401" s="36">
        <f t="shared" si="448"/>
        <v>-1264.3411286714963</v>
      </c>
      <c r="M2401" s="36">
        <f t="shared" si="449"/>
        <v>1264.3411286714963</v>
      </c>
      <c r="N2401" s="36">
        <f t="shared" si="450"/>
        <v>0.46312861856098769</v>
      </c>
      <c r="O2401" s="36">
        <f t="shared" si="451"/>
        <v>1598558.4896503133</v>
      </c>
      <c r="P2401" s="35">
        <f t="shared" si="454"/>
        <v>1598558.4896503133</v>
      </c>
    </row>
    <row r="2402" spans="1:16" x14ac:dyDescent="0.4">
      <c r="A2402" s="1">
        <v>2401</v>
      </c>
      <c r="B2402" s="21">
        <v>42214</v>
      </c>
      <c r="C2402" s="43">
        <v>1</v>
      </c>
      <c r="D2402" s="23">
        <v>2786</v>
      </c>
      <c r="E2402" s="25">
        <f t="shared" si="455"/>
        <v>2587.25</v>
      </c>
      <c r="F2402" s="25">
        <f t="shared" si="456"/>
        <v>2593.375</v>
      </c>
      <c r="G2402" s="25">
        <f t="shared" si="445"/>
        <v>1.0742757989106859</v>
      </c>
      <c r="H2402" s="25">
        <f t="shared" si="452"/>
        <v>1.0014271034682889</v>
      </c>
      <c r="I2402" s="4">
        <f t="shared" si="446"/>
        <v>2782.0297556867763</v>
      </c>
      <c r="J2402" s="25">
        <f t="shared" si="453"/>
        <v>3995.5444427283787</v>
      </c>
      <c r="K2402" s="15">
        <f t="shared" si="447"/>
        <v>4001.246498060299</v>
      </c>
      <c r="L2402" s="36">
        <f t="shared" si="448"/>
        <v>-1215.246498060299</v>
      </c>
      <c r="M2402" s="36">
        <f t="shared" si="449"/>
        <v>1215.246498060299</v>
      </c>
      <c r="N2402" s="36">
        <f t="shared" si="450"/>
        <v>0.43619759442221789</v>
      </c>
      <c r="O2402" s="36">
        <f t="shared" si="451"/>
        <v>1476824.0510478204</v>
      </c>
      <c r="P2402" s="35">
        <f t="shared" si="454"/>
        <v>1476824.0510478204</v>
      </c>
    </row>
    <row r="2403" spans="1:16" x14ac:dyDescent="0.4">
      <c r="A2403" s="1">
        <v>2402</v>
      </c>
      <c r="B2403" s="21">
        <v>42215</v>
      </c>
      <c r="C2403" s="43">
        <v>2</v>
      </c>
      <c r="D2403" s="23">
        <v>2204</v>
      </c>
      <c r="E2403" s="25">
        <f t="shared" si="455"/>
        <v>2599.5</v>
      </c>
      <c r="F2403" s="25">
        <f t="shared" si="456"/>
        <v>2584.375</v>
      </c>
      <c r="G2403" s="25">
        <f t="shared" si="445"/>
        <v>0.85281741233373642</v>
      </c>
      <c r="H2403" s="25">
        <f t="shared" si="452"/>
        <v>0.99527237982370798</v>
      </c>
      <c r="I2403" s="4">
        <f t="shared" si="446"/>
        <v>2214.4691691237258</v>
      </c>
      <c r="J2403" s="25">
        <f t="shared" si="453"/>
        <v>3995.4065799484952</v>
      </c>
      <c r="K2403" s="15">
        <f t="shared" si="447"/>
        <v>3976.5178151886407</v>
      </c>
      <c r="L2403" s="36">
        <f t="shared" si="448"/>
        <v>-1772.5178151886407</v>
      </c>
      <c r="M2403" s="36">
        <f t="shared" si="449"/>
        <v>1772.5178151886407</v>
      </c>
      <c r="N2403" s="36">
        <f t="shared" si="450"/>
        <v>0.80422768384239596</v>
      </c>
      <c r="O2403" s="36">
        <f t="shared" si="451"/>
        <v>3141819.4051611125</v>
      </c>
      <c r="P2403" s="35">
        <f t="shared" si="454"/>
        <v>3141819.4051611125</v>
      </c>
    </row>
    <row r="2404" spans="1:16" x14ac:dyDescent="0.4">
      <c r="A2404" s="1">
        <v>2403</v>
      </c>
      <c r="B2404" s="21">
        <v>42216</v>
      </c>
      <c r="C2404" s="43">
        <v>3</v>
      </c>
      <c r="D2404" s="23">
        <v>2678</v>
      </c>
      <c r="E2404" s="25">
        <f t="shared" si="455"/>
        <v>2569.25</v>
      </c>
      <c r="F2404" s="25">
        <f t="shared" si="456"/>
        <v>2516.5</v>
      </c>
      <c r="G2404" s="25">
        <f t="shared" si="445"/>
        <v>1.0641764355255314</v>
      </c>
      <c r="H2404" s="25">
        <f t="shared" si="452"/>
        <v>1.0036361732327763</v>
      </c>
      <c r="I2404" s="4">
        <f t="shared" si="446"/>
        <v>2668.2976076619384</v>
      </c>
      <c r="J2404" s="25">
        <f t="shared" si="453"/>
        <v>3995.2687171686121</v>
      </c>
      <c r="K2404" s="15">
        <f t="shared" si="447"/>
        <v>4009.796206335729</v>
      </c>
      <c r="L2404" s="36">
        <f t="shared" si="448"/>
        <v>-1331.796206335729</v>
      </c>
      <c r="M2404" s="36">
        <f t="shared" si="449"/>
        <v>1331.796206335729</v>
      </c>
      <c r="N2404" s="36">
        <f t="shared" si="450"/>
        <v>0.49731000983410345</v>
      </c>
      <c r="O2404" s="36">
        <f t="shared" si="451"/>
        <v>1773681.1352102398</v>
      </c>
      <c r="P2404" s="35">
        <f t="shared" si="454"/>
        <v>1773681.1352102398</v>
      </c>
    </row>
    <row r="2405" spans="1:16" x14ac:dyDescent="0.4">
      <c r="A2405" s="1">
        <v>2404</v>
      </c>
      <c r="B2405" s="21">
        <v>42217</v>
      </c>
      <c r="C2405" s="43">
        <v>4</v>
      </c>
      <c r="D2405" s="23">
        <v>2609</v>
      </c>
      <c r="E2405" s="25">
        <f t="shared" si="455"/>
        <v>2463.75</v>
      </c>
      <c r="F2405" s="25">
        <f t="shared" si="456"/>
        <v>2542.5</v>
      </c>
      <c r="G2405" s="25">
        <f t="shared" si="445"/>
        <v>1.0261553588987218</v>
      </c>
      <c r="H2405" s="25">
        <f t="shared" si="452"/>
        <v>0.99966434347522648</v>
      </c>
      <c r="I2405" s="4">
        <f t="shared" si="446"/>
        <v>2609.8760219156061</v>
      </c>
      <c r="J2405" s="25">
        <f t="shared" si="453"/>
        <v>3995.1308543887285</v>
      </c>
      <c r="K2405" s="15">
        <f t="shared" si="447"/>
        <v>3993.7898626501287</v>
      </c>
      <c r="L2405" s="36">
        <f t="shared" si="448"/>
        <v>-1384.7898626501287</v>
      </c>
      <c r="M2405" s="36">
        <f t="shared" si="449"/>
        <v>1384.7898626501287</v>
      </c>
      <c r="N2405" s="36">
        <f t="shared" si="450"/>
        <v>0.53077419036034068</v>
      </c>
      <c r="O2405" s="36">
        <f t="shared" si="451"/>
        <v>1917642.9636985625</v>
      </c>
      <c r="P2405" s="35">
        <f t="shared" si="454"/>
        <v>1917642.9636985625</v>
      </c>
    </row>
    <row r="2406" spans="1:16" x14ac:dyDescent="0.4">
      <c r="A2406" s="1">
        <v>2405</v>
      </c>
      <c r="B2406" s="21">
        <v>42218</v>
      </c>
      <c r="C2406" s="43">
        <v>1</v>
      </c>
      <c r="D2406" s="23">
        <v>2364</v>
      </c>
      <c r="E2406" s="25">
        <f t="shared" si="455"/>
        <v>2621.25</v>
      </c>
      <c r="F2406" s="25">
        <f t="shared" si="456"/>
        <v>2991.75</v>
      </c>
      <c r="G2406" s="25">
        <f t="shared" si="445"/>
        <v>0.79017297568312861</v>
      </c>
      <c r="H2406" s="25">
        <f t="shared" si="452"/>
        <v>1.0014271034682889</v>
      </c>
      <c r="I2406" s="4">
        <f t="shared" si="446"/>
        <v>2360.6311351197201</v>
      </c>
      <c r="J2406" s="25">
        <f t="shared" si="453"/>
        <v>3994.9929916088449</v>
      </c>
      <c r="K2406" s="15">
        <f t="shared" si="447"/>
        <v>4000.6942599629597</v>
      </c>
      <c r="L2406" s="36">
        <f t="shared" si="448"/>
        <v>-1636.6942599629597</v>
      </c>
      <c r="M2406" s="36">
        <f t="shared" si="449"/>
        <v>1636.6942599629597</v>
      </c>
      <c r="N2406" s="36">
        <f t="shared" si="450"/>
        <v>0.69234105751394237</v>
      </c>
      <c r="O2406" s="36">
        <f t="shared" si="451"/>
        <v>2678768.1005957001</v>
      </c>
      <c r="P2406" s="35">
        <f t="shared" si="454"/>
        <v>2678768.1005957001</v>
      </c>
    </row>
    <row r="2407" spans="1:16" x14ac:dyDescent="0.4">
      <c r="A2407" s="1">
        <v>2406</v>
      </c>
      <c r="B2407" s="21">
        <v>42219</v>
      </c>
      <c r="C2407" s="43">
        <v>2</v>
      </c>
      <c r="D2407" s="23">
        <v>2834</v>
      </c>
      <c r="E2407" s="25">
        <f t="shared" si="455"/>
        <v>3362.25</v>
      </c>
      <c r="F2407" s="25">
        <f t="shared" si="456"/>
        <v>3392.375</v>
      </c>
      <c r="G2407" s="25">
        <f t="shared" si="445"/>
        <v>0.83540292567891228</v>
      </c>
      <c r="H2407" s="25">
        <f t="shared" si="452"/>
        <v>0.99527237982370798</v>
      </c>
      <c r="I2407" s="4">
        <f t="shared" si="446"/>
        <v>2847.4617174667146</v>
      </c>
      <c r="J2407" s="25">
        <f t="shared" si="453"/>
        <v>3994.8551288289614</v>
      </c>
      <c r="K2407" s="15">
        <f t="shared" si="447"/>
        <v>3975.968971120546</v>
      </c>
      <c r="L2407" s="36">
        <f t="shared" si="448"/>
        <v>-1141.968971120546</v>
      </c>
      <c r="M2407" s="36">
        <f t="shared" si="449"/>
        <v>1141.968971120546</v>
      </c>
      <c r="N2407" s="36">
        <f t="shared" si="450"/>
        <v>0.40295305967556316</v>
      </c>
      <c r="O2407" s="36">
        <f t="shared" si="451"/>
        <v>1304093.1310021186</v>
      </c>
      <c r="P2407" s="35">
        <f t="shared" si="454"/>
        <v>1304093.1310021186</v>
      </c>
    </row>
    <row r="2408" spans="1:16" x14ac:dyDescent="0.4">
      <c r="A2408" s="1">
        <v>2407</v>
      </c>
      <c r="B2408" s="21">
        <v>42220</v>
      </c>
      <c r="C2408" s="43">
        <v>3</v>
      </c>
      <c r="D2408" s="23">
        <v>5642</v>
      </c>
      <c r="E2408" s="25">
        <f t="shared" si="455"/>
        <v>3422.5</v>
      </c>
      <c r="F2408" s="25">
        <f t="shared" si="456"/>
        <v>3690.25</v>
      </c>
      <c r="G2408" s="25">
        <f t="shared" si="445"/>
        <v>1.528893706388456</v>
      </c>
      <c r="H2408" s="25">
        <f t="shared" si="452"/>
        <v>1.0036361732327763</v>
      </c>
      <c r="I2408" s="4">
        <f t="shared" si="446"/>
        <v>5621.5590375013653</v>
      </c>
      <c r="J2408" s="25">
        <f t="shared" si="453"/>
        <v>3994.7172660490783</v>
      </c>
      <c r="K2408" s="15">
        <f t="shared" si="447"/>
        <v>4009.2427500443955</v>
      </c>
      <c r="L2408" s="36">
        <f t="shared" si="448"/>
        <v>1632.7572499556045</v>
      </c>
      <c r="M2408" s="36">
        <f t="shared" si="449"/>
        <v>1632.7572499556045</v>
      </c>
      <c r="N2408" s="36">
        <f t="shared" si="450"/>
        <v>0.2893933445507984</v>
      </c>
      <c r="O2408" s="36">
        <f t="shared" si="451"/>
        <v>2665896.2372825881</v>
      </c>
      <c r="P2408" s="35">
        <f t="shared" si="454"/>
        <v>2665896.2372825881</v>
      </c>
    </row>
    <row r="2409" spans="1:16" x14ac:dyDescent="0.4">
      <c r="A2409" s="1">
        <v>2408</v>
      </c>
      <c r="B2409" s="21">
        <v>42221</v>
      </c>
      <c r="C2409" s="43">
        <v>4</v>
      </c>
      <c r="D2409" s="23">
        <v>2850</v>
      </c>
      <c r="E2409" s="25">
        <f t="shared" si="455"/>
        <v>3958</v>
      </c>
      <c r="F2409" s="25">
        <f t="shared" si="456"/>
        <v>4122.875</v>
      </c>
      <c r="G2409" s="25">
        <f t="shared" si="445"/>
        <v>0.69126519722281177</v>
      </c>
      <c r="H2409" s="25">
        <f t="shared" si="452"/>
        <v>0.99966434347522648</v>
      </c>
      <c r="I2409" s="4">
        <f t="shared" si="446"/>
        <v>2850.9569422995314</v>
      </c>
      <c r="J2409" s="25">
        <f t="shared" si="453"/>
        <v>3994.5794032691947</v>
      </c>
      <c r="K2409" s="15">
        <f t="shared" si="447"/>
        <v>3993.2385966287616</v>
      </c>
      <c r="L2409" s="36">
        <f t="shared" si="448"/>
        <v>-1143.2385966287616</v>
      </c>
      <c r="M2409" s="36">
        <f t="shared" si="449"/>
        <v>1143.2385966287616</v>
      </c>
      <c r="N2409" s="36">
        <f t="shared" si="450"/>
        <v>0.40113634969430229</v>
      </c>
      <c r="O2409" s="36">
        <f t="shared" si="451"/>
        <v>1306994.4888217002</v>
      </c>
      <c r="P2409" s="35">
        <f t="shared" si="454"/>
        <v>1306994.4888217002</v>
      </c>
    </row>
    <row r="2410" spans="1:16" x14ac:dyDescent="0.4">
      <c r="A2410" s="1">
        <v>2409</v>
      </c>
      <c r="B2410" s="21">
        <v>42222</v>
      </c>
      <c r="C2410" s="43">
        <v>1</v>
      </c>
      <c r="D2410" s="23">
        <v>4506</v>
      </c>
      <c r="E2410" s="25">
        <f t="shared" si="455"/>
        <v>4287.75</v>
      </c>
      <c r="F2410" s="25">
        <f t="shared" si="456"/>
        <v>4368</v>
      </c>
      <c r="G2410" s="25">
        <f t="shared" si="445"/>
        <v>1.0315934065934067</v>
      </c>
      <c r="H2410" s="25">
        <f t="shared" si="452"/>
        <v>1.0014271034682889</v>
      </c>
      <c r="I2410" s="4">
        <f t="shared" si="446"/>
        <v>4499.5786357231209</v>
      </c>
      <c r="J2410" s="25">
        <f t="shared" si="453"/>
        <v>3994.4415404893111</v>
      </c>
      <c r="K2410" s="15">
        <f t="shared" si="447"/>
        <v>4000.1420218656208</v>
      </c>
      <c r="L2410" s="36">
        <f t="shared" si="448"/>
        <v>505.85797813437921</v>
      </c>
      <c r="M2410" s="36">
        <f t="shared" si="449"/>
        <v>505.85797813437921</v>
      </c>
      <c r="N2410" s="36">
        <f t="shared" si="450"/>
        <v>0.11226319976351069</v>
      </c>
      <c r="O2410" s="36">
        <f t="shared" si="451"/>
        <v>255892.29404220206</v>
      </c>
      <c r="P2410" s="35">
        <f t="shared" si="454"/>
        <v>255892.29404220206</v>
      </c>
    </row>
    <row r="2411" spans="1:16" x14ac:dyDescent="0.4">
      <c r="A2411" s="1">
        <v>2410</v>
      </c>
      <c r="B2411" s="21">
        <v>42223</v>
      </c>
      <c r="C2411" s="43">
        <v>2</v>
      </c>
      <c r="D2411" s="23">
        <v>4153</v>
      </c>
      <c r="E2411" s="25">
        <f t="shared" si="455"/>
        <v>4448.25</v>
      </c>
      <c r="F2411" s="25">
        <f t="shared" si="456"/>
        <v>4574.375</v>
      </c>
      <c r="G2411" s="25">
        <f t="shared" si="445"/>
        <v>0.907883590654461</v>
      </c>
      <c r="H2411" s="25">
        <f t="shared" si="452"/>
        <v>0.99527237982370798</v>
      </c>
      <c r="I2411" s="4">
        <f t="shared" si="446"/>
        <v>4172.7270686800521</v>
      </c>
      <c r="J2411" s="25">
        <f t="shared" si="453"/>
        <v>3994.3036777094276</v>
      </c>
      <c r="K2411" s="15">
        <f t="shared" si="447"/>
        <v>3975.4201270524509</v>
      </c>
      <c r="L2411" s="36">
        <f t="shared" si="448"/>
        <v>177.57987294754912</v>
      </c>
      <c r="M2411" s="36">
        <f t="shared" si="449"/>
        <v>177.57987294754912</v>
      </c>
      <c r="N2411" s="36">
        <f t="shared" si="450"/>
        <v>4.2759420406344596E-2</v>
      </c>
      <c r="O2411" s="36">
        <f t="shared" si="451"/>
        <v>31534.611276067688</v>
      </c>
      <c r="P2411" s="35">
        <f t="shared" si="454"/>
        <v>31534.611276067688</v>
      </c>
    </row>
    <row r="2412" spans="1:16" x14ac:dyDescent="0.4">
      <c r="A2412" s="1">
        <v>2411</v>
      </c>
      <c r="B2412" s="21">
        <v>42224</v>
      </c>
      <c r="C2412" s="43">
        <v>3</v>
      </c>
      <c r="D2412" s="23">
        <v>6284</v>
      </c>
      <c r="E2412" s="25">
        <f t="shared" si="455"/>
        <v>4700.5</v>
      </c>
      <c r="F2412" s="25">
        <f t="shared" si="456"/>
        <v>4490.625</v>
      </c>
      <c r="G2412" s="25">
        <f t="shared" si="445"/>
        <v>1.3993597773138482</v>
      </c>
      <c r="H2412" s="25">
        <f t="shared" si="452"/>
        <v>1.0036361732327763</v>
      </c>
      <c r="I2412" s="4">
        <f t="shared" si="446"/>
        <v>6261.2330718997846</v>
      </c>
      <c r="J2412" s="25">
        <f t="shared" si="453"/>
        <v>3994.1658149295445</v>
      </c>
      <c r="K2412" s="15">
        <f t="shared" si="447"/>
        <v>4008.6892937530615</v>
      </c>
      <c r="L2412" s="36">
        <f t="shared" si="448"/>
        <v>2275.3107062469385</v>
      </c>
      <c r="M2412" s="36">
        <f t="shared" si="449"/>
        <v>2275.3107062469385</v>
      </c>
      <c r="N2412" s="36">
        <f t="shared" si="450"/>
        <v>0.36207999781141603</v>
      </c>
      <c r="O2412" s="36">
        <f t="shared" si="451"/>
        <v>5177038.809961942</v>
      </c>
      <c r="P2412" s="35">
        <f t="shared" si="454"/>
        <v>5177038.809961942</v>
      </c>
    </row>
    <row r="2413" spans="1:16" x14ac:dyDescent="0.4">
      <c r="A2413" s="1">
        <v>2412</v>
      </c>
      <c r="B2413" s="21">
        <v>42225</v>
      </c>
      <c r="C2413" s="43">
        <v>4</v>
      </c>
      <c r="D2413" s="23">
        <v>3859</v>
      </c>
      <c r="E2413" s="25">
        <f t="shared" si="455"/>
        <v>4280.75</v>
      </c>
      <c r="F2413" s="25">
        <f t="shared" si="456"/>
        <v>4124.5</v>
      </c>
      <c r="G2413" s="25">
        <f t="shared" ref="G2413:G2476" si="457">D2413/F2413</f>
        <v>0.93562856103770153</v>
      </c>
      <c r="H2413" s="25">
        <f t="shared" si="452"/>
        <v>0.99966434347522648</v>
      </c>
      <c r="I2413" s="4">
        <f t="shared" ref="I2413:I2476" si="458">D2413/H2413</f>
        <v>3860.2957334504881</v>
      </c>
      <c r="J2413" s="25">
        <f t="shared" si="453"/>
        <v>3994.0279521496609</v>
      </c>
      <c r="K2413" s="15">
        <f t="shared" ref="K2413:K2476" si="459">H2413*J2413</f>
        <v>3992.687330607394</v>
      </c>
      <c r="L2413" s="36">
        <f t="shared" ref="L2413:L2476" si="460">D2413-K2413</f>
        <v>-133.68733060739396</v>
      </c>
      <c r="M2413" s="36">
        <f t="shared" ref="M2413:M2476" si="461">ABS(L2413)</f>
        <v>133.68733060739396</v>
      </c>
      <c r="N2413" s="36">
        <f t="shared" ref="N2413:N2476" si="462">M2413/D2413</f>
        <v>3.4642998343455286E-2</v>
      </c>
      <c r="O2413" s="36">
        <f t="shared" ref="O2413:O2476" si="463">L2413^2</f>
        <v>17872.302364930652</v>
      </c>
      <c r="P2413" s="35">
        <f t="shared" si="454"/>
        <v>17872.302364930652</v>
      </c>
    </row>
    <row r="2414" spans="1:16" x14ac:dyDescent="0.4">
      <c r="A2414" s="1">
        <v>2413</v>
      </c>
      <c r="B2414" s="21">
        <v>42226</v>
      </c>
      <c r="C2414" s="43">
        <v>1</v>
      </c>
      <c r="D2414" s="23">
        <v>2827</v>
      </c>
      <c r="E2414" s="25">
        <f t="shared" si="455"/>
        <v>3968.25</v>
      </c>
      <c r="F2414" s="25">
        <f t="shared" si="456"/>
        <v>3547.625</v>
      </c>
      <c r="G2414" s="25">
        <f t="shared" si="457"/>
        <v>0.79687114618935206</v>
      </c>
      <c r="H2414" s="25">
        <f t="shared" si="452"/>
        <v>1.0014271034682889</v>
      </c>
      <c r="I2414" s="4">
        <f t="shared" si="458"/>
        <v>2822.9713278271779</v>
      </c>
      <c r="J2414" s="25">
        <f t="shared" si="453"/>
        <v>3993.8900893697773</v>
      </c>
      <c r="K2414" s="15">
        <f t="shared" si="459"/>
        <v>3999.5897837682814</v>
      </c>
      <c r="L2414" s="36">
        <f t="shared" si="460"/>
        <v>-1172.5897837682814</v>
      </c>
      <c r="M2414" s="36">
        <f t="shared" si="461"/>
        <v>1172.5897837682814</v>
      </c>
      <c r="N2414" s="36">
        <f t="shared" si="462"/>
        <v>0.41478237841113597</v>
      </c>
      <c r="O2414" s="36">
        <f t="shared" si="463"/>
        <v>1374966.800997745</v>
      </c>
      <c r="P2414" s="35">
        <f t="shared" si="454"/>
        <v>1374966.800997745</v>
      </c>
    </row>
    <row r="2415" spans="1:16" x14ac:dyDescent="0.4">
      <c r="A2415" s="1">
        <v>2414</v>
      </c>
      <c r="B2415" s="21">
        <v>42227</v>
      </c>
      <c r="C2415" s="43">
        <v>2</v>
      </c>
      <c r="D2415" s="23">
        <v>2903</v>
      </c>
      <c r="E2415" s="25">
        <f t="shared" si="455"/>
        <v>3127</v>
      </c>
      <c r="F2415" s="25">
        <f t="shared" si="456"/>
        <v>2928.625</v>
      </c>
      <c r="G2415" s="25">
        <f t="shared" si="457"/>
        <v>0.99125016005804767</v>
      </c>
      <c r="H2415" s="25">
        <f t="shared" si="452"/>
        <v>0.99527237982370798</v>
      </c>
      <c r="I2415" s="4">
        <f t="shared" si="458"/>
        <v>2916.789472761423</v>
      </c>
      <c r="J2415" s="25">
        <f t="shared" si="453"/>
        <v>3993.7522265898938</v>
      </c>
      <c r="K2415" s="15">
        <f t="shared" si="459"/>
        <v>3974.8712829843562</v>
      </c>
      <c r="L2415" s="36">
        <f t="shared" si="460"/>
        <v>-1071.8712829843562</v>
      </c>
      <c r="M2415" s="36">
        <f t="shared" si="461"/>
        <v>1071.8712829843562</v>
      </c>
      <c r="N2415" s="36">
        <f t="shared" si="462"/>
        <v>0.36922882638110788</v>
      </c>
      <c r="O2415" s="36">
        <f t="shared" si="463"/>
        <v>1148908.0472865298</v>
      </c>
      <c r="P2415" s="35">
        <f t="shared" si="454"/>
        <v>1148908.0472865298</v>
      </c>
    </row>
    <row r="2416" spans="1:16" x14ac:dyDescent="0.4">
      <c r="A2416" s="1">
        <v>2415</v>
      </c>
      <c r="B2416" s="21">
        <v>42228</v>
      </c>
      <c r="C2416" s="43">
        <v>3</v>
      </c>
      <c r="D2416" s="23">
        <v>2919</v>
      </c>
      <c r="E2416" s="25">
        <f t="shared" si="455"/>
        <v>2730.25</v>
      </c>
      <c r="F2416" s="25">
        <f t="shared" si="456"/>
        <v>2705.625</v>
      </c>
      <c r="G2416" s="25">
        <f t="shared" si="457"/>
        <v>1.0788634788634788</v>
      </c>
      <c r="H2416" s="25">
        <f t="shared" si="452"/>
        <v>1.0036361732327763</v>
      </c>
      <c r="I2416" s="4">
        <f t="shared" si="458"/>
        <v>2908.4244648115005</v>
      </c>
      <c r="J2416" s="25">
        <f t="shared" si="453"/>
        <v>3993.6143638100107</v>
      </c>
      <c r="K2416" s="15">
        <f t="shared" si="459"/>
        <v>4008.1358374617275</v>
      </c>
      <c r="L2416" s="36">
        <f t="shared" si="460"/>
        <v>-1089.1358374617275</v>
      </c>
      <c r="M2416" s="36">
        <f t="shared" si="461"/>
        <v>1089.1358374617275</v>
      </c>
      <c r="N2416" s="36">
        <f t="shared" si="462"/>
        <v>0.37311950581080078</v>
      </c>
      <c r="O2416" s="36">
        <f t="shared" si="463"/>
        <v>1186216.8724434585</v>
      </c>
      <c r="P2416" s="35">
        <f t="shared" si="454"/>
        <v>1186216.8724434585</v>
      </c>
    </row>
    <row r="2417" spans="1:16" x14ac:dyDescent="0.4">
      <c r="A2417" s="1">
        <v>2416</v>
      </c>
      <c r="B2417" s="21">
        <v>42229</v>
      </c>
      <c r="C2417" s="43">
        <v>4</v>
      </c>
      <c r="D2417" s="23">
        <v>2272</v>
      </c>
      <c r="E2417" s="25">
        <f t="shared" si="455"/>
        <v>2681</v>
      </c>
      <c r="F2417" s="25">
        <f t="shared" si="456"/>
        <v>2611.625</v>
      </c>
      <c r="G2417" s="25">
        <f t="shared" si="457"/>
        <v>0.86995644474225819</v>
      </c>
      <c r="H2417" s="25">
        <f t="shared" si="452"/>
        <v>0.99966434347522648</v>
      </c>
      <c r="I2417" s="4">
        <f t="shared" si="458"/>
        <v>2272.7628676858017</v>
      </c>
      <c r="J2417" s="25">
        <f t="shared" si="453"/>
        <v>3993.4765010301271</v>
      </c>
      <c r="K2417" s="15">
        <f t="shared" si="459"/>
        <v>3992.1360645860268</v>
      </c>
      <c r="L2417" s="36">
        <f t="shared" si="460"/>
        <v>-1720.1360645860268</v>
      </c>
      <c r="M2417" s="36">
        <f t="shared" si="461"/>
        <v>1720.1360645860268</v>
      </c>
      <c r="N2417" s="36">
        <f t="shared" si="462"/>
        <v>0.75710214110300478</v>
      </c>
      <c r="O2417" s="36">
        <f t="shared" si="463"/>
        <v>2958868.0806895038</v>
      </c>
      <c r="P2417" s="35">
        <f t="shared" si="454"/>
        <v>2958868.0806895038</v>
      </c>
    </row>
    <row r="2418" spans="1:16" x14ac:dyDescent="0.4">
      <c r="A2418" s="1">
        <v>2417</v>
      </c>
      <c r="B2418" s="21">
        <v>42230</v>
      </c>
      <c r="C2418" s="43">
        <v>1</v>
      </c>
      <c r="D2418" s="23">
        <v>2630</v>
      </c>
      <c r="E2418" s="25">
        <f t="shared" si="455"/>
        <v>2542.25</v>
      </c>
      <c r="F2418" s="25">
        <f t="shared" si="456"/>
        <v>2443.5</v>
      </c>
      <c r="G2418" s="25">
        <f t="shared" si="457"/>
        <v>1.0763249437282587</v>
      </c>
      <c r="H2418" s="25">
        <f t="shared" si="452"/>
        <v>1.0014271034682889</v>
      </c>
      <c r="I2418" s="4">
        <f t="shared" si="458"/>
        <v>2626.2520665672009</v>
      </c>
      <c r="J2418" s="25">
        <f t="shared" si="453"/>
        <v>3993.3386382502435</v>
      </c>
      <c r="K2418" s="15">
        <f t="shared" si="459"/>
        <v>3999.0375456709426</v>
      </c>
      <c r="L2418" s="36">
        <f t="shared" si="460"/>
        <v>-1369.0375456709426</v>
      </c>
      <c r="M2418" s="36">
        <f t="shared" si="461"/>
        <v>1369.0375456709426</v>
      </c>
      <c r="N2418" s="36">
        <f t="shared" si="462"/>
        <v>0.52054659531214542</v>
      </c>
      <c r="O2418" s="36">
        <f t="shared" si="463"/>
        <v>1874263.8014567182</v>
      </c>
      <c r="P2418" s="35">
        <f t="shared" si="454"/>
        <v>1874263.8014567182</v>
      </c>
    </row>
    <row r="2419" spans="1:16" x14ac:dyDescent="0.4">
      <c r="A2419" s="1">
        <v>2418</v>
      </c>
      <c r="B2419" s="21">
        <v>42231</v>
      </c>
      <c r="C2419" s="43">
        <v>2</v>
      </c>
      <c r="D2419" s="23">
        <v>2348</v>
      </c>
      <c r="E2419" s="25">
        <f t="shared" si="455"/>
        <v>2344.75</v>
      </c>
      <c r="F2419" s="25">
        <f t="shared" si="456"/>
        <v>2365.5</v>
      </c>
      <c r="G2419" s="25">
        <f t="shared" si="457"/>
        <v>0.99260198689494816</v>
      </c>
      <c r="H2419" s="25">
        <f t="shared" si="452"/>
        <v>0.99527237982370798</v>
      </c>
      <c r="I2419" s="4">
        <f t="shared" si="458"/>
        <v>2359.1531801735518</v>
      </c>
      <c r="J2419" s="25">
        <f t="shared" si="453"/>
        <v>3993.20077547036</v>
      </c>
      <c r="K2419" s="15">
        <f t="shared" si="459"/>
        <v>3974.3224389162615</v>
      </c>
      <c r="L2419" s="36">
        <f t="shared" si="460"/>
        <v>-1626.3224389162615</v>
      </c>
      <c r="M2419" s="36">
        <f t="shared" si="461"/>
        <v>1626.3224389162615</v>
      </c>
      <c r="N2419" s="36">
        <f t="shared" si="462"/>
        <v>0.69264158386552876</v>
      </c>
      <c r="O2419" s="36">
        <f t="shared" si="463"/>
        <v>2644924.6753225373</v>
      </c>
      <c r="P2419" s="35">
        <f t="shared" si="454"/>
        <v>2644924.6753225373</v>
      </c>
    </row>
    <row r="2420" spans="1:16" x14ac:dyDescent="0.4">
      <c r="A2420" s="1">
        <v>2419</v>
      </c>
      <c r="B2420" s="21">
        <v>42232</v>
      </c>
      <c r="C2420" s="43">
        <v>3</v>
      </c>
      <c r="D2420" s="23">
        <v>2129</v>
      </c>
      <c r="E2420" s="25">
        <f t="shared" si="455"/>
        <v>2386.25</v>
      </c>
      <c r="F2420" s="25">
        <f t="shared" si="456"/>
        <v>2388.125</v>
      </c>
      <c r="G2420" s="25">
        <f t="shared" si="457"/>
        <v>0.89149437320073277</v>
      </c>
      <c r="H2420" s="25">
        <f t="shared" si="452"/>
        <v>1.0036361732327763</v>
      </c>
      <c r="I2420" s="4">
        <f t="shared" si="458"/>
        <v>2121.2866343212349</v>
      </c>
      <c r="J2420" s="25">
        <f t="shared" si="453"/>
        <v>3993.0629126904769</v>
      </c>
      <c r="K2420" s="15">
        <f t="shared" si="459"/>
        <v>4007.582381170394</v>
      </c>
      <c r="L2420" s="36">
        <f t="shared" si="460"/>
        <v>-1878.582381170394</v>
      </c>
      <c r="M2420" s="36">
        <f t="shared" si="461"/>
        <v>1878.582381170394</v>
      </c>
      <c r="N2420" s="36">
        <f t="shared" si="462"/>
        <v>0.88237782112277785</v>
      </c>
      <c r="O2420" s="36">
        <f t="shared" si="463"/>
        <v>3529071.7628438277</v>
      </c>
      <c r="P2420" s="35">
        <f t="shared" si="454"/>
        <v>3529071.7628438277</v>
      </c>
    </row>
    <row r="2421" spans="1:16" x14ac:dyDescent="0.4">
      <c r="A2421" s="1">
        <v>2420</v>
      </c>
      <c r="B2421" s="21">
        <v>42233</v>
      </c>
      <c r="C2421" s="43">
        <v>4</v>
      </c>
      <c r="D2421" s="23">
        <v>2438</v>
      </c>
      <c r="E2421" s="25">
        <f t="shared" si="455"/>
        <v>2390</v>
      </c>
      <c r="F2421" s="25">
        <f t="shared" si="456"/>
        <v>2764.375</v>
      </c>
      <c r="G2421" s="25">
        <f t="shared" si="457"/>
        <v>0.88193533800587831</v>
      </c>
      <c r="H2421" s="25">
        <f t="shared" si="452"/>
        <v>0.99966434347522648</v>
      </c>
      <c r="I2421" s="4">
        <f t="shared" si="458"/>
        <v>2438.818605377634</v>
      </c>
      <c r="J2421" s="25">
        <f t="shared" si="453"/>
        <v>3992.9250499105933</v>
      </c>
      <c r="K2421" s="15">
        <f t="shared" si="459"/>
        <v>3991.5847985646592</v>
      </c>
      <c r="L2421" s="36">
        <f t="shared" si="460"/>
        <v>-1553.5847985646592</v>
      </c>
      <c r="M2421" s="36">
        <f t="shared" si="461"/>
        <v>1553.5847985646592</v>
      </c>
      <c r="N2421" s="36">
        <f t="shared" si="462"/>
        <v>0.63723740712250176</v>
      </c>
      <c r="O2421" s="36">
        <f t="shared" si="463"/>
        <v>2413625.7263311925</v>
      </c>
      <c r="P2421" s="35">
        <f t="shared" si="454"/>
        <v>2413625.7263311925</v>
      </c>
    </row>
    <row r="2422" spans="1:16" x14ac:dyDescent="0.4">
      <c r="A2422" s="1">
        <v>2421</v>
      </c>
      <c r="B2422" s="21">
        <v>42234</v>
      </c>
      <c r="C2422" s="43">
        <v>1</v>
      </c>
      <c r="D2422" s="23">
        <v>2645</v>
      </c>
      <c r="E2422" s="25">
        <f t="shared" si="455"/>
        <v>3138.75</v>
      </c>
      <c r="F2422" s="25">
        <f t="shared" si="456"/>
        <v>3138.875</v>
      </c>
      <c r="G2422" s="25">
        <f t="shared" si="457"/>
        <v>0.84265859583449487</v>
      </c>
      <c r="H2422" s="25">
        <f t="shared" si="452"/>
        <v>1.0014271034682889</v>
      </c>
      <c r="I2422" s="4">
        <f t="shared" si="458"/>
        <v>2641.2306905210062</v>
      </c>
      <c r="J2422" s="25">
        <f t="shared" si="453"/>
        <v>3992.7871871307098</v>
      </c>
      <c r="K2422" s="15">
        <f t="shared" si="459"/>
        <v>3998.4853075736032</v>
      </c>
      <c r="L2422" s="36">
        <f t="shared" si="460"/>
        <v>-1353.4853075736032</v>
      </c>
      <c r="M2422" s="36">
        <f t="shared" si="461"/>
        <v>1353.4853075736032</v>
      </c>
      <c r="N2422" s="36">
        <f t="shared" si="462"/>
        <v>0.51171467205051158</v>
      </c>
      <c r="O2422" s="36">
        <f t="shared" si="463"/>
        <v>1831922.4778176113</v>
      </c>
      <c r="P2422" s="35">
        <f t="shared" si="454"/>
        <v>1831922.4778176113</v>
      </c>
    </row>
    <row r="2423" spans="1:16" x14ac:dyDescent="0.4">
      <c r="A2423" s="1">
        <v>2422</v>
      </c>
      <c r="B2423" s="21">
        <v>42235</v>
      </c>
      <c r="C2423" s="43">
        <v>2</v>
      </c>
      <c r="D2423" s="23">
        <v>5343</v>
      </c>
      <c r="E2423" s="25">
        <f t="shared" si="455"/>
        <v>3139</v>
      </c>
      <c r="F2423" s="25">
        <f t="shared" si="456"/>
        <v>3505.75</v>
      </c>
      <c r="G2423" s="25">
        <f t="shared" si="457"/>
        <v>1.5240676032232761</v>
      </c>
      <c r="H2423" s="25">
        <f t="shared" si="452"/>
        <v>0.99527237982370798</v>
      </c>
      <c r="I2423" s="4">
        <f t="shared" si="458"/>
        <v>5368.3796599945863</v>
      </c>
      <c r="J2423" s="25">
        <f t="shared" si="453"/>
        <v>3992.6493243508266</v>
      </c>
      <c r="K2423" s="15">
        <f t="shared" si="459"/>
        <v>3973.7735948481668</v>
      </c>
      <c r="L2423" s="36">
        <f t="shared" si="460"/>
        <v>1369.2264051518332</v>
      </c>
      <c r="M2423" s="36">
        <f t="shared" si="461"/>
        <v>1369.2264051518332</v>
      </c>
      <c r="N2423" s="36">
        <f t="shared" si="462"/>
        <v>0.25626546980195269</v>
      </c>
      <c r="O2423" s="36">
        <f t="shared" si="463"/>
        <v>1874780.9485650121</v>
      </c>
      <c r="P2423" s="35">
        <f t="shared" si="454"/>
        <v>1874780.9485650121</v>
      </c>
    </row>
    <row r="2424" spans="1:16" x14ac:dyDescent="0.4">
      <c r="A2424" s="1">
        <v>2423</v>
      </c>
      <c r="B2424" s="21">
        <v>42236</v>
      </c>
      <c r="C2424" s="43">
        <v>3</v>
      </c>
      <c r="D2424" s="23">
        <v>2130</v>
      </c>
      <c r="E2424" s="25">
        <f t="shared" si="455"/>
        <v>3872.5</v>
      </c>
      <c r="F2424" s="25">
        <f t="shared" si="456"/>
        <v>4006.25</v>
      </c>
      <c r="G2424" s="25">
        <f t="shared" si="457"/>
        <v>0.53166926677067083</v>
      </c>
      <c r="H2424" s="25">
        <f t="shared" si="452"/>
        <v>1.0036361732327763</v>
      </c>
      <c r="I2424" s="4">
        <f t="shared" si="458"/>
        <v>2122.2830113218556</v>
      </c>
      <c r="J2424" s="25">
        <f t="shared" si="453"/>
        <v>3992.5114615709431</v>
      </c>
      <c r="K2424" s="15">
        <f t="shared" si="459"/>
        <v>4007.02892487906</v>
      </c>
      <c r="L2424" s="36">
        <f t="shared" si="460"/>
        <v>-1877.02892487906</v>
      </c>
      <c r="M2424" s="36">
        <f t="shared" si="461"/>
        <v>1877.02892487906</v>
      </c>
      <c r="N2424" s="36">
        <f t="shared" si="462"/>
        <v>0.88123423703242254</v>
      </c>
      <c r="O2424" s="36">
        <f t="shared" si="463"/>
        <v>3523237.5848326399</v>
      </c>
      <c r="P2424" s="35">
        <f t="shared" si="454"/>
        <v>3523237.5848326399</v>
      </c>
    </row>
    <row r="2425" spans="1:16" x14ac:dyDescent="0.4">
      <c r="A2425" s="1">
        <v>2424</v>
      </c>
      <c r="B2425" s="21">
        <v>42237</v>
      </c>
      <c r="C2425" s="43">
        <v>4</v>
      </c>
      <c r="D2425" s="23">
        <v>5372</v>
      </c>
      <c r="E2425" s="25">
        <f t="shared" si="455"/>
        <v>4140</v>
      </c>
      <c r="F2425" s="25">
        <f t="shared" si="456"/>
        <v>4190.25</v>
      </c>
      <c r="G2425" s="25">
        <f t="shared" si="457"/>
        <v>1.2820237455999046</v>
      </c>
      <c r="H2425" s="25">
        <f t="shared" si="452"/>
        <v>0.99966434347522648</v>
      </c>
      <c r="I2425" s="4">
        <f t="shared" si="458"/>
        <v>5373.8037522923096</v>
      </c>
      <c r="J2425" s="25">
        <f t="shared" si="453"/>
        <v>3992.3735987910595</v>
      </c>
      <c r="K2425" s="15">
        <f t="shared" si="459"/>
        <v>3991.0335325432916</v>
      </c>
      <c r="L2425" s="36">
        <f t="shared" si="460"/>
        <v>1380.9664674567084</v>
      </c>
      <c r="M2425" s="36">
        <f t="shared" si="461"/>
        <v>1380.9664674567084</v>
      </c>
      <c r="N2425" s="36">
        <f t="shared" si="462"/>
        <v>0.2570674734655079</v>
      </c>
      <c r="O2425" s="36">
        <f t="shared" si="463"/>
        <v>1907068.3842398601</v>
      </c>
      <c r="P2425" s="35">
        <f t="shared" si="454"/>
        <v>1907068.3842398601</v>
      </c>
    </row>
    <row r="2426" spans="1:16" x14ac:dyDescent="0.4">
      <c r="A2426" s="1">
        <v>2425</v>
      </c>
      <c r="B2426" s="21">
        <v>42238</v>
      </c>
      <c r="C2426" s="43">
        <v>1</v>
      </c>
      <c r="D2426" s="23">
        <v>3715</v>
      </c>
      <c r="E2426" s="25">
        <f t="shared" si="455"/>
        <v>4240.5</v>
      </c>
      <c r="F2426" s="25">
        <f t="shared" si="456"/>
        <v>4323.5</v>
      </c>
      <c r="G2426" s="25">
        <f t="shared" si="457"/>
        <v>0.8592575459697005</v>
      </c>
      <c r="H2426" s="25">
        <f t="shared" si="452"/>
        <v>1.0014271034682889</v>
      </c>
      <c r="I2426" s="4">
        <f t="shared" si="458"/>
        <v>3709.7058658924534</v>
      </c>
      <c r="J2426" s="25">
        <f t="shared" si="453"/>
        <v>3992.235736011176</v>
      </c>
      <c r="K2426" s="15">
        <f t="shared" si="459"/>
        <v>3997.9330694762643</v>
      </c>
      <c r="L2426" s="36">
        <f t="shared" si="460"/>
        <v>-282.93306947626434</v>
      </c>
      <c r="M2426" s="36">
        <f t="shared" si="461"/>
        <v>282.93306947626434</v>
      </c>
      <c r="N2426" s="36">
        <f t="shared" si="462"/>
        <v>7.615964185094598E-2</v>
      </c>
      <c r="O2426" s="36">
        <f t="shared" si="463"/>
        <v>80051.121803260627</v>
      </c>
      <c r="P2426" s="35">
        <f t="shared" si="454"/>
        <v>80051.121803260627</v>
      </c>
    </row>
    <row r="2427" spans="1:16" x14ac:dyDescent="0.4">
      <c r="A2427" s="1">
        <v>2426</v>
      </c>
      <c r="B2427" s="21">
        <v>42239</v>
      </c>
      <c r="C2427" s="43">
        <v>2</v>
      </c>
      <c r="D2427" s="23">
        <v>5745</v>
      </c>
      <c r="E2427" s="25">
        <f t="shared" si="455"/>
        <v>4406.5</v>
      </c>
      <c r="F2427" s="25">
        <f t="shared" si="456"/>
        <v>4094.75</v>
      </c>
      <c r="G2427" s="25">
        <f t="shared" si="457"/>
        <v>1.4030160571463459</v>
      </c>
      <c r="H2427" s="25">
        <f t="shared" si="452"/>
        <v>0.99527237982370798</v>
      </c>
      <c r="I2427" s="4">
        <f t="shared" si="458"/>
        <v>5772.289190842017</v>
      </c>
      <c r="J2427" s="25">
        <f t="shared" si="453"/>
        <v>3992.0978732312924</v>
      </c>
      <c r="K2427" s="15">
        <f t="shared" si="459"/>
        <v>3973.2247507800716</v>
      </c>
      <c r="L2427" s="36">
        <f t="shared" si="460"/>
        <v>1771.7752492199284</v>
      </c>
      <c r="M2427" s="36">
        <f t="shared" si="461"/>
        <v>1771.7752492199284</v>
      </c>
      <c r="N2427" s="36">
        <f t="shared" si="462"/>
        <v>0.30840300247518337</v>
      </c>
      <c r="O2427" s="36">
        <f t="shared" si="463"/>
        <v>3139187.5337483394</v>
      </c>
      <c r="P2427" s="35">
        <f t="shared" si="454"/>
        <v>3139187.5337483394</v>
      </c>
    </row>
    <row r="2428" spans="1:16" x14ac:dyDescent="0.4">
      <c r="A2428" s="1">
        <v>2427</v>
      </c>
      <c r="B2428" s="21">
        <v>42240</v>
      </c>
      <c r="C2428" s="43">
        <v>3</v>
      </c>
      <c r="D2428" s="23">
        <v>2794</v>
      </c>
      <c r="E2428" s="25">
        <f t="shared" si="455"/>
        <v>3783</v>
      </c>
      <c r="F2428" s="25">
        <f t="shared" si="456"/>
        <v>3689.75</v>
      </c>
      <c r="G2428" s="25">
        <f t="shared" si="457"/>
        <v>0.75723287485602009</v>
      </c>
      <c r="H2428" s="25">
        <f t="shared" si="452"/>
        <v>1.0036361732327763</v>
      </c>
      <c r="I2428" s="4">
        <f t="shared" si="458"/>
        <v>2783.8773397339269</v>
      </c>
      <c r="J2428" s="25">
        <f t="shared" si="453"/>
        <v>3991.9600104514093</v>
      </c>
      <c r="K2428" s="15">
        <f t="shared" si="459"/>
        <v>4006.475468587726</v>
      </c>
      <c r="L2428" s="36">
        <f t="shared" si="460"/>
        <v>-1212.475468587726</v>
      </c>
      <c r="M2428" s="36">
        <f t="shared" si="461"/>
        <v>1212.475468587726</v>
      </c>
      <c r="N2428" s="36">
        <f t="shared" si="462"/>
        <v>0.4339568606255283</v>
      </c>
      <c r="O2428" s="36">
        <f t="shared" si="463"/>
        <v>1470096.7619270259</v>
      </c>
      <c r="P2428" s="35">
        <f t="shared" si="454"/>
        <v>1470096.7619270259</v>
      </c>
    </row>
    <row r="2429" spans="1:16" x14ac:dyDescent="0.4">
      <c r="A2429" s="1">
        <v>2428</v>
      </c>
      <c r="B2429" s="21">
        <v>42241</v>
      </c>
      <c r="C2429" s="43">
        <v>4</v>
      </c>
      <c r="D2429" s="23">
        <v>2878</v>
      </c>
      <c r="E2429" s="25">
        <f t="shared" si="455"/>
        <v>3596.5</v>
      </c>
      <c r="F2429" s="25">
        <f t="shared" si="456"/>
        <v>3180.75</v>
      </c>
      <c r="G2429" s="25">
        <f t="shared" si="457"/>
        <v>0.90481804605831961</v>
      </c>
      <c r="H2429" s="25">
        <f t="shared" si="452"/>
        <v>0.99966434347522648</v>
      </c>
      <c r="I2429" s="4">
        <f t="shared" si="458"/>
        <v>2878.9663438379125</v>
      </c>
      <c r="J2429" s="25">
        <f t="shared" si="453"/>
        <v>3991.8221476715257</v>
      </c>
      <c r="K2429" s="15">
        <f t="shared" si="459"/>
        <v>3990.4822665219244</v>
      </c>
      <c r="L2429" s="36">
        <f t="shared" si="460"/>
        <v>-1112.4822665219244</v>
      </c>
      <c r="M2429" s="36">
        <f t="shared" si="461"/>
        <v>1112.4822665219244</v>
      </c>
      <c r="N2429" s="36">
        <f t="shared" si="462"/>
        <v>0.38654700018134969</v>
      </c>
      <c r="O2429" s="36">
        <f t="shared" si="463"/>
        <v>1237616.7933257581</v>
      </c>
      <c r="P2429" s="35">
        <f t="shared" si="454"/>
        <v>1237616.7933257581</v>
      </c>
    </row>
    <row r="2430" spans="1:16" x14ac:dyDescent="0.4">
      <c r="A2430" s="1">
        <v>2429</v>
      </c>
      <c r="B2430" s="21">
        <v>42242</v>
      </c>
      <c r="C2430" s="43">
        <v>1</v>
      </c>
      <c r="D2430" s="23">
        <v>2969</v>
      </c>
      <c r="E2430" s="25">
        <f t="shared" si="455"/>
        <v>2765</v>
      </c>
      <c r="F2430" s="25">
        <f t="shared" si="456"/>
        <v>3173.5</v>
      </c>
      <c r="G2430" s="25">
        <f t="shared" si="457"/>
        <v>0.93556010713723015</v>
      </c>
      <c r="H2430" s="25">
        <f t="shared" si="452"/>
        <v>1.0014271034682889</v>
      </c>
      <c r="I2430" s="4">
        <f t="shared" si="458"/>
        <v>2964.7689679232017</v>
      </c>
      <c r="J2430" s="25">
        <f t="shared" si="453"/>
        <v>3991.6842848916422</v>
      </c>
      <c r="K2430" s="15">
        <f t="shared" si="459"/>
        <v>3997.3808313789254</v>
      </c>
      <c r="L2430" s="36">
        <f t="shared" si="460"/>
        <v>-1028.3808313789254</v>
      </c>
      <c r="M2430" s="36">
        <f t="shared" si="461"/>
        <v>1028.3808313789254</v>
      </c>
      <c r="N2430" s="36">
        <f t="shared" si="462"/>
        <v>0.34637279601849963</v>
      </c>
      <c r="O2430" s="36">
        <f t="shared" si="463"/>
        <v>1057567.1343476099</v>
      </c>
      <c r="P2430" s="35">
        <f t="shared" si="454"/>
        <v>1057567.1343476099</v>
      </c>
    </row>
    <row r="2431" spans="1:16" x14ac:dyDescent="0.4">
      <c r="A2431" s="1">
        <v>2430</v>
      </c>
      <c r="B2431" s="21">
        <v>42243</v>
      </c>
      <c r="C2431" s="43">
        <v>2</v>
      </c>
      <c r="D2431" s="23">
        <v>2419</v>
      </c>
      <c r="E2431" s="25">
        <f t="shared" si="455"/>
        <v>3582</v>
      </c>
      <c r="F2431" s="25">
        <f t="shared" si="456"/>
        <v>3549.25</v>
      </c>
      <c r="G2431" s="25">
        <f t="shared" si="457"/>
        <v>0.68155244065647669</v>
      </c>
      <c r="H2431" s="25">
        <f t="shared" si="452"/>
        <v>0.99527237982370798</v>
      </c>
      <c r="I2431" s="4">
        <f t="shared" si="458"/>
        <v>2430.4904356217303</v>
      </c>
      <c r="J2431" s="25">
        <f t="shared" si="453"/>
        <v>3991.5464221117591</v>
      </c>
      <c r="K2431" s="15">
        <f t="shared" si="459"/>
        <v>3972.6759067119774</v>
      </c>
      <c r="L2431" s="36">
        <f t="shared" si="460"/>
        <v>-1553.6759067119774</v>
      </c>
      <c r="M2431" s="36">
        <f t="shared" si="461"/>
        <v>1553.6759067119774</v>
      </c>
      <c r="N2431" s="36">
        <f t="shared" si="462"/>
        <v>0.64228024254319038</v>
      </c>
      <c r="O2431" s="36">
        <f t="shared" si="463"/>
        <v>2413908.8230972849</v>
      </c>
      <c r="P2431" s="35">
        <f t="shared" si="454"/>
        <v>2413908.8230972849</v>
      </c>
    </row>
    <row r="2432" spans="1:16" x14ac:dyDescent="0.4">
      <c r="A2432" s="1">
        <v>2431</v>
      </c>
      <c r="B2432" s="21">
        <v>42244</v>
      </c>
      <c r="C2432" s="43">
        <v>3</v>
      </c>
      <c r="D2432" s="23">
        <v>6062</v>
      </c>
      <c r="E2432" s="25">
        <f t="shared" si="455"/>
        <v>3516.5</v>
      </c>
      <c r="F2432" s="25">
        <f t="shared" si="456"/>
        <v>3736.875</v>
      </c>
      <c r="G2432" s="25">
        <f t="shared" si="457"/>
        <v>1.6222110720856331</v>
      </c>
      <c r="H2432" s="25">
        <f t="shared" si="452"/>
        <v>1.0036361732327763</v>
      </c>
      <c r="I2432" s="4">
        <f t="shared" si="458"/>
        <v>6040.0373777620134</v>
      </c>
      <c r="J2432" s="25">
        <f t="shared" si="453"/>
        <v>3991.4085593318755</v>
      </c>
      <c r="K2432" s="15">
        <f t="shared" si="459"/>
        <v>4005.9220122963925</v>
      </c>
      <c r="L2432" s="36">
        <f t="shared" si="460"/>
        <v>2056.0779877036075</v>
      </c>
      <c r="M2432" s="36">
        <f t="shared" si="461"/>
        <v>2056.0779877036075</v>
      </c>
      <c r="N2432" s="36">
        <f t="shared" si="462"/>
        <v>0.33917485775381184</v>
      </c>
      <c r="O2432" s="36">
        <f t="shared" si="463"/>
        <v>4227456.6915193163</v>
      </c>
      <c r="P2432" s="35">
        <f t="shared" si="454"/>
        <v>4227456.6915193163</v>
      </c>
    </row>
    <row r="2433" spans="1:16" x14ac:dyDescent="0.4">
      <c r="A2433" s="1">
        <v>2432</v>
      </c>
      <c r="B2433" s="21">
        <v>42245</v>
      </c>
      <c r="C2433" s="43">
        <v>4</v>
      </c>
      <c r="D2433" s="23">
        <v>2616</v>
      </c>
      <c r="E2433" s="25">
        <f t="shared" si="455"/>
        <v>3957.25</v>
      </c>
      <c r="F2433" s="25">
        <f t="shared" si="456"/>
        <v>4018.5</v>
      </c>
      <c r="G2433" s="25">
        <f t="shared" si="457"/>
        <v>0.65098917506532283</v>
      </c>
      <c r="H2433" s="25">
        <f t="shared" si="452"/>
        <v>0.99966434347522648</v>
      </c>
      <c r="I2433" s="4">
        <f t="shared" si="458"/>
        <v>2616.8783723002011</v>
      </c>
      <c r="J2433" s="25">
        <f t="shared" si="453"/>
        <v>3991.2706965519919</v>
      </c>
      <c r="K2433" s="15">
        <f t="shared" si="459"/>
        <v>3989.9310005005568</v>
      </c>
      <c r="L2433" s="36">
        <f t="shared" si="460"/>
        <v>-1373.9310005005568</v>
      </c>
      <c r="M2433" s="36">
        <f t="shared" si="461"/>
        <v>1373.9310005005568</v>
      </c>
      <c r="N2433" s="36">
        <f t="shared" si="462"/>
        <v>0.52520298184272052</v>
      </c>
      <c r="O2433" s="36">
        <f t="shared" si="463"/>
        <v>1887686.394136461</v>
      </c>
      <c r="P2433" s="35">
        <f t="shared" si="454"/>
        <v>1887686.394136461</v>
      </c>
    </row>
    <row r="2434" spans="1:16" x14ac:dyDescent="0.4">
      <c r="A2434" s="1">
        <v>2433</v>
      </c>
      <c r="B2434" s="21">
        <v>42246</v>
      </c>
      <c r="C2434" s="43">
        <v>1</v>
      </c>
      <c r="D2434" s="23">
        <v>4732</v>
      </c>
      <c r="E2434" s="25">
        <f t="shared" si="455"/>
        <v>4079.75</v>
      </c>
      <c r="F2434" s="25">
        <f t="shared" si="456"/>
        <v>3661.25</v>
      </c>
      <c r="G2434" s="25">
        <f t="shared" si="457"/>
        <v>1.292454762717651</v>
      </c>
      <c r="H2434" s="25">
        <f t="shared" ref="H2434:H2497" si="464">VLOOKUP(C2434,$Q$38:$S$42,3,FALSE)</f>
        <v>1.0014271034682889</v>
      </c>
      <c r="I2434" s="4">
        <f t="shared" si="458"/>
        <v>4725.2565699604547</v>
      </c>
      <c r="J2434" s="25">
        <f t="shared" si="453"/>
        <v>3991.1328337721084</v>
      </c>
      <c r="K2434" s="15">
        <f t="shared" si="459"/>
        <v>3996.8285932815861</v>
      </c>
      <c r="L2434" s="36">
        <f t="shared" si="460"/>
        <v>735.17140671841389</v>
      </c>
      <c r="M2434" s="36">
        <f t="shared" si="461"/>
        <v>735.17140671841389</v>
      </c>
      <c r="N2434" s="36">
        <f t="shared" si="462"/>
        <v>0.15536166667760226</v>
      </c>
      <c r="O2434" s="36">
        <f t="shared" si="463"/>
        <v>540476.9972563315</v>
      </c>
      <c r="P2434" s="35">
        <f t="shared" si="454"/>
        <v>540476.9972563315</v>
      </c>
    </row>
    <row r="2435" spans="1:16" x14ac:dyDescent="0.4">
      <c r="A2435" s="1">
        <v>2434</v>
      </c>
      <c r="B2435" s="21">
        <v>42247</v>
      </c>
      <c r="C2435" s="43">
        <v>2</v>
      </c>
      <c r="D2435" s="23">
        <v>2909</v>
      </c>
      <c r="E2435" s="25">
        <f t="shared" si="455"/>
        <v>3242.75</v>
      </c>
      <c r="F2435" s="25">
        <f t="shared" si="456"/>
        <v>3254.75</v>
      </c>
      <c r="G2435" s="25">
        <f t="shared" si="457"/>
        <v>0.8937706429065212</v>
      </c>
      <c r="H2435" s="25">
        <f t="shared" si="464"/>
        <v>0.99527237982370798</v>
      </c>
      <c r="I2435" s="4">
        <f t="shared" si="458"/>
        <v>2922.8179732218323</v>
      </c>
      <c r="J2435" s="25">
        <f t="shared" ref="J2435:J2498" si="465">INTERCEPT($I$2:$I$3896,$A$2:$A$3896)+SLOPE($I$2:$I$3896,$A$2:$A$3896)*A2435</f>
        <v>3990.9949709922248</v>
      </c>
      <c r="K2435" s="15">
        <f t="shared" si="459"/>
        <v>3972.1270626438818</v>
      </c>
      <c r="L2435" s="36">
        <f t="shared" si="460"/>
        <v>-1063.1270626438818</v>
      </c>
      <c r="M2435" s="36">
        <f t="shared" si="461"/>
        <v>1063.1270626438818</v>
      </c>
      <c r="N2435" s="36">
        <f t="shared" si="462"/>
        <v>0.36546134845097344</v>
      </c>
      <c r="O2435" s="36">
        <f t="shared" si="463"/>
        <v>1130239.1513258081</v>
      </c>
      <c r="P2435" s="35">
        <f t="shared" ref="P2435:P2498" si="466">(D2435-K2435)^2</f>
        <v>1130239.1513258081</v>
      </c>
    </row>
    <row r="2436" spans="1:16" x14ac:dyDescent="0.4">
      <c r="A2436" s="1">
        <v>2435</v>
      </c>
      <c r="B2436" s="21">
        <v>42248</v>
      </c>
      <c r="C2436" s="43">
        <v>3</v>
      </c>
      <c r="D2436" s="23">
        <v>2714</v>
      </c>
      <c r="E2436" s="25">
        <f t="shared" si="455"/>
        <v>3266.75</v>
      </c>
      <c r="F2436" s="25">
        <f t="shared" si="456"/>
        <v>2940.125</v>
      </c>
      <c r="G2436" s="25">
        <f t="shared" si="457"/>
        <v>0.9230900046766719</v>
      </c>
      <c r="H2436" s="25">
        <f t="shared" si="464"/>
        <v>1.0036361732327763</v>
      </c>
      <c r="I2436" s="4">
        <f t="shared" si="458"/>
        <v>2704.1671796842797</v>
      </c>
      <c r="J2436" s="25">
        <f t="shared" si="465"/>
        <v>3990.8571082123417</v>
      </c>
      <c r="K2436" s="15">
        <f t="shared" si="459"/>
        <v>4005.3685560050585</v>
      </c>
      <c r="L2436" s="36">
        <f t="shared" si="460"/>
        <v>-1291.3685560050585</v>
      </c>
      <c r="M2436" s="36">
        <f t="shared" si="461"/>
        <v>1291.3685560050585</v>
      </c>
      <c r="N2436" s="36">
        <f t="shared" si="462"/>
        <v>0.4758174487859464</v>
      </c>
      <c r="O2436" s="36">
        <f t="shared" si="463"/>
        <v>1667632.74743859</v>
      </c>
      <c r="P2436" s="35">
        <f t="shared" si="466"/>
        <v>1667632.74743859</v>
      </c>
    </row>
    <row r="2437" spans="1:16" x14ac:dyDescent="0.4">
      <c r="A2437" s="1">
        <v>2436</v>
      </c>
      <c r="B2437" s="21">
        <v>42249</v>
      </c>
      <c r="C2437" s="43">
        <v>4</v>
      </c>
      <c r="D2437" s="23">
        <v>2712</v>
      </c>
      <c r="E2437" s="25">
        <f t="shared" ref="E2437:E2500" si="467">AVERAGE(D2435:D2438)</f>
        <v>2613.5</v>
      </c>
      <c r="F2437" s="25">
        <f t="shared" ref="F2437:F2500" si="468">AVERAGE(E2437:E2438)</f>
        <v>2917.625</v>
      </c>
      <c r="G2437" s="25">
        <f t="shared" si="457"/>
        <v>0.92952315667709184</v>
      </c>
      <c r="H2437" s="25">
        <f t="shared" si="464"/>
        <v>0.99966434347522648</v>
      </c>
      <c r="I2437" s="4">
        <f t="shared" si="458"/>
        <v>2712.9106061460802</v>
      </c>
      <c r="J2437" s="25">
        <f t="shared" si="465"/>
        <v>3990.7192454324581</v>
      </c>
      <c r="K2437" s="15">
        <f t="shared" si="459"/>
        <v>3989.3797344791897</v>
      </c>
      <c r="L2437" s="36">
        <f t="shared" si="460"/>
        <v>-1277.3797344791897</v>
      </c>
      <c r="M2437" s="36">
        <f t="shared" si="461"/>
        <v>1277.3797344791897</v>
      </c>
      <c r="N2437" s="36">
        <f t="shared" si="462"/>
        <v>0.47101022657787228</v>
      </c>
      <c r="O2437" s="36">
        <f t="shared" si="463"/>
        <v>1631698.986058125</v>
      </c>
      <c r="P2437" s="35">
        <f t="shared" si="466"/>
        <v>1631698.986058125</v>
      </c>
    </row>
    <row r="2438" spans="1:16" x14ac:dyDescent="0.4">
      <c r="A2438" s="1">
        <v>2437</v>
      </c>
      <c r="B2438" s="21">
        <v>42250</v>
      </c>
      <c r="C2438" s="43">
        <v>1</v>
      </c>
      <c r="D2438" s="23">
        <v>2119</v>
      </c>
      <c r="E2438" s="25">
        <f t="shared" si="467"/>
        <v>3221.75</v>
      </c>
      <c r="F2438" s="25">
        <f t="shared" si="468"/>
        <v>3175.875</v>
      </c>
      <c r="G2438" s="25">
        <f t="shared" si="457"/>
        <v>0.66721769591057578</v>
      </c>
      <c r="H2438" s="25">
        <f t="shared" si="464"/>
        <v>1.0014271034682889</v>
      </c>
      <c r="I2438" s="4">
        <f t="shared" si="458"/>
        <v>2115.9802772075664</v>
      </c>
      <c r="J2438" s="25">
        <f t="shared" si="465"/>
        <v>3990.5813826525746</v>
      </c>
      <c r="K2438" s="15">
        <f t="shared" si="459"/>
        <v>3996.2763551842472</v>
      </c>
      <c r="L2438" s="36">
        <f t="shared" si="460"/>
        <v>-1877.2763551842472</v>
      </c>
      <c r="M2438" s="36">
        <f t="shared" si="461"/>
        <v>1877.2763551842472</v>
      </c>
      <c r="N2438" s="36">
        <f t="shared" si="462"/>
        <v>0.88592560414546828</v>
      </c>
      <c r="O2438" s="36">
        <f t="shared" si="463"/>
        <v>3524166.5137338517</v>
      </c>
      <c r="P2438" s="35">
        <f t="shared" si="466"/>
        <v>3524166.5137338517</v>
      </c>
    </row>
    <row r="2439" spans="1:16" x14ac:dyDescent="0.4">
      <c r="A2439" s="1">
        <v>2438</v>
      </c>
      <c r="B2439" s="21">
        <v>42251</v>
      </c>
      <c r="C2439" s="43">
        <v>2</v>
      </c>
      <c r="D2439" s="23">
        <v>5342</v>
      </c>
      <c r="E2439" s="25">
        <f t="shared" si="467"/>
        <v>3130</v>
      </c>
      <c r="F2439" s="25">
        <f t="shared" si="468"/>
        <v>3189.75</v>
      </c>
      <c r="G2439" s="25">
        <f t="shared" si="457"/>
        <v>1.6747393996394702</v>
      </c>
      <c r="H2439" s="25">
        <f t="shared" si="464"/>
        <v>0.99527237982370798</v>
      </c>
      <c r="I2439" s="4">
        <f t="shared" si="458"/>
        <v>5367.3749099178513</v>
      </c>
      <c r="J2439" s="25">
        <f t="shared" si="465"/>
        <v>3990.4435198726915</v>
      </c>
      <c r="K2439" s="15">
        <f t="shared" si="459"/>
        <v>3971.5782185757876</v>
      </c>
      <c r="L2439" s="36">
        <f t="shared" si="460"/>
        <v>1370.4217814242124</v>
      </c>
      <c r="M2439" s="36">
        <f t="shared" si="461"/>
        <v>1370.4217814242124</v>
      </c>
      <c r="N2439" s="36">
        <f t="shared" si="462"/>
        <v>0.25653721104908506</v>
      </c>
      <c r="O2439" s="36">
        <f t="shared" si="463"/>
        <v>1878055.8590019119</v>
      </c>
      <c r="P2439" s="35">
        <f t="shared" si="466"/>
        <v>1878055.8590019119</v>
      </c>
    </row>
    <row r="2440" spans="1:16" x14ac:dyDescent="0.4">
      <c r="A2440" s="1">
        <v>2439</v>
      </c>
      <c r="B2440" s="21">
        <v>42252</v>
      </c>
      <c r="C2440" s="43">
        <v>3</v>
      </c>
      <c r="D2440" s="23">
        <v>2347</v>
      </c>
      <c r="E2440" s="25">
        <f t="shared" si="467"/>
        <v>3249.5</v>
      </c>
      <c r="F2440" s="25">
        <f t="shared" si="468"/>
        <v>3475.5</v>
      </c>
      <c r="G2440" s="25">
        <f t="shared" si="457"/>
        <v>0.67529851819882036</v>
      </c>
      <c r="H2440" s="25">
        <f t="shared" si="464"/>
        <v>1.0036361732327763</v>
      </c>
      <c r="I2440" s="4">
        <f t="shared" si="458"/>
        <v>2338.4968204565234</v>
      </c>
      <c r="J2440" s="25">
        <f t="shared" si="465"/>
        <v>3990.3056570928079</v>
      </c>
      <c r="K2440" s="15">
        <f t="shared" si="459"/>
        <v>4004.8150997137245</v>
      </c>
      <c r="L2440" s="36">
        <f t="shared" si="460"/>
        <v>-1657.8150997137245</v>
      </c>
      <c r="M2440" s="36">
        <f t="shared" si="461"/>
        <v>1657.8150997137245</v>
      </c>
      <c r="N2440" s="36">
        <f t="shared" si="462"/>
        <v>0.70635496366157846</v>
      </c>
      <c r="O2440" s="36">
        <f t="shared" si="463"/>
        <v>2748350.9048388265</v>
      </c>
      <c r="P2440" s="35">
        <f t="shared" si="466"/>
        <v>2748350.9048388265</v>
      </c>
    </row>
    <row r="2441" spans="1:16" x14ac:dyDescent="0.4">
      <c r="A2441" s="1">
        <v>2440</v>
      </c>
      <c r="B2441" s="21">
        <v>42253</v>
      </c>
      <c r="C2441" s="43">
        <v>4</v>
      </c>
      <c r="D2441" s="23">
        <v>3190</v>
      </c>
      <c r="E2441" s="25">
        <f t="shared" si="467"/>
        <v>3701.5</v>
      </c>
      <c r="F2441" s="25">
        <f t="shared" si="468"/>
        <v>3198.25</v>
      </c>
      <c r="G2441" s="25">
        <f t="shared" si="457"/>
        <v>0.99742046431642306</v>
      </c>
      <c r="H2441" s="25">
        <f t="shared" si="464"/>
        <v>0.99966434347522648</v>
      </c>
      <c r="I2441" s="4">
        <f t="shared" si="458"/>
        <v>3191.0711038370191</v>
      </c>
      <c r="J2441" s="25">
        <f t="shared" si="465"/>
        <v>3990.1677943129243</v>
      </c>
      <c r="K2441" s="15">
        <f t="shared" si="459"/>
        <v>3988.8284684578221</v>
      </c>
      <c r="L2441" s="36">
        <f t="shared" si="460"/>
        <v>-798.82846845782205</v>
      </c>
      <c r="M2441" s="36">
        <f t="shared" si="461"/>
        <v>798.82846845782205</v>
      </c>
      <c r="N2441" s="36">
        <f t="shared" si="462"/>
        <v>0.25041644779242073</v>
      </c>
      <c r="O2441" s="36">
        <f t="shared" si="463"/>
        <v>638126.92201866966</v>
      </c>
      <c r="P2441" s="35">
        <f t="shared" si="466"/>
        <v>638126.92201866966</v>
      </c>
    </row>
    <row r="2442" spans="1:16" x14ac:dyDescent="0.4">
      <c r="A2442" s="1">
        <v>2441</v>
      </c>
      <c r="B2442" s="21">
        <v>42254</v>
      </c>
      <c r="C2442" s="43">
        <v>1</v>
      </c>
      <c r="D2442" s="23">
        <v>3927</v>
      </c>
      <c r="E2442" s="25">
        <f t="shared" si="467"/>
        <v>2695</v>
      </c>
      <c r="F2442" s="25">
        <f t="shared" si="468"/>
        <v>3025</v>
      </c>
      <c r="G2442" s="25">
        <f t="shared" si="457"/>
        <v>1.2981818181818181</v>
      </c>
      <c r="H2442" s="25">
        <f t="shared" si="464"/>
        <v>1.0014271034682889</v>
      </c>
      <c r="I2442" s="4">
        <f t="shared" si="458"/>
        <v>3921.4037511062352</v>
      </c>
      <c r="J2442" s="25">
        <f t="shared" si="465"/>
        <v>3990.0299315330408</v>
      </c>
      <c r="K2442" s="15">
        <f t="shared" si="459"/>
        <v>3995.7241170869079</v>
      </c>
      <c r="L2442" s="36">
        <f t="shared" si="460"/>
        <v>-68.724117086907881</v>
      </c>
      <c r="M2442" s="36">
        <f t="shared" si="461"/>
        <v>68.724117086907881</v>
      </c>
      <c r="N2442" s="36">
        <f t="shared" si="462"/>
        <v>1.7500411786836742E-2</v>
      </c>
      <c r="O2442" s="36">
        <f t="shared" si="463"/>
        <v>4723.0042693750238</v>
      </c>
      <c r="P2442" s="35">
        <f t="shared" si="466"/>
        <v>4723.0042693750238</v>
      </c>
    </row>
    <row r="2443" spans="1:16" x14ac:dyDescent="0.4">
      <c r="A2443" s="1">
        <v>2442</v>
      </c>
      <c r="B2443" s="21">
        <v>42255</v>
      </c>
      <c r="C2443" s="43">
        <v>2</v>
      </c>
      <c r="D2443" s="23">
        <v>1316</v>
      </c>
      <c r="E2443" s="25">
        <f t="shared" si="467"/>
        <v>3355</v>
      </c>
      <c r="F2443" s="25">
        <f t="shared" si="468"/>
        <v>3333.75</v>
      </c>
      <c r="G2443" s="25">
        <f t="shared" si="457"/>
        <v>0.394750656167979</v>
      </c>
      <c r="H2443" s="25">
        <f t="shared" si="464"/>
        <v>0.99527237982370798</v>
      </c>
      <c r="I2443" s="4">
        <f t="shared" si="458"/>
        <v>1322.2511009831321</v>
      </c>
      <c r="J2443" s="25">
        <f t="shared" si="465"/>
        <v>3989.8920687531577</v>
      </c>
      <c r="K2443" s="15">
        <f t="shared" si="459"/>
        <v>3971.0293745076929</v>
      </c>
      <c r="L2443" s="36">
        <f t="shared" si="460"/>
        <v>-2655.0293745076929</v>
      </c>
      <c r="M2443" s="36">
        <f t="shared" si="461"/>
        <v>2655.0293745076929</v>
      </c>
      <c r="N2443" s="36">
        <f t="shared" si="462"/>
        <v>2.0174995247018943</v>
      </c>
      <c r="O2443" s="36">
        <f t="shared" si="463"/>
        <v>7049180.9794987105</v>
      </c>
      <c r="P2443" s="35">
        <f t="shared" si="466"/>
        <v>7049180.9794987105</v>
      </c>
    </row>
    <row r="2444" spans="1:16" x14ac:dyDescent="0.4">
      <c r="A2444" s="1">
        <v>2443</v>
      </c>
      <c r="B2444" s="21">
        <v>42256</v>
      </c>
      <c r="C2444" s="43">
        <v>3</v>
      </c>
      <c r="D2444" s="23">
        <v>4987</v>
      </c>
      <c r="E2444" s="25">
        <f t="shared" si="467"/>
        <v>3312.5</v>
      </c>
      <c r="F2444" s="25">
        <f t="shared" si="468"/>
        <v>3231.875</v>
      </c>
      <c r="G2444" s="25">
        <f t="shared" si="457"/>
        <v>1.5430671050087024</v>
      </c>
      <c r="H2444" s="25">
        <f t="shared" si="464"/>
        <v>1.0036361732327763</v>
      </c>
      <c r="I2444" s="4">
        <f t="shared" si="458"/>
        <v>4968.9321020948801</v>
      </c>
      <c r="J2444" s="25">
        <f t="shared" si="465"/>
        <v>3989.7542059732741</v>
      </c>
      <c r="K2444" s="15">
        <f t="shared" si="459"/>
        <v>4004.261643422391</v>
      </c>
      <c r="L2444" s="36">
        <f t="shared" si="460"/>
        <v>982.73835657760901</v>
      </c>
      <c r="M2444" s="36">
        <f t="shared" si="461"/>
        <v>982.73835657760901</v>
      </c>
      <c r="N2444" s="36">
        <f t="shared" si="462"/>
        <v>0.19706002738672729</v>
      </c>
      <c r="O2444" s="36">
        <f t="shared" si="463"/>
        <v>965774.67748885974</v>
      </c>
      <c r="P2444" s="35">
        <f t="shared" si="466"/>
        <v>965774.67748885974</v>
      </c>
    </row>
    <row r="2445" spans="1:16" x14ac:dyDescent="0.4">
      <c r="A2445" s="1">
        <v>2444</v>
      </c>
      <c r="B2445" s="21">
        <v>42257</v>
      </c>
      <c r="C2445" s="43">
        <v>4</v>
      </c>
      <c r="D2445" s="23">
        <v>3020</v>
      </c>
      <c r="E2445" s="25">
        <f t="shared" si="467"/>
        <v>3151.25</v>
      </c>
      <c r="F2445" s="25">
        <f t="shared" si="468"/>
        <v>3376</v>
      </c>
      <c r="G2445" s="25">
        <f t="shared" si="457"/>
        <v>0.89454976303317535</v>
      </c>
      <c r="H2445" s="25">
        <f t="shared" si="464"/>
        <v>0.99966434347522648</v>
      </c>
      <c r="I2445" s="4">
        <f t="shared" si="458"/>
        <v>3021.014023068275</v>
      </c>
      <c r="J2445" s="25">
        <f t="shared" si="465"/>
        <v>3989.6163431933905</v>
      </c>
      <c r="K2445" s="15">
        <f t="shared" si="459"/>
        <v>3988.2772024364544</v>
      </c>
      <c r="L2445" s="36">
        <f t="shared" si="460"/>
        <v>-968.27720243645444</v>
      </c>
      <c r="M2445" s="36">
        <f t="shared" si="461"/>
        <v>968.27720243645444</v>
      </c>
      <c r="N2445" s="36">
        <f t="shared" si="462"/>
        <v>0.32062159021074649</v>
      </c>
      <c r="O2445" s="36">
        <f t="shared" si="463"/>
        <v>937560.74075816653</v>
      </c>
      <c r="P2445" s="35">
        <f t="shared" si="466"/>
        <v>937560.74075816653</v>
      </c>
    </row>
    <row r="2446" spans="1:16" x14ac:dyDescent="0.4">
      <c r="A2446" s="1">
        <v>2445</v>
      </c>
      <c r="B2446" s="21">
        <v>42258</v>
      </c>
      <c r="C2446" s="43">
        <v>1</v>
      </c>
      <c r="D2446" s="23">
        <v>3282</v>
      </c>
      <c r="E2446" s="25">
        <f t="shared" si="467"/>
        <v>3600.75</v>
      </c>
      <c r="F2446" s="25">
        <f t="shared" si="468"/>
        <v>3355</v>
      </c>
      <c r="G2446" s="25">
        <f t="shared" si="457"/>
        <v>0.97824143070044711</v>
      </c>
      <c r="H2446" s="25">
        <f t="shared" si="464"/>
        <v>1.0014271034682889</v>
      </c>
      <c r="I2446" s="4">
        <f t="shared" si="458"/>
        <v>3277.3229210926061</v>
      </c>
      <c r="J2446" s="25">
        <f t="shared" si="465"/>
        <v>3989.478480413507</v>
      </c>
      <c r="K2446" s="15">
        <f t="shared" si="459"/>
        <v>3995.171878989569</v>
      </c>
      <c r="L2446" s="36">
        <f t="shared" si="460"/>
        <v>-713.171878989569</v>
      </c>
      <c r="M2446" s="36">
        <f t="shared" si="461"/>
        <v>713.171878989569</v>
      </c>
      <c r="N2446" s="36">
        <f t="shared" si="462"/>
        <v>0.21729795216013681</v>
      </c>
      <c r="O2446" s="36">
        <f t="shared" si="463"/>
        <v>508614.12898151245</v>
      </c>
      <c r="P2446" s="35">
        <f t="shared" si="466"/>
        <v>508614.12898151245</v>
      </c>
    </row>
    <row r="2447" spans="1:16" x14ac:dyDescent="0.4">
      <c r="A2447" s="1">
        <v>2446</v>
      </c>
      <c r="B2447" s="21">
        <v>42259</v>
      </c>
      <c r="C2447" s="43">
        <v>2</v>
      </c>
      <c r="D2447" s="23">
        <v>3114</v>
      </c>
      <c r="E2447" s="25">
        <f t="shared" si="467"/>
        <v>3109.25</v>
      </c>
      <c r="F2447" s="25">
        <f t="shared" si="468"/>
        <v>3208.25</v>
      </c>
      <c r="G2447" s="25">
        <f t="shared" si="457"/>
        <v>0.97062261357437851</v>
      </c>
      <c r="H2447" s="25">
        <f t="shared" si="464"/>
        <v>0.99527237982370798</v>
      </c>
      <c r="I2447" s="4">
        <f t="shared" si="458"/>
        <v>3128.7917389524878</v>
      </c>
      <c r="J2447" s="25">
        <f t="shared" si="465"/>
        <v>3989.3406176336239</v>
      </c>
      <c r="K2447" s="15">
        <f t="shared" si="459"/>
        <v>3970.4805304395977</v>
      </c>
      <c r="L2447" s="36">
        <f t="shared" si="460"/>
        <v>-856.48053043959771</v>
      </c>
      <c r="M2447" s="36">
        <f t="shared" si="461"/>
        <v>856.48053043959771</v>
      </c>
      <c r="N2447" s="36">
        <f t="shared" si="462"/>
        <v>0.27504191728953042</v>
      </c>
      <c r="O2447" s="36">
        <f t="shared" si="463"/>
        <v>733558.89902209467</v>
      </c>
      <c r="P2447" s="35">
        <f t="shared" si="466"/>
        <v>733558.89902209467</v>
      </c>
    </row>
    <row r="2448" spans="1:16" x14ac:dyDescent="0.4">
      <c r="A2448" s="1">
        <v>2447</v>
      </c>
      <c r="B2448" s="21">
        <v>42260</v>
      </c>
      <c r="C2448" s="43">
        <v>3</v>
      </c>
      <c r="D2448" s="23">
        <v>3021</v>
      </c>
      <c r="E2448" s="25">
        <f t="shared" si="467"/>
        <v>3307.25</v>
      </c>
      <c r="F2448" s="25">
        <f t="shared" si="468"/>
        <v>3393.875</v>
      </c>
      <c r="G2448" s="25">
        <f t="shared" si="457"/>
        <v>0.89013296011196641</v>
      </c>
      <c r="H2448" s="25">
        <f t="shared" si="464"/>
        <v>1.0036361732327763</v>
      </c>
      <c r="I2448" s="4">
        <f t="shared" si="458"/>
        <v>3010.0549188748009</v>
      </c>
      <c r="J2448" s="25">
        <f t="shared" si="465"/>
        <v>3989.2027548537403</v>
      </c>
      <c r="K2448" s="15">
        <f t="shared" si="459"/>
        <v>4003.708187131057</v>
      </c>
      <c r="L2448" s="36">
        <f t="shared" si="460"/>
        <v>-982.708187131057</v>
      </c>
      <c r="M2448" s="36">
        <f t="shared" si="461"/>
        <v>982.708187131057</v>
      </c>
      <c r="N2448" s="36">
        <f t="shared" si="462"/>
        <v>0.32529234926549389</v>
      </c>
      <c r="O2448" s="36">
        <f t="shared" si="463"/>
        <v>965715.3810544085</v>
      </c>
      <c r="P2448" s="35">
        <f t="shared" si="466"/>
        <v>965715.3810544085</v>
      </c>
    </row>
    <row r="2449" spans="1:16" x14ac:dyDescent="0.4">
      <c r="A2449" s="1">
        <v>2448</v>
      </c>
      <c r="B2449" s="21">
        <v>42261</v>
      </c>
      <c r="C2449" s="43">
        <v>4</v>
      </c>
      <c r="D2449" s="23">
        <v>3812</v>
      </c>
      <c r="E2449" s="25">
        <f t="shared" si="467"/>
        <v>3480.5</v>
      </c>
      <c r="F2449" s="25">
        <f t="shared" si="468"/>
        <v>3599.125</v>
      </c>
      <c r="G2449" s="25">
        <f t="shared" si="457"/>
        <v>1.0591463202861806</v>
      </c>
      <c r="H2449" s="25">
        <f t="shared" si="464"/>
        <v>0.99966434347522648</v>
      </c>
      <c r="I2449" s="4">
        <f t="shared" si="458"/>
        <v>3813.2799522967766</v>
      </c>
      <c r="J2449" s="25">
        <f t="shared" si="465"/>
        <v>3989.0648920738568</v>
      </c>
      <c r="K2449" s="15">
        <f t="shared" si="459"/>
        <v>3987.7259364150873</v>
      </c>
      <c r="L2449" s="36">
        <f t="shared" si="460"/>
        <v>-175.72593641508729</v>
      </c>
      <c r="M2449" s="36">
        <f t="shared" si="461"/>
        <v>175.72593641508729</v>
      </c>
      <c r="N2449" s="36">
        <f t="shared" si="462"/>
        <v>4.6098094547504534E-2</v>
      </c>
      <c r="O2449" s="36">
        <f t="shared" si="463"/>
        <v>30879.604728959301</v>
      </c>
      <c r="P2449" s="35">
        <f t="shared" si="466"/>
        <v>30879.604728959301</v>
      </c>
    </row>
    <row r="2450" spans="1:16" x14ac:dyDescent="0.4">
      <c r="A2450" s="1">
        <v>2449</v>
      </c>
      <c r="B2450" s="21">
        <v>42262</v>
      </c>
      <c r="C2450" s="43">
        <v>1</v>
      </c>
      <c r="D2450" s="23">
        <v>3975</v>
      </c>
      <c r="E2450" s="25">
        <f t="shared" si="467"/>
        <v>3717.75</v>
      </c>
      <c r="F2450" s="25">
        <f t="shared" si="468"/>
        <v>3724.25</v>
      </c>
      <c r="G2450" s="25">
        <f t="shared" si="457"/>
        <v>1.0673289924145801</v>
      </c>
      <c r="H2450" s="25">
        <f t="shared" si="464"/>
        <v>1.0014271034682889</v>
      </c>
      <c r="I2450" s="4">
        <f t="shared" si="458"/>
        <v>3969.3353477584124</v>
      </c>
      <c r="J2450" s="25">
        <f t="shared" si="465"/>
        <v>3988.9270292939732</v>
      </c>
      <c r="K2450" s="15">
        <f t="shared" si="459"/>
        <v>3994.6196408922301</v>
      </c>
      <c r="L2450" s="36">
        <f t="shared" si="460"/>
        <v>-19.619640892230109</v>
      </c>
      <c r="M2450" s="36">
        <f t="shared" si="461"/>
        <v>19.619640892230109</v>
      </c>
      <c r="N2450" s="36">
        <f t="shared" si="462"/>
        <v>4.9357587150264427E-3</v>
      </c>
      <c r="O2450" s="36">
        <f t="shared" si="463"/>
        <v>384.93030874006786</v>
      </c>
      <c r="P2450" s="35">
        <f t="shared" si="466"/>
        <v>384.93030874006786</v>
      </c>
    </row>
    <row r="2451" spans="1:16" x14ac:dyDescent="0.4">
      <c r="A2451" s="1">
        <v>2450</v>
      </c>
      <c r="B2451" s="21">
        <v>42263</v>
      </c>
      <c r="C2451" s="43">
        <v>2</v>
      </c>
      <c r="D2451" s="23">
        <v>4063</v>
      </c>
      <c r="E2451" s="25">
        <f t="shared" si="467"/>
        <v>3730.75</v>
      </c>
      <c r="F2451" s="25">
        <f t="shared" si="468"/>
        <v>3892.25</v>
      </c>
      <c r="G2451" s="25">
        <f t="shared" si="457"/>
        <v>1.0438692273106815</v>
      </c>
      <c r="H2451" s="25">
        <f t="shared" si="464"/>
        <v>0.99527237982370798</v>
      </c>
      <c r="I2451" s="4">
        <f t="shared" si="458"/>
        <v>4082.2995617739102</v>
      </c>
      <c r="J2451" s="25">
        <f t="shared" si="465"/>
        <v>3988.7891665140901</v>
      </c>
      <c r="K2451" s="15">
        <f t="shared" si="459"/>
        <v>3969.931686371503</v>
      </c>
      <c r="L2451" s="36">
        <f t="shared" si="460"/>
        <v>93.068313628496981</v>
      </c>
      <c r="M2451" s="36">
        <f t="shared" si="461"/>
        <v>93.068313628496981</v>
      </c>
      <c r="N2451" s="36">
        <f t="shared" si="462"/>
        <v>2.2906304117277131E-2</v>
      </c>
      <c r="O2451" s="36">
        <f t="shared" si="463"/>
        <v>8661.7110016522765</v>
      </c>
      <c r="P2451" s="35">
        <f t="shared" si="466"/>
        <v>8661.7110016522765</v>
      </c>
    </row>
    <row r="2452" spans="1:16" x14ac:dyDescent="0.4">
      <c r="A2452" s="1">
        <v>2451</v>
      </c>
      <c r="B2452" s="21">
        <v>42264</v>
      </c>
      <c r="C2452" s="43">
        <v>3</v>
      </c>
      <c r="D2452" s="23">
        <v>3073</v>
      </c>
      <c r="E2452" s="25">
        <f t="shared" si="467"/>
        <v>4053.75</v>
      </c>
      <c r="F2452" s="25">
        <f t="shared" si="468"/>
        <v>3943.5</v>
      </c>
      <c r="G2452" s="25">
        <f t="shared" si="457"/>
        <v>0.77925700519842778</v>
      </c>
      <c r="H2452" s="25">
        <f t="shared" si="464"/>
        <v>1.0036361732327763</v>
      </c>
      <c r="I2452" s="4">
        <f t="shared" si="458"/>
        <v>3061.8665229070716</v>
      </c>
      <c r="J2452" s="25">
        <f t="shared" si="465"/>
        <v>3988.6513037342065</v>
      </c>
      <c r="K2452" s="15">
        <f t="shared" si="459"/>
        <v>4003.154730839723</v>
      </c>
      <c r="L2452" s="36">
        <f t="shared" si="460"/>
        <v>-930.15473083972302</v>
      </c>
      <c r="M2452" s="36">
        <f t="shared" si="461"/>
        <v>930.15473083972302</v>
      </c>
      <c r="N2452" s="36">
        <f t="shared" si="462"/>
        <v>0.3026862124437758</v>
      </c>
      <c r="O2452" s="36">
        <f t="shared" si="463"/>
        <v>865187.82330351754</v>
      </c>
      <c r="P2452" s="35">
        <f t="shared" si="466"/>
        <v>865187.82330351754</v>
      </c>
    </row>
    <row r="2453" spans="1:16" x14ac:dyDescent="0.4">
      <c r="A2453" s="1">
        <v>2452</v>
      </c>
      <c r="B2453" s="21">
        <v>42265</v>
      </c>
      <c r="C2453" s="43">
        <v>4</v>
      </c>
      <c r="D2453" s="23">
        <v>5104</v>
      </c>
      <c r="E2453" s="25">
        <f t="shared" si="467"/>
        <v>3833.25</v>
      </c>
      <c r="F2453" s="25">
        <f t="shared" si="468"/>
        <v>3822</v>
      </c>
      <c r="G2453" s="25">
        <f t="shared" si="457"/>
        <v>1.3354264782836212</v>
      </c>
      <c r="H2453" s="25">
        <f t="shared" si="464"/>
        <v>0.99966434347522648</v>
      </c>
      <c r="I2453" s="4">
        <f t="shared" si="458"/>
        <v>5105.7137661392308</v>
      </c>
      <c r="J2453" s="25">
        <f t="shared" si="465"/>
        <v>3988.513440954323</v>
      </c>
      <c r="K2453" s="15">
        <f t="shared" si="459"/>
        <v>3987.1746703937197</v>
      </c>
      <c r="L2453" s="36">
        <f t="shared" si="460"/>
        <v>1116.8253296062803</v>
      </c>
      <c r="M2453" s="36">
        <f t="shared" si="461"/>
        <v>1116.8253296062803</v>
      </c>
      <c r="N2453" s="36">
        <f t="shared" si="462"/>
        <v>0.21881374012662233</v>
      </c>
      <c r="O2453" s="36">
        <f t="shared" si="463"/>
        <v>1247298.8168501768</v>
      </c>
      <c r="P2453" s="35">
        <f t="shared" si="466"/>
        <v>1247298.8168501768</v>
      </c>
    </row>
    <row r="2454" spans="1:16" x14ac:dyDescent="0.4">
      <c r="A2454" s="1">
        <v>2453</v>
      </c>
      <c r="B2454" s="21">
        <v>42266</v>
      </c>
      <c r="C2454" s="43">
        <v>1</v>
      </c>
      <c r="D2454" s="23">
        <v>3093</v>
      </c>
      <c r="E2454" s="25">
        <f t="shared" si="467"/>
        <v>3810.75</v>
      </c>
      <c r="F2454" s="25">
        <f t="shared" si="468"/>
        <v>3829.875</v>
      </c>
      <c r="G2454" s="25">
        <f t="shared" si="457"/>
        <v>0.80759815920885147</v>
      </c>
      <c r="H2454" s="25">
        <f t="shared" si="464"/>
        <v>1.0014271034682889</v>
      </c>
      <c r="I2454" s="4">
        <f t="shared" si="458"/>
        <v>3088.5922592746588</v>
      </c>
      <c r="J2454" s="25">
        <f t="shared" si="465"/>
        <v>3988.3755781744394</v>
      </c>
      <c r="K2454" s="15">
        <f t="shared" si="459"/>
        <v>3994.0674027948908</v>
      </c>
      <c r="L2454" s="36">
        <f t="shared" si="460"/>
        <v>-901.06740279489077</v>
      </c>
      <c r="M2454" s="36">
        <f t="shared" si="461"/>
        <v>901.06740279489077</v>
      </c>
      <c r="N2454" s="36">
        <f t="shared" si="462"/>
        <v>0.29132473417228927</v>
      </c>
      <c r="O2454" s="36">
        <f t="shared" si="463"/>
        <v>811922.46437952993</v>
      </c>
      <c r="P2454" s="35">
        <f t="shared" si="466"/>
        <v>811922.46437952993</v>
      </c>
    </row>
    <row r="2455" spans="1:16" x14ac:dyDescent="0.4">
      <c r="A2455" s="1">
        <v>2454</v>
      </c>
      <c r="B2455" s="21">
        <v>42267</v>
      </c>
      <c r="C2455" s="43">
        <v>2</v>
      </c>
      <c r="D2455" s="23">
        <v>3973</v>
      </c>
      <c r="E2455" s="25">
        <f t="shared" si="467"/>
        <v>3849</v>
      </c>
      <c r="F2455" s="25">
        <f t="shared" si="468"/>
        <v>3619.5</v>
      </c>
      <c r="G2455" s="25">
        <f t="shared" si="457"/>
        <v>1.0976654234010221</v>
      </c>
      <c r="H2455" s="25">
        <f t="shared" si="464"/>
        <v>0.99527237982370798</v>
      </c>
      <c r="I2455" s="4">
        <f t="shared" si="458"/>
        <v>3991.8720548677693</v>
      </c>
      <c r="J2455" s="25">
        <f t="shared" si="465"/>
        <v>3988.2377153945563</v>
      </c>
      <c r="K2455" s="15">
        <f t="shared" si="459"/>
        <v>3969.3828423034083</v>
      </c>
      <c r="L2455" s="36">
        <f t="shared" si="460"/>
        <v>3.6171576965916756</v>
      </c>
      <c r="M2455" s="36">
        <f t="shared" si="461"/>
        <v>3.6171576965916756</v>
      </c>
      <c r="N2455" s="36">
        <f t="shared" si="462"/>
        <v>9.1043485944920105E-4</v>
      </c>
      <c r="O2455" s="36">
        <f t="shared" si="463"/>
        <v>13.083829802012396</v>
      </c>
      <c r="P2455" s="35">
        <f t="shared" si="466"/>
        <v>13.083829802012396</v>
      </c>
    </row>
    <row r="2456" spans="1:16" x14ac:dyDescent="0.4">
      <c r="A2456" s="1">
        <v>2455</v>
      </c>
      <c r="B2456" s="21">
        <v>42268</v>
      </c>
      <c r="C2456" s="43">
        <v>3</v>
      </c>
      <c r="D2456" s="23">
        <v>3226</v>
      </c>
      <c r="E2456" s="25">
        <f t="shared" si="467"/>
        <v>3390</v>
      </c>
      <c r="F2456" s="25">
        <f t="shared" si="468"/>
        <v>3414.375</v>
      </c>
      <c r="G2456" s="25">
        <f t="shared" si="457"/>
        <v>0.94482884861797545</v>
      </c>
      <c r="H2456" s="25">
        <f t="shared" si="464"/>
        <v>1.0036361732327763</v>
      </c>
      <c r="I2456" s="4">
        <f t="shared" si="458"/>
        <v>3214.3122040020216</v>
      </c>
      <c r="J2456" s="25">
        <f t="shared" si="465"/>
        <v>3988.0998526146727</v>
      </c>
      <c r="K2456" s="15">
        <f t="shared" si="459"/>
        <v>4002.6012745483895</v>
      </c>
      <c r="L2456" s="36">
        <f t="shared" si="460"/>
        <v>-776.60127454838948</v>
      </c>
      <c r="M2456" s="36">
        <f t="shared" si="461"/>
        <v>776.60127454838948</v>
      </c>
      <c r="N2456" s="36">
        <f t="shared" si="462"/>
        <v>0.24073195119292917</v>
      </c>
      <c r="O2456" s="36">
        <f t="shared" si="463"/>
        <v>603109.53963018302</v>
      </c>
      <c r="P2456" s="35">
        <f t="shared" si="466"/>
        <v>603109.53963018302</v>
      </c>
    </row>
    <row r="2457" spans="1:16" x14ac:dyDescent="0.4">
      <c r="A2457" s="1">
        <v>2456</v>
      </c>
      <c r="B2457" s="21">
        <v>42269</v>
      </c>
      <c r="C2457" s="43">
        <v>4</v>
      </c>
      <c r="D2457" s="23">
        <v>3268</v>
      </c>
      <c r="E2457" s="25">
        <f t="shared" si="467"/>
        <v>3438.75</v>
      </c>
      <c r="F2457" s="25">
        <f t="shared" si="468"/>
        <v>3453</v>
      </c>
      <c r="G2457" s="25">
        <f t="shared" si="457"/>
        <v>0.94642339994207936</v>
      </c>
      <c r="H2457" s="25">
        <f t="shared" si="464"/>
        <v>0.99966434347522648</v>
      </c>
      <c r="I2457" s="4">
        <f t="shared" si="458"/>
        <v>3269.0972938367959</v>
      </c>
      <c r="J2457" s="25">
        <f t="shared" si="465"/>
        <v>3987.9619898347892</v>
      </c>
      <c r="K2457" s="15">
        <f t="shared" si="459"/>
        <v>3986.6234043723525</v>
      </c>
      <c r="L2457" s="36">
        <f t="shared" si="460"/>
        <v>-718.62340437235252</v>
      </c>
      <c r="M2457" s="36">
        <f t="shared" si="461"/>
        <v>718.62340437235252</v>
      </c>
      <c r="N2457" s="36">
        <f t="shared" si="462"/>
        <v>0.21989700256191938</v>
      </c>
      <c r="O2457" s="36">
        <f t="shared" si="463"/>
        <v>516419.59731170972</v>
      </c>
      <c r="P2457" s="35">
        <f t="shared" si="466"/>
        <v>516419.59731170972</v>
      </c>
    </row>
    <row r="2458" spans="1:16" x14ac:dyDescent="0.4">
      <c r="A2458" s="1">
        <v>2457</v>
      </c>
      <c r="B2458" s="21">
        <v>42270</v>
      </c>
      <c r="C2458" s="43">
        <v>1</v>
      </c>
      <c r="D2458" s="23">
        <v>3288</v>
      </c>
      <c r="E2458" s="25">
        <f t="shared" si="467"/>
        <v>3467.25</v>
      </c>
      <c r="F2458" s="25">
        <f t="shared" si="468"/>
        <v>3467</v>
      </c>
      <c r="G2458" s="25">
        <f t="shared" si="457"/>
        <v>0.94837034900490336</v>
      </c>
      <c r="H2458" s="25">
        <f t="shared" si="464"/>
        <v>1.0014271034682889</v>
      </c>
      <c r="I2458" s="4">
        <f t="shared" si="458"/>
        <v>3283.314370674128</v>
      </c>
      <c r="J2458" s="25">
        <f t="shared" si="465"/>
        <v>3987.8241270549056</v>
      </c>
      <c r="K2458" s="15">
        <f t="shared" si="459"/>
        <v>3993.5151646975519</v>
      </c>
      <c r="L2458" s="36">
        <f t="shared" si="460"/>
        <v>-705.51516469755188</v>
      </c>
      <c r="M2458" s="36">
        <f t="shared" si="461"/>
        <v>705.51516469755188</v>
      </c>
      <c r="N2458" s="36">
        <f t="shared" si="462"/>
        <v>0.2145727386549732</v>
      </c>
      <c r="O2458" s="36">
        <f t="shared" si="463"/>
        <v>497751.64761821378</v>
      </c>
      <c r="P2458" s="35">
        <f t="shared" si="466"/>
        <v>497751.64761821378</v>
      </c>
    </row>
    <row r="2459" spans="1:16" x14ac:dyDescent="0.4">
      <c r="A2459" s="1">
        <v>2458</v>
      </c>
      <c r="B2459" s="21">
        <v>42271</v>
      </c>
      <c r="C2459" s="43">
        <v>2</v>
      </c>
      <c r="D2459" s="23">
        <v>4087</v>
      </c>
      <c r="E2459" s="25">
        <f t="shared" si="467"/>
        <v>3466.75</v>
      </c>
      <c r="F2459" s="25">
        <f t="shared" si="468"/>
        <v>3593</v>
      </c>
      <c r="G2459" s="25">
        <f t="shared" si="457"/>
        <v>1.137489563039243</v>
      </c>
      <c r="H2459" s="25">
        <f t="shared" si="464"/>
        <v>0.99527237982370798</v>
      </c>
      <c r="I2459" s="4">
        <f t="shared" si="458"/>
        <v>4106.4135636155479</v>
      </c>
      <c r="J2459" s="25">
        <f t="shared" si="465"/>
        <v>3987.6862642750225</v>
      </c>
      <c r="K2459" s="15">
        <f t="shared" si="459"/>
        <v>3968.8339982353132</v>
      </c>
      <c r="L2459" s="36">
        <f t="shared" si="460"/>
        <v>118.16600176468683</v>
      </c>
      <c r="M2459" s="36">
        <f t="shared" si="461"/>
        <v>118.16600176468683</v>
      </c>
      <c r="N2459" s="36">
        <f t="shared" si="462"/>
        <v>2.8912650297207444E-2</v>
      </c>
      <c r="O2459" s="36">
        <f t="shared" si="463"/>
        <v>13963.20397305197</v>
      </c>
      <c r="P2459" s="35">
        <f t="shared" si="466"/>
        <v>13963.20397305197</v>
      </c>
    </row>
    <row r="2460" spans="1:16" x14ac:dyDescent="0.4">
      <c r="A2460" s="1">
        <v>2459</v>
      </c>
      <c r="B2460" s="21">
        <v>42272</v>
      </c>
      <c r="C2460" s="43">
        <v>3</v>
      </c>
      <c r="D2460" s="23">
        <v>3224</v>
      </c>
      <c r="E2460" s="25">
        <f t="shared" si="467"/>
        <v>3719.25</v>
      </c>
      <c r="F2460" s="25">
        <f t="shared" si="468"/>
        <v>3547.875</v>
      </c>
      <c r="G2460" s="25">
        <f t="shared" si="457"/>
        <v>0.90871296198428642</v>
      </c>
      <c r="H2460" s="25">
        <f t="shared" si="464"/>
        <v>1.0036361732327763</v>
      </c>
      <c r="I2460" s="4">
        <f t="shared" si="458"/>
        <v>3212.3194500007803</v>
      </c>
      <c r="J2460" s="25">
        <f t="shared" si="465"/>
        <v>3987.5484014951389</v>
      </c>
      <c r="K2460" s="15">
        <f t="shared" si="459"/>
        <v>4002.0478182570555</v>
      </c>
      <c r="L2460" s="36">
        <f t="shared" si="460"/>
        <v>-778.0478182570555</v>
      </c>
      <c r="M2460" s="36">
        <f t="shared" si="461"/>
        <v>778.0478182570555</v>
      </c>
      <c r="N2460" s="36">
        <f t="shared" si="462"/>
        <v>0.24132996844201474</v>
      </c>
      <c r="O2460" s="36">
        <f t="shared" si="463"/>
        <v>605358.40749456408</v>
      </c>
      <c r="P2460" s="35">
        <f t="shared" si="466"/>
        <v>605358.40749456408</v>
      </c>
    </row>
    <row r="2461" spans="1:16" x14ac:dyDescent="0.4">
      <c r="A2461" s="1">
        <v>2460</v>
      </c>
      <c r="B2461" s="21">
        <v>42273</v>
      </c>
      <c r="C2461" s="43">
        <v>4</v>
      </c>
      <c r="D2461" s="23">
        <v>4278</v>
      </c>
      <c r="E2461" s="25">
        <f t="shared" si="467"/>
        <v>3376.5</v>
      </c>
      <c r="F2461" s="25">
        <f t="shared" si="468"/>
        <v>3459.875</v>
      </c>
      <c r="G2461" s="25">
        <f t="shared" si="457"/>
        <v>1.2364608547996676</v>
      </c>
      <c r="H2461" s="25">
        <f t="shared" si="464"/>
        <v>0.99966434347522648</v>
      </c>
      <c r="I2461" s="4">
        <f t="shared" si="458"/>
        <v>4279.4364207569806</v>
      </c>
      <c r="J2461" s="25">
        <f t="shared" si="465"/>
        <v>3987.4105387152554</v>
      </c>
      <c r="K2461" s="15">
        <f t="shared" si="459"/>
        <v>3986.0721383509849</v>
      </c>
      <c r="L2461" s="36">
        <f t="shared" si="460"/>
        <v>291.92786164901509</v>
      </c>
      <c r="M2461" s="36">
        <f t="shared" si="461"/>
        <v>291.92786164901509</v>
      </c>
      <c r="N2461" s="36">
        <f t="shared" si="462"/>
        <v>6.8239331848764628E-2</v>
      </c>
      <c r="O2461" s="36">
        <f t="shared" si="463"/>
        <v>85221.87640696649</v>
      </c>
      <c r="P2461" s="35">
        <f t="shared" si="466"/>
        <v>85221.87640696649</v>
      </c>
    </row>
    <row r="2462" spans="1:16" x14ac:dyDescent="0.4">
      <c r="A2462" s="1">
        <v>2461</v>
      </c>
      <c r="B2462" s="21">
        <v>42274</v>
      </c>
      <c r="C2462" s="43">
        <v>1</v>
      </c>
      <c r="D2462" s="23">
        <v>1917</v>
      </c>
      <c r="E2462" s="25">
        <f t="shared" si="467"/>
        <v>3543.25</v>
      </c>
      <c r="F2462" s="25">
        <f t="shared" si="468"/>
        <v>3597.625</v>
      </c>
      <c r="G2462" s="25">
        <f t="shared" si="457"/>
        <v>0.53285153399812379</v>
      </c>
      <c r="H2462" s="25">
        <f t="shared" si="464"/>
        <v>1.0014271034682889</v>
      </c>
      <c r="I2462" s="4">
        <f t="shared" si="458"/>
        <v>1914.2681412963211</v>
      </c>
      <c r="J2462" s="25">
        <f t="shared" si="465"/>
        <v>3987.2726759353718</v>
      </c>
      <c r="K2462" s="15">
        <f t="shared" si="459"/>
        <v>3992.9629266002125</v>
      </c>
      <c r="L2462" s="36">
        <f t="shared" si="460"/>
        <v>-2075.9629266002125</v>
      </c>
      <c r="M2462" s="36">
        <f t="shared" si="461"/>
        <v>2075.9629266002125</v>
      </c>
      <c r="N2462" s="36">
        <f t="shared" si="462"/>
        <v>1.0829227577465896</v>
      </c>
      <c r="O2462" s="36">
        <f t="shared" si="463"/>
        <v>4309622.0726185199</v>
      </c>
      <c r="P2462" s="35">
        <f t="shared" si="466"/>
        <v>4309622.0726185199</v>
      </c>
    </row>
    <row r="2463" spans="1:16" x14ac:dyDescent="0.4">
      <c r="A2463" s="1">
        <v>2462</v>
      </c>
      <c r="B2463" s="21">
        <v>42275</v>
      </c>
      <c r="C2463" s="43">
        <v>2</v>
      </c>
      <c r="D2463" s="23">
        <v>4754</v>
      </c>
      <c r="E2463" s="25">
        <f t="shared" si="467"/>
        <v>3652</v>
      </c>
      <c r="F2463" s="25">
        <f t="shared" si="468"/>
        <v>3424.625</v>
      </c>
      <c r="G2463" s="25">
        <f t="shared" si="457"/>
        <v>1.3881811877212833</v>
      </c>
      <c r="H2463" s="25">
        <f t="shared" si="464"/>
        <v>0.99527237982370798</v>
      </c>
      <c r="I2463" s="4">
        <f t="shared" si="458"/>
        <v>4776.5818647977285</v>
      </c>
      <c r="J2463" s="25">
        <f t="shared" si="465"/>
        <v>3987.1348131554887</v>
      </c>
      <c r="K2463" s="15">
        <f t="shared" si="459"/>
        <v>3968.2851541672185</v>
      </c>
      <c r="L2463" s="36">
        <f t="shared" si="460"/>
        <v>785.71484583278152</v>
      </c>
      <c r="M2463" s="36">
        <f t="shared" si="461"/>
        <v>785.71484583278152</v>
      </c>
      <c r="N2463" s="36">
        <f t="shared" si="462"/>
        <v>0.16527447325047992</v>
      </c>
      <c r="O2463" s="36">
        <f t="shared" si="463"/>
        <v>617347.81896203163</v>
      </c>
      <c r="P2463" s="35">
        <f t="shared" si="466"/>
        <v>617347.81896203163</v>
      </c>
    </row>
    <row r="2464" spans="1:16" x14ac:dyDescent="0.4">
      <c r="A2464" s="1">
        <v>2463</v>
      </c>
      <c r="B2464" s="21">
        <v>42276</v>
      </c>
      <c r="C2464" s="43">
        <v>3</v>
      </c>
      <c r="D2464" s="23">
        <v>3659</v>
      </c>
      <c r="E2464" s="25">
        <f t="shared" si="467"/>
        <v>3197.25</v>
      </c>
      <c r="F2464" s="25">
        <f t="shared" si="468"/>
        <v>3201.125</v>
      </c>
      <c r="G2464" s="25">
        <f t="shared" si="457"/>
        <v>1.1430356515287594</v>
      </c>
      <c r="H2464" s="25">
        <f t="shared" si="464"/>
        <v>1.0036361732327763</v>
      </c>
      <c r="I2464" s="4">
        <f t="shared" si="458"/>
        <v>3645.7434452707366</v>
      </c>
      <c r="J2464" s="25">
        <f t="shared" si="465"/>
        <v>3986.9969503756051</v>
      </c>
      <c r="K2464" s="15">
        <f t="shared" si="459"/>
        <v>4001.4943619657215</v>
      </c>
      <c r="L2464" s="36">
        <f t="shared" si="460"/>
        <v>-342.49436196572151</v>
      </c>
      <c r="M2464" s="36">
        <f t="shared" si="461"/>
        <v>342.49436196572151</v>
      </c>
      <c r="N2464" s="36">
        <f t="shared" si="462"/>
        <v>9.36032691898665E-2</v>
      </c>
      <c r="O2464" s="36">
        <f t="shared" si="463"/>
        <v>117302.38797830667</v>
      </c>
      <c r="P2464" s="35">
        <f t="shared" si="466"/>
        <v>117302.38797830667</v>
      </c>
    </row>
    <row r="2465" spans="1:16" x14ac:dyDescent="0.4">
      <c r="A2465" s="1">
        <v>2464</v>
      </c>
      <c r="B2465" s="21">
        <v>42277</v>
      </c>
      <c r="C2465" s="43">
        <v>4</v>
      </c>
      <c r="D2465" s="23">
        <v>2459</v>
      </c>
      <c r="E2465" s="25">
        <f t="shared" si="467"/>
        <v>3205</v>
      </c>
      <c r="F2465" s="25">
        <f t="shared" si="468"/>
        <v>3381.625</v>
      </c>
      <c r="G2465" s="25">
        <f t="shared" si="457"/>
        <v>0.72716519424832737</v>
      </c>
      <c r="H2465" s="25">
        <f t="shared" si="464"/>
        <v>0.99966434347522648</v>
      </c>
      <c r="I2465" s="4">
        <f t="shared" si="458"/>
        <v>2459.82565653142</v>
      </c>
      <c r="J2465" s="25">
        <f t="shared" si="465"/>
        <v>3986.8590875957216</v>
      </c>
      <c r="K2465" s="15">
        <f t="shared" si="459"/>
        <v>3985.5208723296173</v>
      </c>
      <c r="L2465" s="36">
        <f t="shared" si="460"/>
        <v>-1526.5208723296173</v>
      </c>
      <c r="M2465" s="36">
        <f t="shared" si="461"/>
        <v>1526.5208723296173</v>
      </c>
      <c r="N2465" s="36">
        <f t="shared" si="462"/>
        <v>0.62078929334266664</v>
      </c>
      <c r="O2465" s="36">
        <f t="shared" si="463"/>
        <v>2330265.9736579759</v>
      </c>
      <c r="P2465" s="35">
        <f t="shared" si="466"/>
        <v>2330265.9736579759</v>
      </c>
    </row>
    <row r="2466" spans="1:16" x14ac:dyDescent="0.4">
      <c r="A2466" s="1">
        <v>2465</v>
      </c>
      <c r="B2466" s="21">
        <v>42278</v>
      </c>
      <c r="C2466" s="43">
        <v>1</v>
      </c>
      <c r="D2466" s="23">
        <v>1948</v>
      </c>
      <c r="E2466" s="25">
        <f t="shared" si="467"/>
        <v>3558.25</v>
      </c>
      <c r="F2466" s="25">
        <f t="shared" si="468"/>
        <v>3642.375</v>
      </c>
      <c r="G2466" s="25">
        <f t="shared" si="457"/>
        <v>0.53481588249425172</v>
      </c>
      <c r="H2466" s="25">
        <f t="shared" si="464"/>
        <v>1.0014271034682889</v>
      </c>
      <c r="I2466" s="4">
        <f t="shared" si="458"/>
        <v>1945.2239641341855</v>
      </c>
      <c r="J2466" s="25">
        <f t="shared" si="465"/>
        <v>3986.721224815838</v>
      </c>
      <c r="K2466" s="15">
        <f t="shared" si="459"/>
        <v>3992.4106885028737</v>
      </c>
      <c r="L2466" s="36">
        <f t="shared" si="460"/>
        <v>-2044.4106885028737</v>
      </c>
      <c r="M2466" s="36">
        <f t="shared" si="461"/>
        <v>2044.4106885028737</v>
      </c>
      <c r="N2466" s="36">
        <f t="shared" si="462"/>
        <v>1.0494921398885388</v>
      </c>
      <c r="O2466" s="36">
        <f t="shared" si="463"/>
        <v>4179615.0632647937</v>
      </c>
      <c r="P2466" s="35">
        <f t="shared" si="466"/>
        <v>4179615.0632647937</v>
      </c>
    </row>
    <row r="2467" spans="1:16" x14ac:dyDescent="0.4">
      <c r="A2467" s="1">
        <v>2466</v>
      </c>
      <c r="B2467" s="21">
        <v>42279</v>
      </c>
      <c r="C2467" s="43">
        <v>2</v>
      </c>
      <c r="D2467" s="23">
        <v>6167</v>
      </c>
      <c r="E2467" s="25">
        <f t="shared" si="467"/>
        <v>3726.5</v>
      </c>
      <c r="F2467" s="25">
        <f t="shared" si="468"/>
        <v>3950.75</v>
      </c>
      <c r="G2467" s="25">
        <f t="shared" si="457"/>
        <v>1.5609694361830033</v>
      </c>
      <c r="H2467" s="25">
        <f t="shared" si="464"/>
        <v>0.99527237982370798</v>
      </c>
      <c r="I2467" s="4">
        <f t="shared" si="458"/>
        <v>6196.2937232241457</v>
      </c>
      <c r="J2467" s="25">
        <f t="shared" si="465"/>
        <v>3986.5833620359549</v>
      </c>
      <c r="K2467" s="15">
        <f t="shared" si="459"/>
        <v>3967.7363100991238</v>
      </c>
      <c r="L2467" s="36">
        <f t="shared" si="460"/>
        <v>2199.2636899008762</v>
      </c>
      <c r="M2467" s="36">
        <f t="shared" si="461"/>
        <v>2199.2636899008762</v>
      </c>
      <c r="N2467" s="36">
        <f t="shared" si="462"/>
        <v>0.35661807846617094</v>
      </c>
      <c r="O2467" s="36">
        <f t="shared" si="463"/>
        <v>4836760.7777164178</v>
      </c>
      <c r="P2467" s="35">
        <f t="shared" si="466"/>
        <v>4836760.7777164178</v>
      </c>
    </row>
    <row r="2468" spans="1:16" x14ac:dyDescent="0.4">
      <c r="A2468" s="1">
        <v>2467</v>
      </c>
      <c r="B2468" s="21">
        <v>42280</v>
      </c>
      <c r="C2468" s="43">
        <v>3</v>
      </c>
      <c r="D2468" s="23">
        <v>4332</v>
      </c>
      <c r="E2468" s="25">
        <f t="shared" si="467"/>
        <v>4175</v>
      </c>
      <c r="F2468" s="25">
        <f t="shared" si="468"/>
        <v>4379.625</v>
      </c>
      <c r="G2468" s="25">
        <f t="shared" si="457"/>
        <v>0.98912578131689355</v>
      </c>
      <c r="H2468" s="25">
        <f t="shared" si="464"/>
        <v>1.0036361732327763</v>
      </c>
      <c r="I2468" s="4">
        <f t="shared" si="458"/>
        <v>4316.3051666883939</v>
      </c>
      <c r="J2468" s="25">
        <f t="shared" si="465"/>
        <v>3986.4454992560713</v>
      </c>
      <c r="K2468" s="15">
        <f t="shared" si="459"/>
        <v>4000.940905674388</v>
      </c>
      <c r="L2468" s="36">
        <f t="shared" si="460"/>
        <v>331.05909432561202</v>
      </c>
      <c r="M2468" s="36">
        <f t="shared" si="461"/>
        <v>331.05909432561202</v>
      </c>
      <c r="N2468" s="36">
        <f t="shared" si="462"/>
        <v>7.6421766926503237E-2</v>
      </c>
      <c r="O2468" s="36">
        <f t="shared" si="463"/>
        <v>109600.12393569447</v>
      </c>
      <c r="P2468" s="35">
        <f t="shared" si="466"/>
        <v>109600.12393569447</v>
      </c>
    </row>
    <row r="2469" spans="1:16" x14ac:dyDescent="0.4">
      <c r="A2469" s="1">
        <v>2468</v>
      </c>
      <c r="B2469" s="21">
        <v>42281</v>
      </c>
      <c r="C2469" s="43">
        <v>4</v>
      </c>
      <c r="D2469" s="23">
        <v>4253</v>
      </c>
      <c r="E2469" s="25">
        <f t="shared" si="467"/>
        <v>4584.25</v>
      </c>
      <c r="F2469" s="25">
        <f t="shared" si="468"/>
        <v>4166</v>
      </c>
      <c r="G2469" s="25">
        <f t="shared" si="457"/>
        <v>1.0208833413346134</v>
      </c>
      <c r="H2469" s="25">
        <f t="shared" si="464"/>
        <v>0.99966434347522648</v>
      </c>
      <c r="I2469" s="4">
        <f t="shared" si="458"/>
        <v>4254.4280265262832</v>
      </c>
      <c r="J2469" s="25">
        <f t="shared" si="465"/>
        <v>3986.3076364761878</v>
      </c>
      <c r="K2469" s="15">
        <f t="shared" si="459"/>
        <v>3984.9696063082501</v>
      </c>
      <c r="L2469" s="36">
        <f t="shared" si="460"/>
        <v>268.03039369174985</v>
      </c>
      <c r="M2469" s="36">
        <f t="shared" si="461"/>
        <v>268.03039369174985</v>
      </c>
      <c r="N2469" s="36">
        <f t="shared" si="462"/>
        <v>6.3021489229191124E-2</v>
      </c>
      <c r="O2469" s="36">
        <f t="shared" si="463"/>
        <v>71840.291942554424</v>
      </c>
      <c r="P2469" s="35">
        <f t="shared" si="466"/>
        <v>71840.291942554424</v>
      </c>
    </row>
    <row r="2470" spans="1:16" x14ac:dyDescent="0.4">
      <c r="A2470" s="1">
        <v>2469</v>
      </c>
      <c r="B2470" s="21">
        <v>42282</v>
      </c>
      <c r="C2470" s="43">
        <v>1</v>
      </c>
      <c r="D2470" s="23">
        <v>3585</v>
      </c>
      <c r="E2470" s="25">
        <f t="shared" si="467"/>
        <v>3747.75</v>
      </c>
      <c r="F2470" s="25">
        <f t="shared" si="468"/>
        <v>3518.25</v>
      </c>
      <c r="G2470" s="25">
        <f t="shared" si="457"/>
        <v>1.0189725005329353</v>
      </c>
      <c r="H2470" s="25">
        <f t="shared" si="464"/>
        <v>1.0014271034682889</v>
      </c>
      <c r="I2470" s="4">
        <f t="shared" si="458"/>
        <v>3579.8911249594739</v>
      </c>
      <c r="J2470" s="25">
        <f t="shared" si="465"/>
        <v>3986.1697736963042</v>
      </c>
      <c r="K2470" s="15">
        <f t="shared" si="459"/>
        <v>3991.8584504055348</v>
      </c>
      <c r="L2470" s="36">
        <f t="shared" si="460"/>
        <v>-406.85845040553477</v>
      </c>
      <c r="M2470" s="36">
        <f t="shared" si="461"/>
        <v>406.85845040553477</v>
      </c>
      <c r="N2470" s="36">
        <f t="shared" si="462"/>
        <v>0.11348910750503062</v>
      </c>
      <c r="O2470" s="36">
        <f t="shared" si="463"/>
        <v>165533.79866639301</v>
      </c>
      <c r="P2470" s="35">
        <f t="shared" si="466"/>
        <v>165533.79866639301</v>
      </c>
    </row>
    <row r="2471" spans="1:16" x14ac:dyDescent="0.4">
      <c r="A2471" s="1">
        <v>2470</v>
      </c>
      <c r="B2471" s="21">
        <v>42283</v>
      </c>
      <c r="C2471" s="43">
        <v>2</v>
      </c>
      <c r="D2471" s="23">
        <v>2821</v>
      </c>
      <c r="E2471" s="25">
        <f t="shared" si="467"/>
        <v>3288.75</v>
      </c>
      <c r="F2471" s="25">
        <f t="shared" si="468"/>
        <v>3390.75</v>
      </c>
      <c r="G2471" s="25">
        <f t="shared" si="457"/>
        <v>0.83196932831969328</v>
      </c>
      <c r="H2471" s="25">
        <f t="shared" si="464"/>
        <v>0.99527237982370798</v>
      </c>
      <c r="I2471" s="4">
        <f t="shared" si="458"/>
        <v>2834.399966469161</v>
      </c>
      <c r="J2471" s="25">
        <f t="shared" si="465"/>
        <v>3986.0319109164211</v>
      </c>
      <c r="K2471" s="15">
        <f t="shared" si="459"/>
        <v>3967.1874660310286</v>
      </c>
      <c r="L2471" s="36">
        <f t="shared" si="460"/>
        <v>-1146.1874660310286</v>
      </c>
      <c r="M2471" s="36">
        <f t="shared" si="461"/>
        <v>1146.1874660310286</v>
      </c>
      <c r="N2471" s="36">
        <f t="shared" si="462"/>
        <v>0.40630537611876238</v>
      </c>
      <c r="O2471" s="36">
        <f t="shared" si="463"/>
        <v>1313745.7072866305</v>
      </c>
      <c r="P2471" s="35">
        <f t="shared" si="466"/>
        <v>1313745.7072866305</v>
      </c>
    </row>
    <row r="2472" spans="1:16" x14ac:dyDescent="0.4">
      <c r="A2472" s="1">
        <v>2471</v>
      </c>
      <c r="B2472" s="21">
        <v>42284</v>
      </c>
      <c r="C2472" s="43">
        <v>3</v>
      </c>
      <c r="D2472" s="23">
        <v>2496</v>
      </c>
      <c r="E2472" s="25">
        <f t="shared" si="467"/>
        <v>3492.75</v>
      </c>
      <c r="F2472" s="25">
        <f t="shared" si="468"/>
        <v>3671.75</v>
      </c>
      <c r="G2472" s="25">
        <f t="shared" si="457"/>
        <v>0.67978484373936132</v>
      </c>
      <c r="H2472" s="25">
        <f t="shared" si="464"/>
        <v>1.0036361732327763</v>
      </c>
      <c r="I2472" s="4">
        <f t="shared" si="458"/>
        <v>2486.9569935489912</v>
      </c>
      <c r="J2472" s="25">
        <f t="shared" si="465"/>
        <v>3985.8940481365375</v>
      </c>
      <c r="K2472" s="15">
        <f t="shared" si="459"/>
        <v>4000.387449383054</v>
      </c>
      <c r="L2472" s="36">
        <f t="shared" si="460"/>
        <v>-1504.387449383054</v>
      </c>
      <c r="M2472" s="36">
        <f t="shared" si="461"/>
        <v>1504.387449383054</v>
      </c>
      <c r="N2472" s="36">
        <f t="shared" si="462"/>
        <v>0.60271933068231331</v>
      </c>
      <c r="O2472" s="36">
        <f t="shared" si="463"/>
        <v>2263181.5978612509</v>
      </c>
      <c r="P2472" s="35">
        <f t="shared" si="466"/>
        <v>2263181.5978612509</v>
      </c>
    </row>
    <row r="2473" spans="1:16" x14ac:dyDescent="0.4">
      <c r="A2473" s="1">
        <v>2472</v>
      </c>
      <c r="B2473" s="21">
        <v>42285</v>
      </c>
      <c r="C2473" s="43">
        <v>4</v>
      </c>
      <c r="D2473" s="23">
        <v>5069</v>
      </c>
      <c r="E2473" s="25">
        <f t="shared" si="467"/>
        <v>3850.75</v>
      </c>
      <c r="F2473" s="25">
        <f t="shared" si="468"/>
        <v>3908.25</v>
      </c>
      <c r="G2473" s="25">
        <f t="shared" si="457"/>
        <v>1.2969999360327513</v>
      </c>
      <c r="H2473" s="25">
        <f t="shared" si="464"/>
        <v>0.99966434347522648</v>
      </c>
      <c r="I2473" s="4">
        <f t="shared" si="458"/>
        <v>5070.7020142162537</v>
      </c>
      <c r="J2473" s="25">
        <f t="shared" si="465"/>
        <v>3985.756185356654</v>
      </c>
      <c r="K2473" s="15">
        <f t="shared" si="459"/>
        <v>3984.4183402868825</v>
      </c>
      <c r="L2473" s="36">
        <f t="shared" si="460"/>
        <v>1084.5816597131175</v>
      </c>
      <c r="M2473" s="36">
        <f t="shared" si="461"/>
        <v>1084.5816597131175</v>
      </c>
      <c r="N2473" s="36">
        <f t="shared" si="462"/>
        <v>0.21396363379623545</v>
      </c>
      <c r="O2473" s="36">
        <f t="shared" si="463"/>
        <v>1176317.3765860605</v>
      </c>
      <c r="P2473" s="35">
        <f t="shared" si="466"/>
        <v>1176317.3765860605</v>
      </c>
    </row>
    <row r="2474" spans="1:16" x14ac:dyDescent="0.4">
      <c r="A2474" s="1">
        <v>2473</v>
      </c>
      <c r="B2474" s="21">
        <v>42286</v>
      </c>
      <c r="C2474" s="43">
        <v>1</v>
      </c>
      <c r="D2474" s="23">
        <v>5017</v>
      </c>
      <c r="E2474" s="25">
        <f t="shared" si="467"/>
        <v>3965.75</v>
      </c>
      <c r="F2474" s="25">
        <f t="shared" si="468"/>
        <v>3928.5</v>
      </c>
      <c r="G2474" s="25">
        <f t="shared" si="457"/>
        <v>1.2770777650502736</v>
      </c>
      <c r="H2474" s="25">
        <f t="shared" si="464"/>
        <v>1.0014271034682889</v>
      </c>
      <c r="I2474" s="4">
        <f t="shared" si="458"/>
        <v>5009.8504250827555</v>
      </c>
      <c r="J2474" s="25">
        <f t="shared" si="465"/>
        <v>3985.6183225767709</v>
      </c>
      <c r="K2474" s="15">
        <f t="shared" si="459"/>
        <v>3991.3062123081959</v>
      </c>
      <c r="L2474" s="36">
        <f t="shared" si="460"/>
        <v>1025.6937876918041</v>
      </c>
      <c r="M2474" s="36">
        <f t="shared" si="461"/>
        <v>1025.6937876918041</v>
      </c>
      <c r="N2474" s="36">
        <f t="shared" si="462"/>
        <v>0.20444364913131435</v>
      </c>
      <c r="O2474" s="36">
        <f t="shared" si="463"/>
        <v>1052047.7461095597</v>
      </c>
      <c r="P2474" s="35">
        <f t="shared" si="466"/>
        <v>1052047.7461095597</v>
      </c>
    </row>
    <row r="2475" spans="1:16" x14ac:dyDescent="0.4">
      <c r="A2475" s="1">
        <v>2474</v>
      </c>
      <c r="B2475" s="21">
        <v>42287</v>
      </c>
      <c r="C2475" s="43">
        <v>2</v>
      </c>
      <c r="D2475" s="23">
        <v>3281</v>
      </c>
      <c r="E2475" s="25">
        <f t="shared" si="467"/>
        <v>3891.25</v>
      </c>
      <c r="F2475" s="25">
        <f t="shared" si="468"/>
        <v>3524.125</v>
      </c>
      <c r="G2475" s="25">
        <f t="shared" si="457"/>
        <v>0.93101124392579715</v>
      </c>
      <c r="H2475" s="25">
        <f t="shared" si="464"/>
        <v>0.99527237982370798</v>
      </c>
      <c r="I2475" s="4">
        <f t="shared" si="458"/>
        <v>3296.5850017672165</v>
      </c>
      <c r="J2475" s="25">
        <f t="shared" si="465"/>
        <v>3985.4804597968873</v>
      </c>
      <c r="K2475" s="15">
        <f t="shared" si="459"/>
        <v>3966.6386219629339</v>
      </c>
      <c r="L2475" s="36">
        <f t="shared" si="460"/>
        <v>-685.63862196293394</v>
      </c>
      <c r="M2475" s="36">
        <f t="shared" si="461"/>
        <v>685.63862196293394</v>
      </c>
      <c r="N2475" s="36">
        <f t="shared" si="462"/>
        <v>0.20897245411854129</v>
      </c>
      <c r="O2475" s="36">
        <f t="shared" si="463"/>
        <v>470100.31992723106</v>
      </c>
      <c r="P2475" s="35">
        <f t="shared" si="466"/>
        <v>470100.31992723106</v>
      </c>
    </row>
    <row r="2476" spans="1:16" x14ac:dyDescent="0.4">
      <c r="A2476" s="1">
        <v>2475</v>
      </c>
      <c r="B2476" s="21">
        <v>42288</v>
      </c>
      <c r="C2476" s="43">
        <v>3</v>
      </c>
      <c r="D2476" s="23">
        <v>2198</v>
      </c>
      <c r="E2476" s="25">
        <f t="shared" si="467"/>
        <v>3157</v>
      </c>
      <c r="F2476" s="25">
        <f t="shared" si="468"/>
        <v>3147.875</v>
      </c>
      <c r="G2476" s="25">
        <f t="shared" si="457"/>
        <v>0.69824881864750032</v>
      </c>
      <c r="H2476" s="25">
        <f t="shared" si="464"/>
        <v>1.0036361732327763</v>
      </c>
      <c r="I2476" s="4">
        <f t="shared" si="458"/>
        <v>2190.0366473640556</v>
      </c>
      <c r="J2476" s="25">
        <f t="shared" si="465"/>
        <v>3985.3425970170038</v>
      </c>
      <c r="K2476" s="15">
        <f t="shared" si="459"/>
        <v>3999.8339930917205</v>
      </c>
      <c r="L2476" s="36">
        <f t="shared" si="460"/>
        <v>-1801.8339930917205</v>
      </c>
      <c r="M2476" s="36">
        <f t="shared" si="461"/>
        <v>1801.8339930917205</v>
      </c>
      <c r="N2476" s="36">
        <f t="shared" si="462"/>
        <v>0.81976068839477723</v>
      </c>
      <c r="O2476" s="36">
        <f t="shared" si="463"/>
        <v>3246605.7386608543</v>
      </c>
      <c r="P2476" s="35">
        <f t="shared" si="466"/>
        <v>3246605.7386608543</v>
      </c>
    </row>
    <row r="2477" spans="1:16" x14ac:dyDescent="0.4">
      <c r="A2477" s="1">
        <v>2476</v>
      </c>
      <c r="B2477" s="21">
        <v>42289</v>
      </c>
      <c r="C2477" s="43">
        <v>4</v>
      </c>
      <c r="D2477" s="23">
        <v>2132</v>
      </c>
      <c r="E2477" s="25">
        <f t="shared" si="467"/>
        <v>3138.75</v>
      </c>
      <c r="F2477" s="25">
        <f t="shared" si="468"/>
        <v>3323</v>
      </c>
      <c r="G2477" s="25">
        <f t="shared" ref="G2477:G2540" si="469">D2477/F2477</f>
        <v>0.6415889256695757</v>
      </c>
      <c r="H2477" s="25">
        <f t="shared" si="464"/>
        <v>0.99966434347522648</v>
      </c>
      <c r="I2477" s="4">
        <f t="shared" ref="I2477:I2540" si="470">D2477/H2477</f>
        <v>2132.7158599938948</v>
      </c>
      <c r="J2477" s="25">
        <f t="shared" si="465"/>
        <v>3985.2047342371202</v>
      </c>
      <c r="K2477" s="15">
        <f t="shared" ref="K2477:K2540" si="471">H2477*J2477</f>
        <v>3983.8670742655154</v>
      </c>
      <c r="L2477" s="36">
        <f t="shared" ref="L2477:L2540" si="472">D2477-K2477</f>
        <v>-1851.8670742655154</v>
      </c>
      <c r="M2477" s="36">
        <f t="shared" ref="M2477:M2540" si="473">ABS(L2477)</f>
        <v>1851.8670742655154</v>
      </c>
      <c r="N2477" s="36">
        <f t="shared" ref="N2477:N2540" si="474">M2477/D2477</f>
        <v>0.86860556954292467</v>
      </c>
      <c r="O2477" s="36">
        <f t="shared" ref="O2477:O2540" si="475">L2477^2</f>
        <v>3429411.6607487197</v>
      </c>
      <c r="P2477" s="35">
        <f t="shared" si="466"/>
        <v>3429411.6607487197</v>
      </c>
    </row>
    <row r="2478" spans="1:16" x14ac:dyDescent="0.4">
      <c r="A2478" s="1">
        <v>2477</v>
      </c>
      <c r="B2478" s="21">
        <v>42290</v>
      </c>
      <c r="C2478" s="43">
        <v>1</v>
      </c>
      <c r="D2478" s="23">
        <v>4944</v>
      </c>
      <c r="E2478" s="25">
        <f t="shared" si="467"/>
        <v>3507.25</v>
      </c>
      <c r="F2478" s="25">
        <f t="shared" si="468"/>
        <v>3475.5</v>
      </c>
      <c r="G2478" s="25">
        <f t="shared" si="469"/>
        <v>1.4225291324989211</v>
      </c>
      <c r="H2478" s="25">
        <f t="shared" si="464"/>
        <v>1.0014271034682889</v>
      </c>
      <c r="I2478" s="4">
        <f t="shared" si="470"/>
        <v>4936.9544551742365</v>
      </c>
      <c r="J2478" s="25">
        <f t="shared" si="465"/>
        <v>3985.0668714572366</v>
      </c>
      <c r="K2478" s="15">
        <f t="shared" si="471"/>
        <v>3990.7539742108565</v>
      </c>
      <c r="L2478" s="36">
        <f t="shared" si="472"/>
        <v>953.24602578914346</v>
      </c>
      <c r="M2478" s="36">
        <f t="shared" si="473"/>
        <v>953.24602578914346</v>
      </c>
      <c r="N2478" s="36">
        <f t="shared" si="474"/>
        <v>0.1928086621741795</v>
      </c>
      <c r="O2478" s="36">
        <f t="shared" si="475"/>
        <v>908677.98568279634</v>
      </c>
      <c r="P2478" s="35">
        <f t="shared" si="466"/>
        <v>908677.98568279634</v>
      </c>
    </row>
    <row r="2479" spans="1:16" x14ac:dyDescent="0.4">
      <c r="A2479" s="1">
        <v>2478</v>
      </c>
      <c r="B2479" s="21">
        <v>42291</v>
      </c>
      <c r="C2479" s="43">
        <v>2</v>
      </c>
      <c r="D2479" s="23">
        <v>4755</v>
      </c>
      <c r="E2479" s="25">
        <f t="shared" si="467"/>
        <v>3443.75</v>
      </c>
      <c r="F2479" s="25">
        <f t="shared" si="468"/>
        <v>3932.25</v>
      </c>
      <c r="G2479" s="25">
        <f t="shared" si="469"/>
        <v>1.2092313560938395</v>
      </c>
      <c r="H2479" s="25">
        <f t="shared" si="464"/>
        <v>0.99527237982370798</v>
      </c>
      <c r="I2479" s="4">
        <f t="shared" si="470"/>
        <v>4777.5866148744635</v>
      </c>
      <c r="J2479" s="25">
        <f t="shared" si="465"/>
        <v>3984.9290086773535</v>
      </c>
      <c r="K2479" s="15">
        <f t="shared" si="471"/>
        <v>3966.0897778948392</v>
      </c>
      <c r="L2479" s="36">
        <f t="shared" si="472"/>
        <v>788.91022210516076</v>
      </c>
      <c r="M2479" s="36">
        <f t="shared" si="473"/>
        <v>788.91022210516076</v>
      </c>
      <c r="N2479" s="36">
        <f t="shared" si="474"/>
        <v>0.1659117186341032</v>
      </c>
      <c r="O2479" s="36">
        <f t="shared" si="475"/>
        <v>622379.33854201413</v>
      </c>
      <c r="P2479" s="35">
        <f t="shared" si="466"/>
        <v>622379.33854201413</v>
      </c>
    </row>
    <row r="2480" spans="1:16" x14ac:dyDescent="0.4">
      <c r="A2480" s="1">
        <v>2479</v>
      </c>
      <c r="B2480" s="21">
        <v>42292</v>
      </c>
      <c r="C2480" s="43">
        <v>3</v>
      </c>
      <c r="D2480" s="23">
        <v>1944</v>
      </c>
      <c r="E2480" s="25">
        <f t="shared" si="467"/>
        <v>4420.75</v>
      </c>
      <c r="F2480" s="25">
        <f t="shared" si="468"/>
        <v>4335.5</v>
      </c>
      <c r="G2480" s="25">
        <f t="shared" si="469"/>
        <v>0.44839118902087416</v>
      </c>
      <c r="H2480" s="25">
        <f t="shared" si="464"/>
        <v>1.0036361732327763</v>
      </c>
      <c r="I2480" s="4">
        <f t="shared" si="470"/>
        <v>1936.956889206426</v>
      </c>
      <c r="J2480" s="25">
        <f t="shared" si="465"/>
        <v>3984.79114589747</v>
      </c>
      <c r="K2480" s="15">
        <f t="shared" si="471"/>
        <v>3999.2805368003865</v>
      </c>
      <c r="L2480" s="36">
        <f t="shared" si="472"/>
        <v>-2055.2805368003865</v>
      </c>
      <c r="M2480" s="36">
        <f t="shared" si="473"/>
        <v>2055.2805368003865</v>
      </c>
      <c r="N2480" s="36">
        <f t="shared" si="474"/>
        <v>1.0572430744857955</v>
      </c>
      <c r="O2480" s="36">
        <f t="shared" si="475"/>
        <v>4224178.0849504843</v>
      </c>
      <c r="P2480" s="35">
        <f t="shared" si="466"/>
        <v>4224178.0849504843</v>
      </c>
    </row>
    <row r="2481" spans="1:16" x14ac:dyDescent="0.4">
      <c r="A2481" s="1">
        <v>2480</v>
      </c>
      <c r="B2481" s="21">
        <v>42293</v>
      </c>
      <c r="C2481" s="43">
        <v>4</v>
      </c>
      <c r="D2481" s="23">
        <v>6040</v>
      </c>
      <c r="E2481" s="25">
        <f t="shared" si="467"/>
        <v>4250.25</v>
      </c>
      <c r="F2481" s="25">
        <f t="shared" si="468"/>
        <v>3932.75</v>
      </c>
      <c r="G2481" s="25">
        <f t="shared" si="469"/>
        <v>1.5358209904011189</v>
      </c>
      <c r="H2481" s="25">
        <f t="shared" si="464"/>
        <v>0.99966434347522648</v>
      </c>
      <c r="I2481" s="4">
        <f t="shared" si="470"/>
        <v>6042.0280461365501</v>
      </c>
      <c r="J2481" s="25">
        <f t="shared" si="465"/>
        <v>3984.6532831175864</v>
      </c>
      <c r="K2481" s="15">
        <f t="shared" si="471"/>
        <v>3983.3158082441478</v>
      </c>
      <c r="L2481" s="36">
        <f t="shared" si="472"/>
        <v>2056.6841917558522</v>
      </c>
      <c r="M2481" s="36">
        <f t="shared" si="473"/>
        <v>2056.6841917558522</v>
      </c>
      <c r="N2481" s="36">
        <f t="shared" si="474"/>
        <v>0.3405106277741477</v>
      </c>
      <c r="O2481" s="36">
        <f t="shared" si="475"/>
        <v>4229949.8646184234</v>
      </c>
      <c r="P2481" s="35">
        <f t="shared" si="466"/>
        <v>4229949.8646184234</v>
      </c>
    </row>
    <row r="2482" spans="1:16" x14ac:dyDescent="0.4">
      <c r="A2482" s="1">
        <v>2481</v>
      </c>
      <c r="B2482" s="21">
        <v>42294</v>
      </c>
      <c r="C2482" s="43">
        <v>1</v>
      </c>
      <c r="D2482" s="23">
        <v>4262</v>
      </c>
      <c r="E2482" s="25">
        <f t="shared" si="467"/>
        <v>3615.25</v>
      </c>
      <c r="F2482" s="25">
        <f t="shared" si="468"/>
        <v>3669.125</v>
      </c>
      <c r="G2482" s="25">
        <f t="shared" si="469"/>
        <v>1.1615848465233536</v>
      </c>
      <c r="H2482" s="25">
        <f t="shared" si="464"/>
        <v>1.0014271034682889</v>
      </c>
      <c r="I2482" s="4">
        <f t="shared" si="470"/>
        <v>4255.9263527412213</v>
      </c>
      <c r="J2482" s="25">
        <f t="shared" si="465"/>
        <v>3984.5154203377033</v>
      </c>
      <c r="K2482" s="15">
        <f t="shared" si="471"/>
        <v>3990.2017361135177</v>
      </c>
      <c r="L2482" s="36">
        <f t="shared" si="472"/>
        <v>271.79826388648235</v>
      </c>
      <c r="M2482" s="36">
        <f t="shared" si="473"/>
        <v>271.79826388648235</v>
      </c>
      <c r="N2482" s="36">
        <f t="shared" si="474"/>
        <v>6.3772469236621859E-2</v>
      </c>
      <c r="O2482" s="36">
        <f t="shared" si="475"/>
        <v>73874.296251705891</v>
      </c>
      <c r="P2482" s="35">
        <f t="shared" si="466"/>
        <v>73874.296251705891</v>
      </c>
    </row>
    <row r="2483" spans="1:16" x14ac:dyDescent="0.4">
      <c r="A2483" s="1">
        <v>2482</v>
      </c>
      <c r="B2483" s="21">
        <v>42295</v>
      </c>
      <c r="C2483" s="43">
        <v>2</v>
      </c>
      <c r="D2483" s="23">
        <v>2215</v>
      </c>
      <c r="E2483" s="25">
        <f t="shared" si="467"/>
        <v>3723</v>
      </c>
      <c r="F2483" s="25">
        <f t="shared" si="468"/>
        <v>3746.875</v>
      </c>
      <c r="G2483" s="25">
        <f t="shared" si="469"/>
        <v>0.59115929941618017</v>
      </c>
      <c r="H2483" s="25">
        <f t="shared" si="464"/>
        <v>0.99527237982370798</v>
      </c>
      <c r="I2483" s="4">
        <f t="shared" si="470"/>
        <v>2225.5214199678098</v>
      </c>
      <c r="J2483" s="25">
        <f t="shared" si="465"/>
        <v>3984.3775575578197</v>
      </c>
      <c r="K2483" s="15">
        <f t="shared" si="471"/>
        <v>3965.5409338267441</v>
      </c>
      <c r="L2483" s="36">
        <f t="shared" si="472"/>
        <v>-1750.5409338267441</v>
      </c>
      <c r="M2483" s="36">
        <f t="shared" si="473"/>
        <v>1750.5409338267441</v>
      </c>
      <c r="N2483" s="36">
        <f t="shared" si="474"/>
        <v>0.79031193400755939</v>
      </c>
      <c r="O2483" s="36">
        <f t="shared" si="475"/>
        <v>3064393.5610030093</v>
      </c>
      <c r="P2483" s="35">
        <f t="shared" si="466"/>
        <v>3064393.5610030093</v>
      </c>
    </row>
    <row r="2484" spans="1:16" x14ac:dyDescent="0.4">
      <c r="A2484" s="1">
        <v>2483</v>
      </c>
      <c r="B2484" s="21">
        <v>42296</v>
      </c>
      <c r="C2484" s="43">
        <v>3</v>
      </c>
      <c r="D2484" s="23">
        <v>2375</v>
      </c>
      <c r="E2484" s="25">
        <f t="shared" si="467"/>
        <v>3770.75</v>
      </c>
      <c r="F2484" s="25">
        <f t="shared" si="468"/>
        <v>3866.875</v>
      </c>
      <c r="G2484" s="25">
        <f t="shared" si="469"/>
        <v>0.61419104574106997</v>
      </c>
      <c r="H2484" s="25">
        <f t="shared" si="464"/>
        <v>1.0036361732327763</v>
      </c>
      <c r="I2484" s="4">
        <f t="shared" si="470"/>
        <v>2366.3953764738999</v>
      </c>
      <c r="J2484" s="25">
        <f t="shared" si="465"/>
        <v>3984.2396947779362</v>
      </c>
      <c r="K2484" s="15">
        <f t="shared" si="471"/>
        <v>3998.7270805090525</v>
      </c>
      <c r="L2484" s="36">
        <f t="shared" si="472"/>
        <v>-1623.7270805090525</v>
      </c>
      <c r="M2484" s="36">
        <f t="shared" si="473"/>
        <v>1623.7270805090525</v>
      </c>
      <c r="N2484" s="36">
        <f t="shared" si="474"/>
        <v>0.68367456021433792</v>
      </c>
      <c r="O2484" s="36">
        <f t="shared" si="475"/>
        <v>2636489.6319784508</v>
      </c>
      <c r="P2484" s="35">
        <f t="shared" si="466"/>
        <v>2636489.6319784508</v>
      </c>
    </row>
    <row r="2485" spans="1:16" x14ac:dyDescent="0.4">
      <c r="A2485" s="1">
        <v>2484</v>
      </c>
      <c r="B2485" s="21">
        <v>42297</v>
      </c>
      <c r="C2485" s="43">
        <v>4</v>
      </c>
      <c r="D2485" s="23">
        <v>6231</v>
      </c>
      <c r="E2485" s="25">
        <f t="shared" si="467"/>
        <v>3963</v>
      </c>
      <c r="F2485" s="25">
        <f t="shared" si="468"/>
        <v>4229.125</v>
      </c>
      <c r="G2485" s="25">
        <f t="shared" si="469"/>
        <v>1.4733544172848994</v>
      </c>
      <c r="H2485" s="25">
        <f t="shared" si="464"/>
        <v>0.99966434347522648</v>
      </c>
      <c r="I2485" s="4">
        <f t="shared" si="470"/>
        <v>6233.0921780590807</v>
      </c>
      <c r="J2485" s="25">
        <f t="shared" si="465"/>
        <v>3984.1018319980526</v>
      </c>
      <c r="K2485" s="15">
        <f t="shared" si="471"/>
        <v>3982.7645422227802</v>
      </c>
      <c r="L2485" s="36">
        <f t="shared" si="472"/>
        <v>2248.2354577772198</v>
      </c>
      <c r="M2485" s="36">
        <f t="shared" si="473"/>
        <v>2248.2354577772198</v>
      </c>
      <c r="N2485" s="36">
        <f t="shared" si="474"/>
        <v>0.36081454947475844</v>
      </c>
      <c r="O2485" s="36">
        <f t="shared" si="475"/>
        <v>5054562.673606745</v>
      </c>
      <c r="P2485" s="35">
        <f t="shared" si="466"/>
        <v>5054562.673606745</v>
      </c>
    </row>
    <row r="2486" spans="1:16" x14ac:dyDescent="0.4">
      <c r="A2486" s="1">
        <v>2485</v>
      </c>
      <c r="B2486" s="21">
        <v>42298</v>
      </c>
      <c r="C2486" s="43">
        <v>1</v>
      </c>
      <c r="D2486" s="23">
        <v>5031</v>
      </c>
      <c r="E2486" s="25">
        <f t="shared" si="467"/>
        <v>4495.25</v>
      </c>
      <c r="F2486" s="25">
        <f t="shared" si="468"/>
        <v>4677.125</v>
      </c>
      <c r="G2486" s="25">
        <f t="shared" si="469"/>
        <v>1.075660795894914</v>
      </c>
      <c r="H2486" s="25">
        <f t="shared" si="464"/>
        <v>1.0014271034682889</v>
      </c>
      <c r="I2486" s="4">
        <f t="shared" si="470"/>
        <v>5023.8304741063075</v>
      </c>
      <c r="J2486" s="25">
        <f t="shared" si="465"/>
        <v>3983.963969218169</v>
      </c>
      <c r="K2486" s="15">
        <f t="shared" si="471"/>
        <v>3989.6494980161783</v>
      </c>
      <c r="L2486" s="36">
        <f t="shared" si="472"/>
        <v>1041.3505019838217</v>
      </c>
      <c r="M2486" s="36">
        <f t="shared" si="473"/>
        <v>1041.3505019838217</v>
      </c>
      <c r="N2486" s="36">
        <f t="shared" si="474"/>
        <v>0.20698678234621778</v>
      </c>
      <c r="O2486" s="36">
        <f t="shared" si="475"/>
        <v>1084410.8679819575</v>
      </c>
      <c r="P2486" s="35">
        <f t="shared" si="466"/>
        <v>1084410.8679819575</v>
      </c>
    </row>
    <row r="2487" spans="1:16" x14ac:dyDescent="0.4">
      <c r="A2487" s="1">
        <v>2486</v>
      </c>
      <c r="B2487" s="21">
        <v>42299</v>
      </c>
      <c r="C2487" s="43">
        <v>2</v>
      </c>
      <c r="D2487" s="23">
        <v>4344</v>
      </c>
      <c r="E2487" s="25">
        <f t="shared" si="467"/>
        <v>4859</v>
      </c>
      <c r="F2487" s="25">
        <f t="shared" si="468"/>
        <v>4398.75</v>
      </c>
      <c r="G2487" s="25">
        <f t="shared" si="469"/>
        <v>0.98755328218243821</v>
      </c>
      <c r="H2487" s="25">
        <f t="shared" si="464"/>
        <v>0.99527237982370798</v>
      </c>
      <c r="I2487" s="4">
        <f t="shared" si="470"/>
        <v>4364.6343333364184</v>
      </c>
      <c r="J2487" s="25">
        <f t="shared" si="465"/>
        <v>3983.8261064382859</v>
      </c>
      <c r="K2487" s="15">
        <f t="shared" si="471"/>
        <v>3964.9920897586494</v>
      </c>
      <c r="L2487" s="36">
        <f t="shared" si="472"/>
        <v>379.0079102413506</v>
      </c>
      <c r="M2487" s="36">
        <f t="shared" si="473"/>
        <v>379.0079102413506</v>
      </c>
      <c r="N2487" s="36">
        <f t="shared" si="474"/>
        <v>8.7248598121857868E-2</v>
      </c>
      <c r="O2487" s="36">
        <f t="shared" si="475"/>
        <v>143646.99602551566</v>
      </c>
      <c r="P2487" s="35">
        <f t="shared" si="466"/>
        <v>143646.99602551566</v>
      </c>
    </row>
    <row r="2488" spans="1:16" x14ac:dyDescent="0.4">
      <c r="A2488" s="1">
        <v>2487</v>
      </c>
      <c r="B2488" s="21">
        <v>42300</v>
      </c>
      <c r="C2488" s="43">
        <v>3</v>
      </c>
      <c r="D2488" s="23">
        <v>3830</v>
      </c>
      <c r="E2488" s="25">
        <f t="shared" si="467"/>
        <v>3938.5</v>
      </c>
      <c r="F2488" s="25">
        <f t="shared" si="468"/>
        <v>3804.125</v>
      </c>
      <c r="G2488" s="25">
        <f t="shared" si="469"/>
        <v>1.0068018269641508</v>
      </c>
      <c r="H2488" s="25">
        <f t="shared" si="464"/>
        <v>1.0036361732327763</v>
      </c>
      <c r="I2488" s="4">
        <f t="shared" si="470"/>
        <v>3816.1239123768578</v>
      </c>
      <c r="J2488" s="25">
        <f t="shared" si="465"/>
        <v>3983.6882436584024</v>
      </c>
      <c r="K2488" s="15">
        <f t="shared" si="471"/>
        <v>3998.173624217719</v>
      </c>
      <c r="L2488" s="36">
        <f t="shared" si="472"/>
        <v>-168.17362421771895</v>
      </c>
      <c r="M2488" s="36">
        <f t="shared" si="473"/>
        <v>168.17362421771895</v>
      </c>
      <c r="N2488" s="36">
        <f t="shared" si="474"/>
        <v>4.3909562458934452E-2</v>
      </c>
      <c r="O2488" s="36">
        <f t="shared" si="475"/>
        <v>28282.367882522547</v>
      </c>
      <c r="P2488" s="35">
        <f t="shared" si="466"/>
        <v>28282.367882522547</v>
      </c>
    </row>
    <row r="2489" spans="1:16" x14ac:dyDescent="0.4">
      <c r="A2489" s="1">
        <v>2488</v>
      </c>
      <c r="B2489" s="21">
        <v>42301</v>
      </c>
      <c r="C2489" s="43">
        <v>4</v>
      </c>
      <c r="D2489" s="23">
        <v>2549</v>
      </c>
      <c r="E2489" s="25">
        <f t="shared" si="467"/>
        <v>3669.75</v>
      </c>
      <c r="F2489" s="25">
        <f t="shared" si="468"/>
        <v>3879.875</v>
      </c>
      <c r="G2489" s="25">
        <f t="shared" si="469"/>
        <v>0.6569799284770772</v>
      </c>
      <c r="H2489" s="25">
        <f t="shared" si="464"/>
        <v>0.99966434347522648</v>
      </c>
      <c r="I2489" s="4">
        <f t="shared" si="470"/>
        <v>2549.8558757619317</v>
      </c>
      <c r="J2489" s="25">
        <f t="shared" si="465"/>
        <v>3983.5503808785188</v>
      </c>
      <c r="K2489" s="15">
        <f t="shared" si="471"/>
        <v>3982.213276201413</v>
      </c>
      <c r="L2489" s="36">
        <f t="shared" si="472"/>
        <v>-1433.213276201413</v>
      </c>
      <c r="M2489" s="36">
        <f t="shared" si="473"/>
        <v>1433.213276201413</v>
      </c>
      <c r="N2489" s="36">
        <f t="shared" si="474"/>
        <v>0.56226491808607804</v>
      </c>
      <c r="O2489" s="36">
        <f t="shared" si="475"/>
        <v>2054100.2950799877</v>
      </c>
      <c r="P2489" s="35">
        <f t="shared" si="466"/>
        <v>2054100.2950799877</v>
      </c>
    </row>
    <row r="2490" spans="1:16" x14ac:dyDescent="0.4">
      <c r="A2490" s="1">
        <v>2489</v>
      </c>
      <c r="B2490" s="21">
        <v>42302</v>
      </c>
      <c r="C2490" s="43">
        <v>1</v>
      </c>
      <c r="D2490" s="23">
        <v>3956</v>
      </c>
      <c r="E2490" s="25">
        <f t="shared" si="467"/>
        <v>4090</v>
      </c>
      <c r="F2490" s="25">
        <f t="shared" si="468"/>
        <v>4246.125</v>
      </c>
      <c r="G2490" s="25">
        <f t="shared" si="469"/>
        <v>0.931672995966911</v>
      </c>
      <c r="H2490" s="25">
        <f t="shared" si="464"/>
        <v>1.0014271034682889</v>
      </c>
      <c r="I2490" s="4">
        <f t="shared" si="470"/>
        <v>3950.362424083592</v>
      </c>
      <c r="J2490" s="25">
        <f t="shared" si="465"/>
        <v>3983.4125180986357</v>
      </c>
      <c r="K2490" s="15">
        <f t="shared" si="471"/>
        <v>3989.0972599188399</v>
      </c>
      <c r="L2490" s="36">
        <f t="shared" si="472"/>
        <v>-33.097259918839882</v>
      </c>
      <c r="M2490" s="36">
        <f t="shared" si="473"/>
        <v>33.097259918839882</v>
      </c>
      <c r="N2490" s="36">
        <f t="shared" si="474"/>
        <v>8.3663447722042168E-3</v>
      </c>
      <c r="O2490" s="36">
        <f t="shared" si="475"/>
        <v>1095.428614135245</v>
      </c>
      <c r="P2490" s="35">
        <f t="shared" si="466"/>
        <v>1095.428614135245</v>
      </c>
    </row>
    <row r="2491" spans="1:16" x14ac:dyDescent="0.4">
      <c r="A2491" s="1">
        <v>2490</v>
      </c>
      <c r="B2491" s="21">
        <v>42303</v>
      </c>
      <c r="C2491" s="43">
        <v>2</v>
      </c>
      <c r="D2491" s="23">
        <v>6025</v>
      </c>
      <c r="E2491" s="25">
        <f t="shared" si="467"/>
        <v>4402.25</v>
      </c>
      <c r="F2491" s="25">
        <f t="shared" si="468"/>
        <v>4563.625</v>
      </c>
      <c r="G2491" s="25">
        <f t="shared" si="469"/>
        <v>1.3202224109123777</v>
      </c>
      <c r="H2491" s="25">
        <f t="shared" si="464"/>
        <v>0.99527237982370798</v>
      </c>
      <c r="I2491" s="4">
        <f t="shared" si="470"/>
        <v>6053.6192123277897</v>
      </c>
      <c r="J2491" s="25">
        <f t="shared" si="465"/>
        <v>3983.2746553187521</v>
      </c>
      <c r="K2491" s="15">
        <f t="shared" si="471"/>
        <v>3964.4432456905547</v>
      </c>
      <c r="L2491" s="36">
        <f t="shared" si="472"/>
        <v>2060.5567543094453</v>
      </c>
      <c r="M2491" s="36">
        <f t="shared" si="473"/>
        <v>2060.5567543094453</v>
      </c>
      <c r="N2491" s="36">
        <f t="shared" si="474"/>
        <v>0.34200112104721081</v>
      </c>
      <c r="O2491" s="36">
        <f t="shared" si="475"/>
        <v>4245894.1377302753</v>
      </c>
      <c r="P2491" s="35">
        <f t="shared" si="466"/>
        <v>4245894.1377302753</v>
      </c>
    </row>
    <row r="2492" spans="1:16" x14ac:dyDescent="0.4">
      <c r="A2492" s="1">
        <v>2491</v>
      </c>
      <c r="B2492" s="21">
        <v>42304</v>
      </c>
      <c r="C2492" s="43">
        <v>3</v>
      </c>
      <c r="D2492" s="23">
        <v>5079</v>
      </c>
      <c r="E2492" s="25">
        <f t="shared" si="467"/>
        <v>4725</v>
      </c>
      <c r="F2492" s="25">
        <f t="shared" si="468"/>
        <v>4487.625</v>
      </c>
      <c r="G2492" s="25">
        <f t="shared" si="469"/>
        <v>1.1317790590791343</v>
      </c>
      <c r="H2492" s="25">
        <f t="shared" si="464"/>
        <v>1.0036361732327763</v>
      </c>
      <c r="I2492" s="4">
        <f t="shared" si="470"/>
        <v>5060.5987861519743</v>
      </c>
      <c r="J2492" s="25">
        <f t="shared" si="465"/>
        <v>3983.1367925388686</v>
      </c>
      <c r="K2492" s="15">
        <f t="shared" si="471"/>
        <v>3997.620167926385</v>
      </c>
      <c r="L2492" s="36">
        <f t="shared" si="472"/>
        <v>1081.379832073615</v>
      </c>
      <c r="M2492" s="36">
        <f t="shared" si="473"/>
        <v>1081.379832073615</v>
      </c>
      <c r="N2492" s="36">
        <f t="shared" si="474"/>
        <v>0.21291195748643729</v>
      </c>
      <c r="O2492" s="36">
        <f t="shared" si="475"/>
        <v>1169382.3412155597</v>
      </c>
      <c r="P2492" s="35">
        <f t="shared" si="466"/>
        <v>1169382.3412155597</v>
      </c>
    </row>
    <row r="2493" spans="1:16" x14ac:dyDescent="0.4">
      <c r="A2493" s="1">
        <v>2492</v>
      </c>
      <c r="B2493" s="21">
        <v>42305</v>
      </c>
      <c r="C2493" s="43">
        <v>4</v>
      </c>
      <c r="D2493" s="23">
        <v>3840</v>
      </c>
      <c r="E2493" s="25">
        <f t="shared" si="467"/>
        <v>4250.25</v>
      </c>
      <c r="F2493" s="25">
        <f t="shared" si="468"/>
        <v>4283.625</v>
      </c>
      <c r="G2493" s="25">
        <f t="shared" si="469"/>
        <v>0.89643701304385892</v>
      </c>
      <c r="H2493" s="25">
        <f t="shared" si="464"/>
        <v>0.99966434347522648</v>
      </c>
      <c r="I2493" s="4">
        <f t="shared" si="470"/>
        <v>3841.2893538351577</v>
      </c>
      <c r="J2493" s="25">
        <f t="shared" si="465"/>
        <v>3982.998929758985</v>
      </c>
      <c r="K2493" s="15">
        <f t="shared" si="471"/>
        <v>3981.6620101800454</v>
      </c>
      <c r="L2493" s="36">
        <f t="shared" si="472"/>
        <v>-141.6620101800454</v>
      </c>
      <c r="M2493" s="36">
        <f t="shared" si="473"/>
        <v>141.6620101800454</v>
      </c>
      <c r="N2493" s="36">
        <f t="shared" si="474"/>
        <v>3.6891148484386821E-2</v>
      </c>
      <c r="O2493" s="36">
        <f t="shared" si="475"/>
        <v>20068.125128251286</v>
      </c>
      <c r="P2493" s="35">
        <f t="shared" si="466"/>
        <v>20068.125128251286</v>
      </c>
    </row>
    <row r="2494" spans="1:16" x14ac:dyDescent="0.4">
      <c r="A2494" s="1">
        <v>2493</v>
      </c>
      <c r="B2494" s="21">
        <v>42306</v>
      </c>
      <c r="C2494" s="43">
        <v>1</v>
      </c>
      <c r="D2494" s="23">
        <v>2057</v>
      </c>
      <c r="E2494" s="25">
        <f t="shared" si="467"/>
        <v>4317</v>
      </c>
      <c r="F2494" s="25">
        <f t="shared" si="468"/>
        <v>4239.875</v>
      </c>
      <c r="G2494" s="25">
        <f t="shared" si="469"/>
        <v>0.48515581237654409</v>
      </c>
      <c r="H2494" s="25">
        <f t="shared" si="464"/>
        <v>1.0014271034682889</v>
      </c>
      <c r="I2494" s="4">
        <f t="shared" si="470"/>
        <v>2054.0686315318376</v>
      </c>
      <c r="J2494" s="25">
        <f t="shared" si="465"/>
        <v>3982.8610669791019</v>
      </c>
      <c r="K2494" s="15">
        <f t="shared" si="471"/>
        <v>3988.5450218215005</v>
      </c>
      <c r="L2494" s="36">
        <f t="shared" si="472"/>
        <v>-1931.5450218215005</v>
      </c>
      <c r="M2494" s="36">
        <f t="shared" si="473"/>
        <v>1931.5450218215005</v>
      </c>
      <c r="N2494" s="36">
        <f t="shared" si="474"/>
        <v>0.93901070579557633</v>
      </c>
      <c r="O2494" s="36">
        <f t="shared" si="475"/>
        <v>3730866.1713234209</v>
      </c>
      <c r="P2494" s="35">
        <f t="shared" si="466"/>
        <v>3730866.1713234209</v>
      </c>
    </row>
    <row r="2495" spans="1:16" x14ac:dyDescent="0.4">
      <c r="A2495" s="1">
        <v>2494</v>
      </c>
      <c r="B2495" s="21">
        <v>42307</v>
      </c>
      <c r="C2495" s="43">
        <v>2</v>
      </c>
      <c r="D2495" s="23">
        <v>6292</v>
      </c>
      <c r="E2495" s="25">
        <f t="shared" si="467"/>
        <v>4162.75</v>
      </c>
      <c r="F2495" s="25">
        <f t="shared" si="468"/>
        <v>4068.25</v>
      </c>
      <c r="G2495" s="25">
        <f t="shared" si="469"/>
        <v>1.5466109506544583</v>
      </c>
      <c r="H2495" s="25">
        <f t="shared" si="464"/>
        <v>0.99527237982370798</v>
      </c>
      <c r="I2495" s="4">
        <f t="shared" si="470"/>
        <v>6321.8874828160087</v>
      </c>
      <c r="J2495" s="25">
        <f t="shared" si="465"/>
        <v>3982.7232041992183</v>
      </c>
      <c r="K2495" s="15">
        <f t="shared" si="471"/>
        <v>3963.8944016224596</v>
      </c>
      <c r="L2495" s="36">
        <f t="shared" si="472"/>
        <v>2328.1055983775404</v>
      </c>
      <c r="M2495" s="36">
        <f t="shared" si="473"/>
        <v>2328.1055983775404</v>
      </c>
      <c r="N2495" s="36">
        <f t="shared" si="474"/>
        <v>0.37001042567983794</v>
      </c>
      <c r="O2495" s="36">
        <f t="shared" si="475"/>
        <v>5420075.6771968454</v>
      </c>
      <c r="P2495" s="35">
        <f t="shared" si="466"/>
        <v>5420075.6771968454</v>
      </c>
    </row>
    <row r="2496" spans="1:16" x14ac:dyDescent="0.4">
      <c r="A2496" s="1">
        <v>2495</v>
      </c>
      <c r="B2496" s="21">
        <v>42308</v>
      </c>
      <c r="C2496" s="43">
        <v>3</v>
      </c>
      <c r="D2496" s="23">
        <v>4462</v>
      </c>
      <c r="E2496" s="25">
        <f t="shared" si="467"/>
        <v>3973.75</v>
      </c>
      <c r="F2496" s="25">
        <f t="shared" si="468"/>
        <v>4344.5</v>
      </c>
      <c r="G2496" s="25">
        <f t="shared" si="469"/>
        <v>1.027045689952814</v>
      </c>
      <c r="H2496" s="25">
        <f t="shared" si="464"/>
        <v>1.0036361732327763</v>
      </c>
      <c r="I2496" s="4">
        <f t="shared" si="470"/>
        <v>4445.8341767690699</v>
      </c>
      <c r="J2496" s="25">
        <f t="shared" si="465"/>
        <v>3982.5853414193348</v>
      </c>
      <c r="K2496" s="15">
        <f t="shared" si="471"/>
        <v>3997.066711635051</v>
      </c>
      <c r="L2496" s="36">
        <f t="shared" si="472"/>
        <v>464.93328836494902</v>
      </c>
      <c r="M2496" s="36">
        <f t="shared" si="473"/>
        <v>464.93328836494902</v>
      </c>
      <c r="N2496" s="36">
        <f t="shared" si="474"/>
        <v>0.10419840617771157</v>
      </c>
      <c r="O2496" s="36">
        <f t="shared" si="475"/>
        <v>216162.96262984484</v>
      </c>
      <c r="P2496" s="35">
        <f t="shared" si="466"/>
        <v>216162.96262984484</v>
      </c>
    </row>
    <row r="2497" spans="1:16" x14ac:dyDescent="0.4">
      <c r="A2497" s="1">
        <v>2496</v>
      </c>
      <c r="B2497" s="21">
        <v>42309</v>
      </c>
      <c r="C2497" s="43">
        <v>4</v>
      </c>
      <c r="D2497" s="23">
        <v>3084</v>
      </c>
      <c r="E2497" s="25">
        <f t="shared" si="467"/>
        <v>4715.25</v>
      </c>
      <c r="F2497" s="25">
        <f t="shared" si="468"/>
        <v>4547.625</v>
      </c>
      <c r="G2497" s="25">
        <f t="shared" si="469"/>
        <v>0.67815618042384762</v>
      </c>
      <c r="H2497" s="25">
        <f t="shared" si="464"/>
        <v>0.99966434347522648</v>
      </c>
      <c r="I2497" s="4">
        <f t="shared" si="470"/>
        <v>3085.0355122988612</v>
      </c>
      <c r="J2497" s="25">
        <f t="shared" si="465"/>
        <v>3982.4474786394512</v>
      </c>
      <c r="K2497" s="15">
        <f t="shared" si="471"/>
        <v>3981.1107441586782</v>
      </c>
      <c r="L2497" s="36">
        <f t="shared" si="472"/>
        <v>-897.11074415867824</v>
      </c>
      <c r="M2497" s="36">
        <f t="shared" si="473"/>
        <v>897.11074415867824</v>
      </c>
      <c r="N2497" s="36">
        <f t="shared" si="474"/>
        <v>0.2908919403886765</v>
      </c>
      <c r="O2497" s="36">
        <f t="shared" si="475"/>
        <v>804807.68728493748</v>
      </c>
      <c r="P2497" s="35">
        <f t="shared" si="466"/>
        <v>804807.68728493748</v>
      </c>
    </row>
    <row r="2498" spans="1:16" x14ac:dyDescent="0.4">
      <c r="A2498" s="1">
        <v>2497</v>
      </c>
      <c r="B2498" s="21">
        <v>42310</v>
      </c>
      <c r="C2498" s="43">
        <v>1</v>
      </c>
      <c r="D2498" s="23">
        <v>5023</v>
      </c>
      <c r="E2498" s="25">
        <f t="shared" si="467"/>
        <v>4380</v>
      </c>
      <c r="F2498" s="25">
        <f t="shared" si="468"/>
        <v>4506.625</v>
      </c>
      <c r="G2498" s="25">
        <f t="shared" si="469"/>
        <v>1.1145813108479183</v>
      </c>
      <c r="H2498" s="25">
        <f t="shared" ref="H2498:H2561" si="476">VLOOKUP(C2498,$Q$38:$S$42,3,FALSE)</f>
        <v>1.0014271034682889</v>
      </c>
      <c r="I2498" s="4">
        <f t="shared" si="470"/>
        <v>5015.8418746642783</v>
      </c>
      <c r="J2498" s="25">
        <f t="shared" si="465"/>
        <v>3982.3096158595681</v>
      </c>
      <c r="K2498" s="15">
        <f t="shared" si="471"/>
        <v>3987.9927837241617</v>
      </c>
      <c r="L2498" s="36">
        <f t="shared" si="472"/>
        <v>1035.0072162758383</v>
      </c>
      <c r="M2498" s="36">
        <f t="shared" si="473"/>
        <v>1035.0072162758383</v>
      </c>
      <c r="N2498" s="36">
        <f t="shared" si="474"/>
        <v>0.2060535967103003</v>
      </c>
      <c r="O2498" s="36">
        <f t="shared" si="475"/>
        <v>1071239.9377430601</v>
      </c>
      <c r="P2498" s="35">
        <f t="shared" si="466"/>
        <v>1071239.9377430601</v>
      </c>
    </row>
    <row r="2499" spans="1:16" x14ac:dyDescent="0.4">
      <c r="A2499" s="1">
        <v>2498</v>
      </c>
      <c r="B2499" s="21">
        <v>42311</v>
      </c>
      <c r="C2499" s="43">
        <v>2</v>
      </c>
      <c r="D2499" s="23">
        <v>4951</v>
      </c>
      <c r="E2499" s="25">
        <f t="shared" si="467"/>
        <v>4633.25</v>
      </c>
      <c r="F2499" s="25">
        <f t="shared" si="468"/>
        <v>4630.5</v>
      </c>
      <c r="G2499" s="25">
        <f t="shared" si="469"/>
        <v>1.0692149875823345</v>
      </c>
      <c r="H2499" s="25">
        <f t="shared" si="476"/>
        <v>0.99527237982370798</v>
      </c>
      <c r="I2499" s="4">
        <f t="shared" si="470"/>
        <v>4974.5176299145041</v>
      </c>
      <c r="J2499" s="25">
        <f t="shared" ref="J2499:J2562" si="477">INTERCEPT($I$2:$I$3896,$A$2:$A$3896)+SLOPE($I$2:$I$3896,$A$2:$A$3896)*A2499</f>
        <v>3982.1717530796845</v>
      </c>
      <c r="K2499" s="15">
        <f t="shared" si="471"/>
        <v>3963.3455575543649</v>
      </c>
      <c r="L2499" s="36">
        <f t="shared" si="472"/>
        <v>987.65444244563514</v>
      </c>
      <c r="M2499" s="36">
        <f t="shared" si="473"/>
        <v>987.65444244563514</v>
      </c>
      <c r="N2499" s="36">
        <f t="shared" si="474"/>
        <v>0.19948584981733694</v>
      </c>
      <c r="O2499" s="36">
        <f t="shared" si="475"/>
        <v>975461.29768259847</v>
      </c>
      <c r="P2499" s="35">
        <f t="shared" ref="P2499:P2562" si="478">(D2499-K2499)^2</f>
        <v>975461.29768259847</v>
      </c>
    </row>
    <row r="2500" spans="1:16" x14ac:dyDescent="0.4">
      <c r="A2500" s="1">
        <v>2499</v>
      </c>
      <c r="B2500" s="21">
        <v>42312</v>
      </c>
      <c r="C2500" s="43">
        <v>3</v>
      </c>
      <c r="D2500" s="23">
        <v>5475</v>
      </c>
      <c r="E2500" s="25">
        <f t="shared" si="467"/>
        <v>4627.75</v>
      </c>
      <c r="F2500" s="25">
        <f t="shared" si="468"/>
        <v>4365.375</v>
      </c>
      <c r="G2500" s="25">
        <f t="shared" si="469"/>
        <v>1.2541877845545915</v>
      </c>
      <c r="H2500" s="25">
        <f t="shared" si="476"/>
        <v>1.0036361732327763</v>
      </c>
      <c r="I2500" s="4">
        <f t="shared" si="470"/>
        <v>5455.1640783977273</v>
      </c>
      <c r="J2500" s="25">
        <f t="shared" si="477"/>
        <v>3982.033890299801</v>
      </c>
      <c r="K2500" s="15">
        <f t="shared" si="471"/>
        <v>3996.5132553437174</v>
      </c>
      <c r="L2500" s="36">
        <f t="shared" si="472"/>
        <v>1478.4867446562826</v>
      </c>
      <c r="M2500" s="36">
        <f t="shared" si="473"/>
        <v>1478.4867446562826</v>
      </c>
      <c r="N2500" s="36">
        <f t="shared" si="474"/>
        <v>0.27004324103311095</v>
      </c>
      <c r="O2500" s="36">
        <f t="shared" si="475"/>
        <v>2185923.0541243316</v>
      </c>
      <c r="P2500" s="35">
        <f t="shared" si="478"/>
        <v>2185923.0541243316</v>
      </c>
    </row>
    <row r="2501" spans="1:16" x14ac:dyDescent="0.4">
      <c r="A2501" s="1">
        <v>2500</v>
      </c>
      <c r="B2501" s="21">
        <v>42313</v>
      </c>
      <c r="C2501" s="43">
        <v>4</v>
      </c>
      <c r="D2501" s="23">
        <v>3062</v>
      </c>
      <c r="E2501" s="25">
        <f t="shared" ref="E2501:E2564" si="479">AVERAGE(D2499:D2502)</f>
        <v>4103</v>
      </c>
      <c r="F2501" s="25">
        <f t="shared" ref="F2501:F2564" si="480">AVERAGE(E2501:E2502)</f>
        <v>3887.75</v>
      </c>
      <c r="G2501" s="25">
        <f t="shared" si="469"/>
        <v>0.7876020834673011</v>
      </c>
      <c r="H2501" s="25">
        <f t="shared" si="476"/>
        <v>0.99966434347522648</v>
      </c>
      <c r="I2501" s="4">
        <f t="shared" si="470"/>
        <v>3063.0281253758471</v>
      </c>
      <c r="J2501" s="25">
        <f t="shared" si="477"/>
        <v>3981.8960275199174</v>
      </c>
      <c r="K2501" s="15">
        <f t="shared" si="471"/>
        <v>3980.5594781373106</v>
      </c>
      <c r="L2501" s="36">
        <f t="shared" si="472"/>
        <v>-918.55947813731063</v>
      </c>
      <c r="M2501" s="36">
        <f t="shared" si="473"/>
        <v>918.55947813731063</v>
      </c>
      <c r="N2501" s="36">
        <f t="shared" si="474"/>
        <v>0.2999867662107481</v>
      </c>
      <c r="O2501" s="36">
        <f t="shared" si="475"/>
        <v>843751.51487588848</v>
      </c>
      <c r="P2501" s="35">
        <f t="shared" si="478"/>
        <v>843751.51487588848</v>
      </c>
    </row>
    <row r="2502" spans="1:16" x14ac:dyDescent="0.4">
      <c r="A2502" s="1">
        <v>2501</v>
      </c>
      <c r="B2502" s="21">
        <v>42314</v>
      </c>
      <c r="C2502" s="43">
        <v>1</v>
      </c>
      <c r="D2502" s="23">
        <v>2924</v>
      </c>
      <c r="E2502" s="25">
        <f t="shared" si="479"/>
        <v>3672.5</v>
      </c>
      <c r="F2502" s="25">
        <f t="shared" si="480"/>
        <v>3630.875</v>
      </c>
      <c r="G2502" s="25">
        <f t="shared" si="469"/>
        <v>0.80531552311770582</v>
      </c>
      <c r="H2502" s="25">
        <f t="shared" si="476"/>
        <v>1.0014271034682889</v>
      </c>
      <c r="I2502" s="4">
        <f t="shared" si="470"/>
        <v>2919.8330960617855</v>
      </c>
      <c r="J2502" s="25">
        <f t="shared" si="477"/>
        <v>3981.7581647400343</v>
      </c>
      <c r="K2502" s="15">
        <f t="shared" si="471"/>
        <v>3987.4405456268223</v>
      </c>
      <c r="L2502" s="36">
        <f t="shared" si="472"/>
        <v>-1063.4405456268223</v>
      </c>
      <c r="M2502" s="36">
        <f t="shared" si="473"/>
        <v>1063.4405456268223</v>
      </c>
      <c r="N2502" s="36">
        <f t="shared" si="474"/>
        <v>0.36369375705431678</v>
      </c>
      <c r="O2502" s="36">
        <f t="shared" si="475"/>
        <v>1130905.7940830735</v>
      </c>
      <c r="P2502" s="35">
        <f t="shared" si="478"/>
        <v>1130905.7940830735</v>
      </c>
    </row>
    <row r="2503" spans="1:16" x14ac:dyDescent="0.4">
      <c r="A2503" s="1">
        <v>2502</v>
      </c>
      <c r="B2503" s="21">
        <v>42315</v>
      </c>
      <c r="C2503" s="43">
        <v>2</v>
      </c>
      <c r="D2503" s="23">
        <v>3229</v>
      </c>
      <c r="E2503" s="25">
        <f t="shared" si="479"/>
        <v>3589.25</v>
      </c>
      <c r="F2503" s="25">
        <f t="shared" si="480"/>
        <v>3851.125</v>
      </c>
      <c r="G2503" s="25">
        <f t="shared" si="469"/>
        <v>0.83845629523840437</v>
      </c>
      <c r="H2503" s="25">
        <f t="shared" si="476"/>
        <v>0.99527237982370798</v>
      </c>
      <c r="I2503" s="4">
        <f t="shared" si="470"/>
        <v>3244.3379977770014</v>
      </c>
      <c r="J2503" s="25">
        <f t="shared" si="477"/>
        <v>3981.6203019601508</v>
      </c>
      <c r="K2503" s="15">
        <f t="shared" si="471"/>
        <v>3962.7967134862702</v>
      </c>
      <c r="L2503" s="36">
        <f t="shared" si="472"/>
        <v>-733.79671348627016</v>
      </c>
      <c r="M2503" s="36">
        <f t="shared" si="473"/>
        <v>733.79671348627016</v>
      </c>
      <c r="N2503" s="36">
        <f t="shared" si="474"/>
        <v>0.22725200169906168</v>
      </c>
      <c r="O2503" s="36">
        <f t="shared" si="475"/>
        <v>538457.6167232513</v>
      </c>
      <c r="P2503" s="35">
        <f t="shared" si="478"/>
        <v>538457.6167232513</v>
      </c>
    </row>
    <row r="2504" spans="1:16" x14ac:dyDescent="0.4">
      <c r="A2504" s="1">
        <v>2503</v>
      </c>
      <c r="B2504" s="21">
        <v>42316</v>
      </c>
      <c r="C2504" s="43">
        <v>3</v>
      </c>
      <c r="D2504" s="23">
        <v>5142</v>
      </c>
      <c r="E2504" s="25">
        <f t="shared" si="479"/>
        <v>4113</v>
      </c>
      <c r="F2504" s="25">
        <f t="shared" si="480"/>
        <v>4231.75</v>
      </c>
      <c r="G2504" s="25">
        <f t="shared" si="469"/>
        <v>1.2151001358775919</v>
      </c>
      <c r="H2504" s="25">
        <f t="shared" si="476"/>
        <v>1.0036361732327763</v>
      </c>
      <c r="I2504" s="4">
        <f t="shared" si="470"/>
        <v>5123.370537191071</v>
      </c>
      <c r="J2504" s="25">
        <f t="shared" si="477"/>
        <v>3981.4824391802672</v>
      </c>
      <c r="K2504" s="15">
        <f t="shared" si="471"/>
        <v>3995.9597990523835</v>
      </c>
      <c r="L2504" s="36">
        <f t="shared" si="472"/>
        <v>1146.0402009476165</v>
      </c>
      <c r="M2504" s="36">
        <f t="shared" si="473"/>
        <v>1146.0402009476165</v>
      </c>
      <c r="N2504" s="36">
        <f t="shared" si="474"/>
        <v>0.22287829656701993</v>
      </c>
      <c r="O2504" s="36">
        <f t="shared" si="475"/>
        <v>1313408.1421880533</v>
      </c>
      <c r="P2504" s="35">
        <f t="shared" si="478"/>
        <v>1313408.1421880533</v>
      </c>
    </row>
    <row r="2505" spans="1:16" x14ac:dyDescent="0.4">
      <c r="A2505" s="1">
        <v>2504</v>
      </c>
      <c r="B2505" s="21">
        <v>42317</v>
      </c>
      <c r="C2505" s="43">
        <v>4</v>
      </c>
      <c r="D2505" s="23">
        <v>5157</v>
      </c>
      <c r="E2505" s="25">
        <f t="shared" si="479"/>
        <v>4350.5</v>
      </c>
      <c r="F2505" s="25">
        <f t="shared" si="480"/>
        <v>4277.125</v>
      </c>
      <c r="G2505" s="25">
        <f t="shared" si="469"/>
        <v>1.2057164567320338</v>
      </c>
      <c r="H2505" s="25">
        <f t="shared" si="476"/>
        <v>0.99966434347522648</v>
      </c>
      <c r="I2505" s="4">
        <f t="shared" si="470"/>
        <v>5158.7315619083092</v>
      </c>
      <c r="J2505" s="25">
        <f t="shared" si="477"/>
        <v>3981.3445764003836</v>
      </c>
      <c r="K2505" s="15">
        <f t="shared" si="471"/>
        <v>3980.008212115943</v>
      </c>
      <c r="L2505" s="36">
        <f t="shared" si="472"/>
        <v>1176.991787884057</v>
      </c>
      <c r="M2505" s="36">
        <f t="shared" si="473"/>
        <v>1176.991787884057</v>
      </c>
      <c r="N2505" s="36">
        <f t="shared" si="474"/>
        <v>0.22823187665000136</v>
      </c>
      <c r="O2505" s="36">
        <f t="shared" si="475"/>
        <v>1385309.6687465089</v>
      </c>
      <c r="P2505" s="35">
        <f t="shared" si="478"/>
        <v>1385309.6687465089</v>
      </c>
    </row>
    <row r="2506" spans="1:16" x14ac:dyDescent="0.4">
      <c r="A2506" s="1">
        <v>2505</v>
      </c>
      <c r="B2506" s="21">
        <v>42318</v>
      </c>
      <c r="C2506" s="43">
        <v>1</v>
      </c>
      <c r="D2506" s="23">
        <v>3874</v>
      </c>
      <c r="E2506" s="25">
        <f t="shared" si="479"/>
        <v>4203.75</v>
      </c>
      <c r="F2506" s="25">
        <f t="shared" si="480"/>
        <v>4224.5</v>
      </c>
      <c r="G2506" s="25">
        <f t="shared" si="469"/>
        <v>0.91703160137294359</v>
      </c>
      <c r="H2506" s="25">
        <f t="shared" si="476"/>
        <v>1.0014271034682889</v>
      </c>
      <c r="I2506" s="4">
        <f t="shared" si="470"/>
        <v>3868.4792798027897</v>
      </c>
      <c r="J2506" s="25">
        <f t="shared" si="477"/>
        <v>3981.2067136205005</v>
      </c>
      <c r="K2506" s="15">
        <f t="shared" si="471"/>
        <v>3986.8883075294834</v>
      </c>
      <c r="L2506" s="36">
        <f t="shared" si="472"/>
        <v>-112.88830752948343</v>
      </c>
      <c r="M2506" s="36">
        <f t="shared" si="473"/>
        <v>112.88830752948343</v>
      </c>
      <c r="N2506" s="36">
        <f t="shared" si="474"/>
        <v>2.9139986455726234E-2</v>
      </c>
      <c r="O2506" s="36">
        <f t="shared" si="475"/>
        <v>12743.769976871225</v>
      </c>
      <c r="P2506" s="35">
        <f t="shared" si="478"/>
        <v>12743.769976871225</v>
      </c>
    </row>
    <row r="2507" spans="1:16" x14ac:dyDescent="0.4">
      <c r="A2507" s="1">
        <v>2506</v>
      </c>
      <c r="B2507" s="21">
        <v>42319</v>
      </c>
      <c r="C2507" s="43">
        <v>2</v>
      </c>
      <c r="D2507" s="23">
        <v>2642</v>
      </c>
      <c r="E2507" s="25">
        <f t="shared" si="479"/>
        <v>4245.25</v>
      </c>
      <c r="F2507" s="25">
        <f t="shared" si="480"/>
        <v>4258.25</v>
      </c>
      <c r="G2507" s="25">
        <f t="shared" si="469"/>
        <v>0.6204426701109611</v>
      </c>
      <c r="H2507" s="25">
        <f t="shared" si="476"/>
        <v>0.99527237982370798</v>
      </c>
      <c r="I2507" s="4">
        <f t="shared" si="470"/>
        <v>2654.5497027336132</v>
      </c>
      <c r="J2507" s="25">
        <f t="shared" si="477"/>
        <v>3981.068850840617</v>
      </c>
      <c r="K2507" s="15">
        <f t="shared" si="471"/>
        <v>3962.247869418175</v>
      </c>
      <c r="L2507" s="36">
        <f t="shared" si="472"/>
        <v>-1320.247869418175</v>
      </c>
      <c r="M2507" s="36">
        <f t="shared" si="473"/>
        <v>1320.247869418175</v>
      </c>
      <c r="N2507" s="36">
        <f t="shared" si="474"/>
        <v>0.49971531772073241</v>
      </c>
      <c r="O2507" s="36">
        <f t="shared" si="475"/>
        <v>1743054.4367032305</v>
      </c>
      <c r="P2507" s="35">
        <f t="shared" si="478"/>
        <v>1743054.4367032305</v>
      </c>
    </row>
    <row r="2508" spans="1:16" x14ac:dyDescent="0.4">
      <c r="A2508" s="1">
        <v>2507</v>
      </c>
      <c r="B2508" s="21">
        <v>42320</v>
      </c>
      <c r="C2508" s="43">
        <v>3</v>
      </c>
      <c r="D2508" s="23">
        <v>5308</v>
      </c>
      <c r="E2508" s="25">
        <f t="shared" si="479"/>
        <v>4271.25</v>
      </c>
      <c r="F2508" s="25">
        <f t="shared" si="480"/>
        <v>4372.5</v>
      </c>
      <c r="G2508" s="25">
        <f t="shared" si="469"/>
        <v>1.2139508290451686</v>
      </c>
      <c r="H2508" s="25">
        <f t="shared" si="476"/>
        <v>1.0036361732327763</v>
      </c>
      <c r="I2508" s="4">
        <f t="shared" si="470"/>
        <v>5288.7691192940893</v>
      </c>
      <c r="J2508" s="25">
        <f t="shared" si="477"/>
        <v>3980.9309880607334</v>
      </c>
      <c r="K2508" s="15">
        <f t="shared" si="471"/>
        <v>3995.4063427610495</v>
      </c>
      <c r="L2508" s="36">
        <f t="shared" si="472"/>
        <v>1312.5936572389505</v>
      </c>
      <c r="M2508" s="36">
        <f t="shared" si="473"/>
        <v>1312.5936572389505</v>
      </c>
      <c r="N2508" s="36">
        <f t="shared" si="474"/>
        <v>0.24728591884682566</v>
      </c>
      <c r="O2508" s="36">
        <f t="shared" si="475"/>
        <v>1722902.1090239235</v>
      </c>
      <c r="P2508" s="35">
        <f t="shared" si="478"/>
        <v>1722902.1090239235</v>
      </c>
    </row>
    <row r="2509" spans="1:16" x14ac:dyDescent="0.4">
      <c r="A2509" s="1">
        <v>2508</v>
      </c>
      <c r="B2509" s="21">
        <v>42321</v>
      </c>
      <c r="C2509" s="43">
        <v>4</v>
      </c>
      <c r="D2509" s="23">
        <v>5261</v>
      </c>
      <c r="E2509" s="25">
        <f t="shared" si="479"/>
        <v>4473.75</v>
      </c>
      <c r="F2509" s="25">
        <f t="shared" si="480"/>
        <v>4682.875</v>
      </c>
      <c r="G2509" s="25">
        <f t="shared" si="469"/>
        <v>1.123455142407175</v>
      </c>
      <c r="H2509" s="25">
        <f t="shared" si="476"/>
        <v>0.99966434347522648</v>
      </c>
      <c r="I2509" s="4">
        <f t="shared" si="470"/>
        <v>5262.7664819080119</v>
      </c>
      <c r="J2509" s="25">
        <f t="shared" si="477"/>
        <v>3980.7931252808498</v>
      </c>
      <c r="K2509" s="15">
        <f t="shared" si="471"/>
        <v>3979.4569460945759</v>
      </c>
      <c r="L2509" s="36">
        <f t="shared" si="472"/>
        <v>1281.5430539054241</v>
      </c>
      <c r="M2509" s="36">
        <f t="shared" si="473"/>
        <v>1281.5430539054241</v>
      </c>
      <c r="N2509" s="36">
        <f t="shared" si="474"/>
        <v>0.24359305339392209</v>
      </c>
      <c r="O2509" s="36">
        <f t="shared" si="475"/>
        <v>1642352.5990132408</v>
      </c>
      <c r="P2509" s="35">
        <f t="shared" si="478"/>
        <v>1642352.5990132408</v>
      </c>
    </row>
    <row r="2510" spans="1:16" x14ac:dyDescent="0.4">
      <c r="A2510" s="1">
        <v>2509</v>
      </c>
      <c r="B2510" s="21">
        <v>42322</v>
      </c>
      <c r="C2510" s="43">
        <v>1</v>
      </c>
      <c r="D2510" s="23">
        <v>4684</v>
      </c>
      <c r="E2510" s="25">
        <f t="shared" si="479"/>
        <v>4892</v>
      </c>
      <c r="F2510" s="25">
        <f t="shared" si="480"/>
        <v>4881.25</v>
      </c>
      <c r="G2510" s="25">
        <f t="shared" si="469"/>
        <v>0.95959026888604348</v>
      </c>
      <c r="H2510" s="25">
        <f t="shared" si="476"/>
        <v>1.0014271034682889</v>
      </c>
      <c r="I2510" s="4">
        <f t="shared" si="470"/>
        <v>4677.3249733082775</v>
      </c>
      <c r="J2510" s="25">
        <f t="shared" si="477"/>
        <v>3980.6552625009667</v>
      </c>
      <c r="K2510" s="15">
        <f t="shared" si="471"/>
        <v>3986.3360694321441</v>
      </c>
      <c r="L2510" s="36">
        <f t="shared" si="472"/>
        <v>697.66393056785591</v>
      </c>
      <c r="M2510" s="36">
        <f t="shared" si="473"/>
        <v>697.66393056785591</v>
      </c>
      <c r="N2510" s="36">
        <f t="shared" si="474"/>
        <v>0.14894618500594703</v>
      </c>
      <c r="O2510" s="36">
        <f t="shared" si="475"/>
        <v>486734.96001539007</v>
      </c>
      <c r="P2510" s="35">
        <f t="shared" si="478"/>
        <v>486734.96001539007</v>
      </c>
    </row>
    <row r="2511" spans="1:16" x14ac:dyDescent="0.4">
      <c r="A2511" s="1">
        <v>2510</v>
      </c>
      <c r="B2511" s="21">
        <v>42323</v>
      </c>
      <c r="C2511" s="43">
        <v>2</v>
      </c>
      <c r="D2511" s="23">
        <v>4315</v>
      </c>
      <c r="E2511" s="25">
        <f t="shared" si="479"/>
        <v>4870.5</v>
      </c>
      <c r="F2511" s="25">
        <f t="shared" si="480"/>
        <v>4884.125</v>
      </c>
      <c r="G2511" s="25">
        <f t="shared" si="469"/>
        <v>0.88347452204847332</v>
      </c>
      <c r="H2511" s="25">
        <f t="shared" si="476"/>
        <v>0.99527237982370798</v>
      </c>
      <c r="I2511" s="4">
        <f t="shared" si="470"/>
        <v>4335.496581111106</v>
      </c>
      <c r="J2511" s="25">
        <f t="shared" si="477"/>
        <v>3980.5173997210832</v>
      </c>
      <c r="K2511" s="15">
        <f t="shared" si="471"/>
        <v>3961.6990253500803</v>
      </c>
      <c r="L2511" s="36">
        <f t="shared" si="472"/>
        <v>353.30097464991968</v>
      </c>
      <c r="M2511" s="36">
        <f t="shared" si="473"/>
        <v>353.30097464991968</v>
      </c>
      <c r="N2511" s="36">
        <f t="shared" si="474"/>
        <v>8.1877398528370726E-2</v>
      </c>
      <c r="O2511" s="36">
        <f t="shared" si="475"/>
        <v>124821.57868858319</v>
      </c>
      <c r="P2511" s="35">
        <f t="shared" si="478"/>
        <v>124821.57868858319</v>
      </c>
    </row>
    <row r="2512" spans="1:16" x14ac:dyDescent="0.4">
      <c r="A2512" s="1">
        <v>2511</v>
      </c>
      <c r="B2512" s="21">
        <v>42324</v>
      </c>
      <c r="C2512" s="43">
        <v>3</v>
      </c>
      <c r="D2512" s="23">
        <v>5222</v>
      </c>
      <c r="E2512" s="25">
        <f t="shared" si="479"/>
        <v>4897.75</v>
      </c>
      <c r="F2512" s="25">
        <f t="shared" si="480"/>
        <v>5003.625</v>
      </c>
      <c r="G2512" s="25">
        <f t="shared" si="469"/>
        <v>1.0436433585650404</v>
      </c>
      <c r="H2512" s="25">
        <f t="shared" si="476"/>
        <v>1.0036361732327763</v>
      </c>
      <c r="I2512" s="4">
        <f t="shared" si="470"/>
        <v>5203.0806972407181</v>
      </c>
      <c r="J2512" s="25">
        <f t="shared" si="477"/>
        <v>3980.3795369411996</v>
      </c>
      <c r="K2512" s="15">
        <f t="shared" si="471"/>
        <v>3994.8528864697159</v>
      </c>
      <c r="L2512" s="36">
        <f t="shared" si="472"/>
        <v>1227.1471135302841</v>
      </c>
      <c r="M2512" s="36">
        <f t="shared" si="473"/>
        <v>1227.1471135302841</v>
      </c>
      <c r="N2512" s="36">
        <f t="shared" si="474"/>
        <v>0.23499561729802451</v>
      </c>
      <c r="O2512" s="36">
        <f t="shared" si="475"/>
        <v>1505890.038245708</v>
      </c>
      <c r="P2512" s="35">
        <f t="shared" si="478"/>
        <v>1505890.038245708</v>
      </c>
    </row>
    <row r="2513" spans="1:16" x14ac:dyDescent="0.4">
      <c r="A2513" s="1">
        <v>2512</v>
      </c>
      <c r="B2513" s="21">
        <v>42325</v>
      </c>
      <c r="C2513" s="43">
        <v>4</v>
      </c>
      <c r="D2513" s="23">
        <v>5370</v>
      </c>
      <c r="E2513" s="25">
        <f t="shared" si="479"/>
        <v>5109.5</v>
      </c>
      <c r="F2513" s="25">
        <f t="shared" si="480"/>
        <v>5117</v>
      </c>
      <c r="G2513" s="25">
        <f t="shared" si="469"/>
        <v>1.0494430330271645</v>
      </c>
      <c r="H2513" s="25">
        <f t="shared" si="476"/>
        <v>0.99966434347522648</v>
      </c>
      <c r="I2513" s="4">
        <f t="shared" si="470"/>
        <v>5371.8030807538535</v>
      </c>
      <c r="J2513" s="25">
        <f t="shared" si="477"/>
        <v>3980.241674161316</v>
      </c>
      <c r="K2513" s="15">
        <f t="shared" si="471"/>
        <v>3978.9056800732083</v>
      </c>
      <c r="L2513" s="36">
        <f t="shared" si="472"/>
        <v>1391.0943199267917</v>
      </c>
      <c r="M2513" s="36">
        <f t="shared" si="473"/>
        <v>1391.0943199267917</v>
      </c>
      <c r="N2513" s="36">
        <f t="shared" si="474"/>
        <v>0.25904922158785693</v>
      </c>
      <c r="O2513" s="36">
        <f t="shared" si="475"/>
        <v>1935143.4069325833</v>
      </c>
      <c r="P2513" s="35">
        <f t="shared" si="478"/>
        <v>1935143.4069325833</v>
      </c>
    </row>
    <row r="2514" spans="1:16" x14ac:dyDescent="0.4">
      <c r="A2514" s="1">
        <v>2513</v>
      </c>
      <c r="B2514" s="21">
        <v>42326</v>
      </c>
      <c r="C2514" s="43">
        <v>1</v>
      </c>
      <c r="D2514" s="23">
        <v>5531</v>
      </c>
      <c r="E2514" s="25">
        <f t="shared" si="479"/>
        <v>5124.5</v>
      </c>
      <c r="F2514" s="25">
        <f t="shared" si="480"/>
        <v>5171.375</v>
      </c>
      <c r="G2514" s="25">
        <f t="shared" si="469"/>
        <v>1.0695414662444707</v>
      </c>
      <c r="H2514" s="25">
        <f t="shared" si="476"/>
        <v>1.0014271034682889</v>
      </c>
      <c r="I2514" s="4">
        <f t="shared" si="470"/>
        <v>5523.1179392331514</v>
      </c>
      <c r="J2514" s="25">
        <f t="shared" si="477"/>
        <v>3980.1038113814329</v>
      </c>
      <c r="K2514" s="15">
        <f t="shared" si="471"/>
        <v>3985.7838313348052</v>
      </c>
      <c r="L2514" s="36">
        <f t="shared" si="472"/>
        <v>1545.2161686651948</v>
      </c>
      <c r="M2514" s="36">
        <f t="shared" si="473"/>
        <v>1545.2161686651948</v>
      </c>
      <c r="N2514" s="36">
        <f t="shared" si="474"/>
        <v>0.27937374230070416</v>
      </c>
      <c r="O2514" s="36">
        <f t="shared" si="475"/>
        <v>2387693.0079043438</v>
      </c>
      <c r="P2514" s="35">
        <f t="shared" si="478"/>
        <v>2387693.0079043438</v>
      </c>
    </row>
    <row r="2515" spans="1:16" x14ac:dyDescent="0.4">
      <c r="A2515" s="1">
        <v>2514</v>
      </c>
      <c r="B2515" s="21">
        <v>42327</v>
      </c>
      <c r="C2515" s="43">
        <v>2</v>
      </c>
      <c r="D2515" s="23">
        <v>4375</v>
      </c>
      <c r="E2515" s="25">
        <f t="shared" si="479"/>
        <v>5218.25</v>
      </c>
      <c r="F2515" s="25">
        <f t="shared" si="480"/>
        <v>5166.5</v>
      </c>
      <c r="G2515" s="25">
        <f t="shared" si="469"/>
        <v>0.84680150972612023</v>
      </c>
      <c r="H2515" s="25">
        <f t="shared" si="476"/>
        <v>0.99527237982370798</v>
      </c>
      <c r="I2515" s="4">
        <f t="shared" si="470"/>
        <v>4395.7815857152</v>
      </c>
      <c r="J2515" s="25">
        <f t="shared" si="477"/>
        <v>3979.9659486015494</v>
      </c>
      <c r="K2515" s="15">
        <f t="shared" si="471"/>
        <v>3961.1501812819856</v>
      </c>
      <c r="L2515" s="36">
        <f t="shared" si="472"/>
        <v>413.84981871801438</v>
      </c>
      <c r="M2515" s="36">
        <f t="shared" si="473"/>
        <v>413.84981871801438</v>
      </c>
      <c r="N2515" s="36">
        <f t="shared" si="474"/>
        <v>9.4594244278403281E-2</v>
      </c>
      <c r="O2515" s="36">
        <f t="shared" si="475"/>
        <v>171271.67245293336</v>
      </c>
      <c r="P2515" s="35">
        <f t="shared" si="478"/>
        <v>171271.67245293336</v>
      </c>
    </row>
    <row r="2516" spans="1:16" x14ac:dyDescent="0.4">
      <c r="A2516" s="1">
        <v>2515</v>
      </c>
      <c r="B2516" s="21">
        <v>42328</v>
      </c>
      <c r="C2516" s="43">
        <v>3</v>
      </c>
      <c r="D2516" s="23">
        <v>5597</v>
      </c>
      <c r="E2516" s="25">
        <f t="shared" si="479"/>
        <v>5114.75</v>
      </c>
      <c r="F2516" s="25">
        <f t="shared" si="480"/>
        <v>4990</v>
      </c>
      <c r="G2516" s="25">
        <f t="shared" si="469"/>
        <v>1.1216432865731463</v>
      </c>
      <c r="H2516" s="25">
        <f t="shared" si="476"/>
        <v>1.0036361732327763</v>
      </c>
      <c r="I2516" s="4">
        <f t="shared" si="470"/>
        <v>5576.7220724734389</v>
      </c>
      <c r="J2516" s="25">
        <f t="shared" si="477"/>
        <v>3979.8280858216658</v>
      </c>
      <c r="K2516" s="15">
        <f t="shared" si="471"/>
        <v>3994.299430178382</v>
      </c>
      <c r="L2516" s="36">
        <f t="shared" si="472"/>
        <v>1602.700569821618</v>
      </c>
      <c r="M2516" s="36">
        <f t="shared" si="473"/>
        <v>1602.700569821618</v>
      </c>
      <c r="N2516" s="36">
        <f t="shared" si="474"/>
        <v>0.28634993207461462</v>
      </c>
      <c r="O2516" s="36">
        <f t="shared" si="475"/>
        <v>2568649.1165065393</v>
      </c>
      <c r="P2516" s="35">
        <f t="shared" si="478"/>
        <v>2568649.1165065393</v>
      </c>
    </row>
    <row r="2517" spans="1:16" x14ac:dyDescent="0.4">
      <c r="A2517" s="1">
        <v>2516</v>
      </c>
      <c r="B2517" s="21">
        <v>42329</v>
      </c>
      <c r="C2517" s="43">
        <v>4</v>
      </c>
      <c r="D2517" s="23">
        <v>4956</v>
      </c>
      <c r="E2517" s="25">
        <f t="shared" si="479"/>
        <v>4865.25</v>
      </c>
      <c r="F2517" s="25">
        <f t="shared" si="480"/>
        <v>5005.875</v>
      </c>
      <c r="G2517" s="25">
        <f t="shared" si="469"/>
        <v>0.99003670686942846</v>
      </c>
      <c r="H2517" s="25">
        <f t="shared" si="476"/>
        <v>0.99966434347522648</v>
      </c>
      <c r="I2517" s="4">
        <f t="shared" si="470"/>
        <v>4957.6640722935008</v>
      </c>
      <c r="J2517" s="25">
        <f t="shared" si="477"/>
        <v>3979.6902230417827</v>
      </c>
      <c r="K2517" s="15">
        <f t="shared" si="471"/>
        <v>3978.3544140518416</v>
      </c>
      <c r="L2517" s="36">
        <f t="shared" si="472"/>
        <v>977.64558594815844</v>
      </c>
      <c r="M2517" s="36">
        <f t="shared" si="473"/>
        <v>977.64558594815844</v>
      </c>
      <c r="N2517" s="36">
        <f t="shared" si="474"/>
        <v>0.1972650496263435</v>
      </c>
      <c r="O2517" s="36">
        <f t="shared" si="475"/>
        <v>955790.89172391803</v>
      </c>
      <c r="P2517" s="35">
        <f t="shared" si="478"/>
        <v>955790.89172391803</v>
      </c>
    </row>
    <row r="2518" spans="1:16" x14ac:dyDescent="0.4">
      <c r="A2518" s="1">
        <v>2517</v>
      </c>
      <c r="B2518" s="21">
        <v>42330</v>
      </c>
      <c r="C2518" s="43">
        <v>1</v>
      </c>
      <c r="D2518" s="23">
        <v>4533</v>
      </c>
      <c r="E2518" s="25">
        <f t="shared" si="479"/>
        <v>5146.5</v>
      </c>
      <c r="F2518" s="25">
        <f t="shared" si="480"/>
        <v>5159.125</v>
      </c>
      <c r="G2518" s="25">
        <f t="shared" si="469"/>
        <v>0.87863736583238439</v>
      </c>
      <c r="H2518" s="25">
        <f t="shared" si="476"/>
        <v>1.0014271034682889</v>
      </c>
      <c r="I2518" s="4">
        <f t="shared" si="470"/>
        <v>4526.5401588399709</v>
      </c>
      <c r="J2518" s="25">
        <f t="shared" si="477"/>
        <v>3979.5523602618991</v>
      </c>
      <c r="K2518" s="15">
        <f t="shared" si="471"/>
        <v>3985.2315932374663</v>
      </c>
      <c r="L2518" s="36">
        <f t="shared" si="472"/>
        <v>547.76840676253369</v>
      </c>
      <c r="M2518" s="36">
        <f t="shared" si="473"/>
        <v>547.76840676253369</v>
      </c>
      <c r="N2518" s="36">
        <f t="shared" si="474"/>
        <v>0.12084015150287529</v>
      </c>
      <c r="O2518" s="36">
        <f t="shared" si="475"/>
        <v>300050.22744716454</v>
      </c>
      <c r="P2518" s="35">
        <f t="shared" si="478"/>
        <v>300050.22744716454</v>
      </c>
    </row>
    <row r="2519" spans="1:16" x14ac:dyDescent="0.4">
      <c r="A2519" s="1">
        <v>2518</v>
      </c>
      <c r="B2519" s="21">
        <v>42331</v>
      </c>
      <c r="C2519" s="43">
        <v>2</v>
      </c>
      <c r="D2519" s="23">
        <v>5500</v>
      </c>
      <c r="E2519" s="25">
        <f t="shared" si="479"/>
        <v>5171.75</v>
      </c>
      <c r="F2519" s="25">
        <f t="shared" si="480"/>
        <v>5266</v>
      </c>
      <c r="G2519" s="25">
        <f t="shared" si="469"/>
        <v>1.0444360045575389</v>
      </c>
      <c r="H2519" s="25">
        <f t="shared" si="476"/>
        <v>0.99527237982370798</v>
      </c>
      <c r="I2519" s="4">
        <f t="shared" si="470"/>
        <v>5526.125422041966</v>
      </c>
      <c r="J2519" s="25">
        <f t="shared" si="477"/>
        <v>3979.4144974820156</v>
      </c>
      <c r="K2519" s="15">
        <f t="shared" si="471"/>
        <v>3960.6013372138905</v>
      </c>
      <c r="L2519" s="36">
        <f t="shared" si="472"/>
        <v>1539.3986627861095</v>
      </c>
      <c r="M2519" s="36">
        <f t="shared" si="473"/>
        <v>1539.3986627861095</v>
      </c>
      <c r="N2519" s="36">
        <f t="shared" si="474"/>
        <v>0.27989066596111084</v>
      </c>
      <c r="O2519" s="36">
        <f t="shared" si="475"/>
        <v>2369748.2429876621</v>
      </c>
      <c r="P2519" s="35">
        <f t="shared" si="478"/>
        <v>2369748.2429876621</v>
      </c>
    </row>
    <row r="2520" spans="1:16" x14ac:dyDescent="0.4">
      <c r="A2520" s="1">
        <v>2519</v>
      </c>
      <c r="B2520" s="21">
        <v>42332</v>
      </c>
      <c r="C2520" s="43">
        <v>3</v>
      </c>
      <c r="D2520" s="23">
        <v>5698</v>
      </c>
      <c r="E2520" s="25">
        <f t="shared" si="479"/>
        <v>5360.25</v>
      </c>
      <c r="F2520" s="25">
        <f t="shared" si="480"/>
        <v>5364.5</v>
      </c>
      <c r="G2520" s="25">
        <f t="shared" si="469"/>
        <v>1.0621679560070836</v>
      </c>
      <c r="H2520" s="25">
        <f t="shared" si="476"/>
        <v>1.0036361732327763</v>
      </c>
      <c r="I2520" s="4">
        <f t="shared" si="470"/>
        <v>5677.3561495361191</v>
      </c>
      <c r="J2520" s="25">
        <f t="shared" si="477"/>
        <v>3979.276634702132</v>
      </c>
      <c r="K2520" s="15">
        <f t="shared" si="471"/>
        <v>3993.745973887048</v>
      </c>
      <c r="L2520" s="36">
        <f t="shared" si="472"/>
        <v>1704.254026112952</v>
      </c>
      <c r="M2520" s="36">
        <f t="shared" si="473"/>
        <v>1704.254026112952</v>
      </c>
      <c r="N2520" s="36">
        <f t="shared" si="474"/>
        <v>0.29909688067970375</v>
      </c>
      <c r="O2520" s="36">
        <f t="shared" si="475"/>
        <v>2904481.7855222067</v>
      </c>
      <c r="P2520" s="35">
        <f t="shared" si="478"/>
        <v>2904481.7855222067</v>
      </c>
    </row>
    <row r="2521" spans="1:16" x14ac:dyDescent="0.4">
      <c r="A2521" s="1">
        <v>2520</v>
      </c>
      <c r="B2521" s="21">
        <v>42333</v>
      </c>
      <c r="C2521" s="43">
        <v>4</v>
      </c>
      <c r="D2521" s="23">
        <v>5710</v>
      </c>
      <c r="E2521" s="25">
        <f t="shared" si="479"/>
        <v>5368.75</v>
      </c>
      <c r="F2521" s="25">
        <f t="shared" si="480"/>
        <v>5406.625</v>
      </c>
      <c r="G2521" s="25">
        <f t="shared" si="469"/>
        <v>1.0561117147943495</v>
      </c>
      <c r="H2521" s="25">
        <f t="shared" si="476"/>
        <v>0.99966434347522648</v>
      </c>
      <c r="I2521" s="4">
        <f t="shared" si="470"/>
        <v>5711.9172422913416</v>
      </c>
      <c r="J2521" s="25">
        <f t="shared" si="477"/>
        <v>3979.1387719222485</v>
      </c>
      <c r="K2521" s="15">
        <f t="shared" si="471"/>
        <v>3977.8031480304735</v>
      </c>
      <c r="L2521" s="36">
        <f t="shared" si="472"/>
        <v>1732.1968519695265</v>
      </c>
      <c r="M2521" s="36">
        <f t="shared" si="473"/>
        <v>1732.1968519695265</v>
      </c>
      <c r="N2521" s="36">
        <f t="shared" si="474"/>
        <v>0.30336197057259656</v>
      </c>
      <c r="O2521" s="36">
        <f t="shared" si="475"/>
        <v>3000505.9339731378</v>
      </c>
      <c r="P2521" s="35">
        <f t="shared" si="478"/>
        <v>3000505.9339731378</v>
      </c>
    </row>
    <row r="2522" spans="1:16" x14ac:dyDescent="0.4">
      <c r="A2522" s="1">
        <v>2521</v>
      </c>
      <c r="B2522" s="21">
        <v>42334</v>
      </c>
      <c r="C2522" s="43">
        <v>1</v>
      </c>
      <c r="D2522" s="23">
        <v>4567</v>
      </c>
      <c r="E2522" s="25">
        <f t="shared" si="479"/>
        <v>5444.5</v>
      </c>
      <c r="F2522" s="25">
        <f t="shared" si="480"/>
        <v>5391.25</v>
      </c>
      <c r="G2522" s="25">
        <f t="shared" si="469"/>
        <v>0.84711337815905408</v>
      </c>
      <c r="H2522" s="25">
        <f t="shared" si="476"/>
        <v>1.0014271034682889</v>
      </c>
      <c r="I2522" s="4">
        <f t="shared" si="470"/>
        <v>4560.491706468596</v>
      </c>
      <c r="J2522" s="25">
        <f t="shared" si="477"/>
        <v>3979.0009091423653</v>
      </c>
      <c r="K2522" s="15">
        <f t="shared" si="471"/>
        <v>3984.679355140127</v>
      </c>
      <c r="L2522" s="36">
        <f t="shared" si="472"/>
        <v>582.32064485987303</v>
      </c>
      <c r="M2522" s="36">
        <f t="shared" si="473"/>
        <v>582.32064485987303</v>
      </c>
      <c r="N2522" s="36">
        <f t="shared" si="474"/>
        <v>0.12750616265817233</v>
      </c>
      <c r="O2522" s="36">
        <f t="shared" si="475"/>
        <v>339097.33343001839</v>
      </c>
      <c r="P2522" s="35">
        <f t="shared" si="478"/>
        <v>339097.33343001839</v>
      </c>
    </row>
    <row r="2523" spans="1:16" x14ac:dyDescent="0.4">
      <c r="A2523" s="1">
        <v>2522</v>
      </c>
      <c r="B2523" s="21">
        <v>42335</v>
      </c>
      <c r="C2523" s="43">
        <v>2</v>
      </c>
      <c r="D2523" s="23">
        <v>5803</v>
      </c>
      <c r="E2523" s="25">
        <f t="shared" si="479"/>
        <v>5338</v>
      </c>
      <c r="F2523" s="25">
        <f t="shared" si="480"/>
        <v>5221.25</v>
      </c>
      <c r="G2523" s="25">
        <f t="shared" si="469"/>
        <v>1.111419679195595</v>
      </c>
      <c r="H2523" s="25">
        <f t="shared" si="476"/>
        <v>0.99527237982370798</v>
      </c>
      <c r="I2523" s="4">
        <f t="shared" si="470"/>
        <v>5830.5646952926418</v>
      </c>
      <c r="J2523" s="25">
        <f t="shared" si="477"/>
        <v>3978.8630463624818</v>
      </c>
      <c r="K2523" s="15">
        <f t="shared" si="471"/>
        <v>3960.0524931457958</v>
      </c>
      <c r="L2523" s="36">
        <f t="shared" si="472"/>
        <v>1842.9475068542042</v>
      </c>
      <c r="M2523" s="36">
        <f t="shared" si="473"/>
        <v>1842.9475068542042</v>
      </c>
      <c r="N2523" s="36">
        <f t="shared" si="474"/>
        <v>0.31758530188767953</v>
      </c>
      <c r="O2523" s="36">
        <f t="shared" si="475"/>
        <v>3396455.5130201271</v>
      </c>
      <c r="P2523" s="35">
        <f t="shared" si="478"/>
        <v>3396455.5130201271</v>
      </c>
    </row>
    <row r="2524" spans="1:16" x14ac:dyDescent="0.4">
      <c r="A2524" s="1">
        <v>2523</v>
      </c>
      <c r="B2524" s="21">
        <v>42336</v>
      </c>
      <c r="C2524" s="43">
        <v>3</v>
      </c>
      <c r="D2524" s="23">
        <v>5272</v>
      </c>
      <c r="E2524" s="25">
        <f t="shared" si="479"/>
        <v>5104.5</v>
      </c>
      <c r="F2524" s="25">
        <f t="shared" si="480"/>
        <v>5288.5</v>
      </c>
      <c r="G2524" s="25">
        <f t="shared" si="469"/>
        <v>0.99688002269074405</v>
      </c>
      <c r="H2524" s="25">
        <f t="shared" si="476"/>
        <v>1.0036361732327763</v>
      </c>
      <c r="I2524" s="4">
        <f t="shared" si="470"/>
        <v>5252.8995472717479</v>
      </c>
      <c r="J2524" s="25">
        <f t="shared" si="477"/>
        <v>3978.7251835825982</v>
      </c>
      <c r="K2524" s="15">
        <f t="shared" si="471"/>
        <v>3993.1925175957144</v>
      </c>
      <c r="L2524" s="36">
        <f t="shared" si="472"/>
        <v>1278.8074824042856</v>
      </c>
      <c r="M2524" s="36">
        <f t="shared" si="473"/>
        <v>1278.8074824042856</v>
      </c>
      <c r="N2524" s="36">
        <f t="shared" si="474"/>
        <v>0.2425659109264578</v>
      </c>
      <c r="O2524" s="36">
        <f t="shared" si="475"/>
        <v>1635348.5770531872</v>
      </c>
      <c r="P2524" s="35">
        <f t="shared" si="478"/>
        <v>1635348.5770531872</v>
      </c>
    </row>
    <row r="2525" spans="1:16" x14ac:dyDescent="0.4">
      <c r="A2525" s="1">
        <v>2524</v>
      </c>
      <c r="B2525" s="21">
        <v>42337</v>
      </c>
      <c r="C2525" s="43">
        <v>4</v>
      </c>
      <c r="D2525" s="23">
        <v>4776</v>
      </c>
      <c r="E2525" s="25">
        <f t="shared" si="479"/>
        <v>5472.5</v>
      </c>
      <c r="F2525" s="25">
        <f t="shared" si="480"/>
        <v>5507.125</v>
      </c>
      <c r="G2525" s="25">
        <f t="shared" si="469"/>
        <v>0.86724016614839872</v>
      </c>
      <c r="H2525" s="25">
        <f t="shared" si="476"/>
        <v>0.99966434347522648</v>
      </c>
      <c r="I2525" s="4">
        <f t="shared" si="470"/>
        <v>4777.6036338324775</v>
      </c>
      <c r="J2525" s="25">
        <f t="shared" si="477"/>
        <v>3978.5873208027151</v>
      </c>
      <c r="K2525" s="15">
        <f t="shared" si="471"/>
        <v>3977.2518820091063</v>
      </c>
      <c r="L2525" s="36">
        <f t="shared" si="472"/>
        <v>798.74811799089366</v>
      </c>
      <c r="M2525" s="36">
        <f t="shared" si="473"/>
        <v>798.74811799089366</v>
      </c>
      <c r="N2525" s="36">
        <f t="shared" si="474"/>
        <v>0.16724206825604976</v>
      </c>
      <c r="O2525" s="36">
        <f t="shared" si="475"/>
        <v>637998.55599399458</v>
      </c>
      <c r="P2525" s="35">
        <f t="shared" si="478"/>
        <v>637998.55599399458</v>
      </c>
    </row>
    <row r="2526" spans="1:16" x14ac:dyDescent="0.4">
      <c r="A2526" s="1">
        <v>2525</v>
      </c>
      <c r="B2526" s="21">
        <v>42338</v>
      </c>
      <c r="C2526" s="43">
        <v>1</v>
      </c>
      <c r="D2526" s="23">
        <v>6039</v>
      </c>
      <c r="E2526" s="25">
        <f t="shared" si="479"/>
        <v>5541.75</v>
      </c>
      <c r="F2526" s="25">
        <f t="shared" si="480"/>
        <v>5625.375</v>
      </c>
      <c r="G2526" s="25">
        <f t="shared" si="469"/>
        <v>1.0735284314379041</v>
      </c>
      <c r="H2526" s="25">
        <f t="shared" si="476"/>
        <v>1.0014271034682889</v>
      </c>
      <c r="I2526" s="4">
        <f t="shared" si="470"/>
        <v>6030.3940038020255</v>
      </c>
      <c r="J2526" s="25">
        <f t="shared" si="477"/>
        <v>3978.4494580228315</v>
      </c>
      <c r="K2526" s="15">
        <f t="shared" si="471"/>
        <v>3984.1271170427881</v>
      </c>
      <c r="L2526" s="36">
        <f t="shared" si="472"/>
        <v>2054.8728829572119</v>
      </c>
      <c r="M2526" s="36">
        <f t="shared" si="473"/>
        <v>2054.8728829572119</v>
      </c>
      <c r="N2526" s="36">
        <f t="shared" si="474"/>
        <v>0.34026707782036958</v>
      </c>
      <c r="O2526" s="36">
        <f t="shared" si="475"/>
        <v>4222502.5651128832</v>
      </c>
      <c r="P2526" s="35">
        <f t="shared" si="478"/>
        <v>4222502.5651128832</v>
      </c>
    </row>
    <row r="2527" spans="1:16" x14ac:dyDescent="0.4">
      <c r="A2527" s="1">
        <v>2526</v>
      </c>
      <c r="B2527" s="21">
        <v>42339</v>
      </c>
      <c r="C2527" s="43">
        <v>2</v>
      </c>
      <c r="D2527" s="23">
        <v>6080</v>
      </c>
      <c r="E2527" s="25">
        <f t="shared" si="479"/>
        <v>5709</v>
      </c>
      <c r="F2527" s="25">
        <f t="shared" si="480"/>
        <v>5711.125</v>
      </c>
      <c r="G2527" s="25">
        <f t="shared" si="469"/>
        <v>1.0645888507080479</v>
      </c>
      <c r="H2527" s="25">
        <f t="shared" si="476"/>
        <v>0.99527237982370798</v>
      </c>
      <c r="I2527" s="4">
        <f t="shared" si="470"/>
        <v>6108.8804665482094</v>
      </c>
      <c r="J2527" s="25">
        <f t="shared" si="477"/>
        <v>3978.311595242948</v>
      </c>
      <c r="K2527" s="15">
        <f t="shared" si="471"/>
        <v>3959.5036490777011</v>
      </c>
      <c r="L2527" s="36">
        <f t="shared" si="472"/>
        <v>2120.4963509222989</v>
      </c>
      <c r="M2527" s="36">
        <f t="shared" si="473"/>
        <v>2120.4963509222989</v>
      </c>
      <c r="N2527" s="36">
        <f t="shared" si="474"/>
        <v>0.3487658471911676</v>
      </c>
      <c r="O2527" s="36">
        <f t="shared" si="475"/>
        <v>4496504.7742747851</v>
      </c>
      <c r="P2527" s="35">
        <f t="shared" si="478"/>
        <v>4496504.7742747851</v>
      </c>
    </row>
    <row r="2528" spans="1:16" x14ac:dyDescent="0.4">
      <c r="A2528" s="1">
        <v>2527</v>
      </c>
      <c r="B2528" s="21">
        <v>42340</v>
      </c>
      <c r="C2528" s="43">
        <v>3</v>
      </c>
      <c r="D2528" s="23">
        <v>5941</v>
      </c>
      <c r="E2528" s="25">
        <f t="shared" si="479"/>
        <v>5713.25</v>
      </c>
      <c r="F2528" s="25">
        <f t="shared" si="480"/>
        <v>5711</v>
      </c>
      <c r="G2528" s="25">
        <f t="shared" si="469"/>
        <v>1.0402731570653125</v>
      </c>
      <c r="H2528" s="25">
        <f t="shared" si="476"/>
        <v>1.0036361732327763</v>
      </c>
      <c r="I2528" s="4">
        <f t="shared" si="470"/>
        <v>5919.4757606869216</v>
      </c>
      <c r="J2528" s="25">
        <f t="shared" si="477"/>
        <v>3978.1737324630644</v>
      </c>
      <c r="K2528" s="15">
        <f t="shared" si="471"/>
        <v>3992.6390613043804</v>
      </c>
      <c r="L2528" s="36">
        <f t="shared" si="472"/>
        <v>1948.3609386956196</v>
      </c>
      <c r="M2528" s="36">
        <f t="shared" si="473"/>
        <v>1948.3609386956196</v>
      </c>
      <c r="N2528" s="36">
        <f t="shared" si="474"/>
        <v>0.32795168131553942</v>
      </c>
      <c r="O2528" s="36">
        <f t="shared" si="475"/>
        <v>3796110.3474348756</v>
      </c>
      <c r="P2528" s="35">
        <f t="shared" si="478"/>
        <v>3796110.3474348756</v>
      </c>
    </row>
    <row r="2529" spans="1:16" x14ac:dyDescent="0.4">
      <c r="A2529" s="1">
        <v>2528</v>
      </c>
      <c r="B2529" s="21">
        <v>42341</v>
      </c>
      <c r="C2529" s="43">
        <v>4</v>
      </c>
      <c r="D2529" s="23">
        <v>4793</v>
      </c>
      <c r="E2529" s="25">
        <f t="shared" si="479"/>
        <v>5708.75</v>
      </c>
      <c r="F2529" s="25">
        <f t="shared" si="480"/>
        <v>5630.625</v>
      </c>
      <c r="G2529" s="25">
        <f t="shared" si="469"/>
        <v>0.85123765123765127</v>
      </c>
      <c r="H2529" s="25">
        <f t="shared" si="476"/>
        <v>0.99966434347522648</v>
      </c>
      <c r="I2529" s="4">
        <f t="shared" si="470"/>
        <v>4794.6093419093522</v>
      </c>
      <c r="J2529" s="25">
        <f t="shared" si="477"/>
        <v>3978.0358696831809</v>
      </c>
      <c r="K2529" s="15">
        <f t="shared" si="471"/>
        <v>3976.7006159877387</v>
      </c>
      <c r="L2529" s="36">
        <f t="shared" si="472"/>
        <v>816.29938401226127</v>
      </c>
      <c r="M2529" s="36">
        <f t="shared" si="473"/>
        <v>816.29938401226127</v>
      </c>
      <c r="N2529" s="36">
        <f t="shared" si="474"/>
        <v>0.1703107415005761</v>
      </c>
      <c r="O2529" s="36">
        <f t="shared" si="475"/>
        <v>666344.68433879723</v>
      </c>
      <c r="P2529" s="35">
        <f t="shared" si="478"/>
        <v>666344.68433879723</v>
      </c>
    </row>
    <row r="2530" spans="1:16" x14ac:dyDescent="0.4">
      <c r="A2530" s="1">
        <v>2529</v>
      </c>
      <c r="B2530" s="21">
        <v>42342</v>
      </c>
      <c r="C2530" s="43">
        <v>1</v>
      </c>
      <c r="D2530" s="23">
        <v>6021</v>
      </c>
      <c r="E2530" s="25">
        <f t="shared" si="479"/>
        <v>5552.5</v>
      </c>
      <c r="F2530" s="25">
        <f t="shared" si="480"/>
        <v>5440.5</v>
      </c>
      <c r="G2530" s="25">
        <f t="shared" si="469"/>
        <v>1.1066997518610422</v>
      </c>
      <c r="H2530" s="25">
        <f t="shared" si="476"/>
        <v>1.0014271034682889</v>
      </c>
      <c r="I2530" s="4">
        <f t="shared" si="470"/>
        <v>6012.4196550574588</v>
      </c>
      <c r="J2530" s="25">
        <f t="shared" si="477"/>
        <v>3977.8980069032978</v>
      </c>
      <c r="K2530" s="15">
        <f t="shared" si="471"/>
        <v>3983.5748789454487</v>
      </c>
      <c r="L2530" s="36">
        <f t="shared" si="472"/>
        <v>2037.4251210545513</v>
      </c>
      <c r="M2530" s="36">
        <f t="shared" si="473"/>
        <v>2037.4251210545513</v>
      </c>
      <c r="N2530" s="36">
        <f t="shared" si="474"/>
        <v>0.33838650075644433</v>
      </c>
      <c r="O2530" s="36">
        <f t="shared" si="475"/>
        <v>4151101.1239041528</v>
      </c>
      <c r="P2530" s="35">
        <f t="shared" si="478"/>
        <v>4151101.1239041528</v>
      </c>
    </row>
    <row r="2531" spans="1:16" x14ac:dyDescent="0.4">
      <c r="A2531" s="1">
        <v>2530</v>
      </c>
      <c r="B2531" s="21">
        <v>42343</v>
      </c>
      <c r="C2531" s="43">
        <v>2</v>
      </c>
      <c r="D2531" s="23">
        <v>5455</v>
      </c>
      <c r="E2531" s="25">
        <f t="shared" si="479"/>
        <v>5328.5</v>
      </c>
      <c r="F2531" s="25">
        <f t="shared" si="480"/>
        <v>5324.5</v>
      </c>
      <c r="G2531" s="25">
        <f t="shared" si="469"/>
        <v>1.0245093436003381</v>
      </c>
      <c r="H2531" s="25">
        <f t="shared" si="476"/>
        <v>0.99527237982370798</v>
      </c>
      <c r="I2531" s="4">
        <f t="shared" si="470"/>
        <v>5480.9116685888948</v>
      </c>
      <c r="J2531" s="25">
        <f t="shared" si="477"/>
        <v>3977.7601441234142</v>
      </c>
      <c r="K2531" s="15">
        <f t="shared" si="471"/>
        <v>3958.9548050096059</v>
      </c>
      <c r="L2531" s="36">
        <f t="shared" si="472"/>
        <v>1496.0451949903941</v>
      </c>
      <c r="M2531" s="36">
        <f t="shared" si="473"/>
        <v>1496.0451949903941</v>
      </c>
      <c r="N2531" s="36">
        <f t="shared" si="474"/>
        <v>0.27425209807339945</v>
      </c>
      <c r="O2531" s="36">
        <f t="shared" si="475"/>
        <v>2238151.2254538462</v>
      </c>
      <c r="P2531" s="35">
        <f t="shared" si="478"/>
        <v>2238151.2254538462</v>
      </c>
    </row>
    <row r="2532" spans="1:16" x14ac:dyDescent="0.4">
      <c r="A2532" s="1">
        <v>2531</v>
      </c>
      <c r="B2532" s="21">
        <v>42344</v>
      </c>
      <c r="C2532" s="43">
        <v>3</v>
      </c>
      <c r="D2532" s="23">
        <v>5045</v>
      </c>
      <c r="E2532" s="25">
        <f t="shared" si="479"/>
        <v>5320.5</v>
      </c>
      <c r="F2532" s="25">
        <f t="shared" si="480"/>
        <v>5192.25</v>
      </c>
      <c r="G2532" s="25">
        <f t="shared" si="469"/>
        <v>0.97164042563435893</v>
      </c>
      <c r="H2532" s="25">
        <f t="shared" si="476"/>
        <v>1.0036361732327763</v>
      </c>
      <c r="I2532" s="4">
        <f t="shared" si="470"/>
        <v>5026.7219681308734</v>
      </c>
      <c r="J2532" s="25">
        <f t="shared" si="477"/>
        <v>3977.6222813435306</v>
      </c>
      <c r="K2532" s="15">
        <f t="shared" si="471"/>
        <v>3992.0856050130465</v>
      </c>
      <c r="L2532" s="36">
        <f t="shared" si="472"/>
        <v>1052.9143949869535</v>
      </c>
      <c r="M2532" s="36">
        <f t="shared" si="473"/>
        <v>1052.9143949869535</v>
      </c>
      <c r="N2532" s="36">
        <f t="shared" si="474"/>
        <v>0.20870453815400467</v>
      </c>
      <c r="O2532" s="36">
        <f t="shared" si="475"/>
        <v>1108628.7231707424</v>
      </c>
      <c r="P2532" s="35">
        <f t="shared" si="478"/>
        <v>1108628.7231707424</v>
      </c>
    </row>
    <row r="2533" spans="1:16" x14ac:dyDescent="0.4">
      <c r="A2533" s="1">
        <v>2532</v>
      </c>
      <c r="B2533" s="21">
        <v>42345</v>
      </c>
      <c r="C2533" s="43">
        <v>4</v>
      </c>
      <c r="D2533" s="23">
        <v>4761</v>
      </c>
      <c r="E2533" s="25">
        <f t="shared" si="479"/>
        <v>5064</v>
      </c>
      <c r="F2533" s="25">
        <f t="shared" si="480"/>
        <v>4955.5</v>
      </c>
      <c r="G2533" s="25">
        <f t="shared" si="469"/>
        <v>0.9607506810614469</v>
      </c>
      <c r="H2533" s="25">
        <f t="shared" si="476"/>
        <v>0.99966434347522648</v>
      </c>
      <c r="I2533" s="4">
        <f t="shared" si="470"/>
        <v>4762.5985972940589</v>
      </c>
      <c r="J2533" s="25">
        <f t="shared" si="477"/>
        <v>3977.4844185636475</v>
      </c>
      <c r="K2533" s="15">
        <f t="shared" si="471"/>
        <v>3976.1493499663716</v>
      </c>
      <c r="L2533" s="36">
        <f t="shared" si="472"/>
        <v>784.85065003362843</v>
      </c>
      <c r="M2533" s="36">
        <f t="shared" si="473"/>
        <v>784.85065003362843</v>
      </c>
      <c r="N2533" s="36">
        <f t="shared" si="474"/>
        <v>0.16484995799908181</v>
      </c>
      <c r="O2533" s="36">
        <f t="shared" si="475"/>
        <v>615990.54285820911</v>
      </c>
      <c r="P2533" s="35">
        <f t="shared" si="478"/>
        <v>615990.54285820911</v>
      </c>
    </row>
    <row r="2534" spans="1:16" x14ac:dyDescent="0.4">
      <c r="A2534" s="1">
        <v>2533</v>
      </c>
      <c r="B2534" s="21">
        <v>42346</v>
      </c>
      <c r="C2534" s="43">
        <v>1</v>
      </c>
      <c r="D2534" s="23">
        <v>4995</v>
      </c>
      <c r="E2534" s="25">
        <f t="shared" si="479"/>
        <v>4847</v>
      </c>
      <c r="F2534" s="25">
        <f t="shared" si="480"/>
        <v>4749</v>
      </c>
      <c r="G2534" s="25">
        <f t="shared" si="469"/>
        <v>1.0518003790271637</v>
      </c>
      <c r="H2534" s="25">
        <f t="shared" si="476"/>
        <v>1.0014271034682889</v>
      </c>
      <c r="I2534" s="4">
        <f t="shared" si="470"/>
        <v>4987.8817766171751</v>
      </c>
      <c r="J2534" s="25">
        <f t="shared" si="477"/>
        <v>3977.346555783764</v>
      </c>
      <c r="K2534" s="15">
        <f t="shared" si="471"/>
        <v>3983.0226408481099</v>
      </c>
      <c r="L2534" s="36">
        <f t="shared" si="472"/>
        <v>1011.9773591518901</v>
      </c>
      <c r="M2534" s="36">
        <f t="shared" si="473"/>
        <v>1011.9773591518901</v>
      </c>
      <c r="N2534" s="36">
        <f t="shared" si="474"/>
        <v>0.20259806990027832</v>
      </c>
      <c r="O2534" s="36">
        <f t="shared" si="475"/>
        <v>1024098.1754360336</v>
      </c>
      <c r="P2534" s="35">
        <f t="shared" si="478"/>
        <v>1024098.1754360336</v>
      </c>
    </row>
    <row r="2535" spans="1:16" x14ac:dyDescent="0.4">
      <c r="A2535" s="1">
        <v>2534</v>
      </c>
      <c r="B2535" s="21">
        <v>42347</v>
      </c>
      <c r="C2535" s="43">
        <v>2</v>
      </c>
      <c r="D2535" s="23">
        <v>4587</v>
      </c>
      <c r="E2535" s="25">
        <f t="shared" si="479"/>
        <v>4651</v>
      </c>
      <c r="F2535" s="25">
        <f t="shared" si="480"/>
        <v>4737.25</v>
      </c>
      <c r="G2535" s="25">
        <f t="shared" si="469"/>
        <v>0.96828328671697717</v>
      </c>
      <c r="H2535" s="25">
        <f t="shared" si="476"/>
        <v>0.99527237982370798</v>
      </c>
      <c r="I2535" s="4">
        <f t="shared" si="470"/>
        <v>4608.7886019829994</v>
      </c>
      <c r="J2535" s="25">
        <f t="shared" si="477"/>
        <v>3977.2086930038804</v>
      </c>
      <c r="K2535" s="15">
        <f t="shared" si="471"/>
        <v>3958.4059609415112</v>
      </c>
      <c r="L2535" s="36">
        <f t="shared" si="472"/>
        <v>628.59403905848876</v>
      </c>
      <c r="M2535" s="36">
        <f t="shared" si="473"/>
        <v>628.59403905848876</v>
      </c>
      <c r="N2535" s="36">
        <f t="shared" si="474"/>
        <v>0.13703815981218417</v>
      </c>
      <c r="O2535" s="36">
        <f t="shared" si="475"/>
        <v>395130.46593986487</v>
      </c>
      <c r="P2535" s="35">
        <f t="shared" si="478"/>
        <v>395130.46593986487</v>
      </c>
    </row>
    <row r="2536" spans="1:16" x14ac:dyDescent="0.4">
      <c r="A2536" s="1">
        <v>2535</v>
      </c>
      <c r="B2536" s="21">
        <v>42348</v>
      </c>
      <c r="C2536" s="43">
        <v>3</v>
      </c>
      <c r="D2536" s="23">
        <v>4261</v>
      </c>
      <c r="E2536" s="25">
        <f t="shared" si="479"/>
        <v>4823.5</v>
      </c>
      <c r="F2536" s="25">
        <f t="shared" si="480"/>
        <v>4814.5</v>
      </c>
      <c r="G2536" s="25">
        <f t="shared" si="469"/>
        <v>0.88503479073631741</v>
      </c>
      <c r="H2536" s="25">
        <f t="shared" si="476"/>
        <v>1.0036361732327763</v>
      </c>
      <c r="I2536" s="4">
        <f t="shared" si="470"/>
        <v>4245.5623996443319</v>
      </c>
      <c r="J2536" s="25">
        <f t="shared" si="477"/>
        <v>3977.0708302239968</v>
      </c>
      <c r="K2536" s="15">
        <f t="shared" si="471"/>
        <v>3991.5321487217129</v>
      </c>
      <c r="L2536" s="36">
        <f t="shared" si="472"/>
        <v>269.46785127828707</v>
      </c>
      <c r="M2536" s="36">
        <f t="shared" si="473"/>
        <v>269.46785127828707</v>
      </c>
      <c r="N2536" s="36">
        <f t="shared" si="474"/>
        <v>6.3240518957589087E-2</v>
      </c>
      <c r="O2536" s="36">
        <f t="shared" si="475"/>
        <v>72612.922872537034</v>
      </c>
      <c r="P2536" s="35">
        <f t="shared" si="478"/>
        <v>72612.922872537034</v>
      </c>
    </row>
    <row r="2537" spans="1:16" x14ac:dyDescent="0.4">
      <c r="A2537" s="1">
        <v>2536</v>
      </c>
      <c r="B2537" s="21">
        <v>42349</v>
      </c>
      <c r="C2537" s="43">
        <v>4</v>
      </c>
      <c r="D2537" s="23">
        <v>5451</v>
      </c>
      <c r="E2537" s="25">
        <f t="shared" si="479"/>
        <v>4805.5</v>
      </c>
      <c r="F2537" s="25">
        <f t="shared" si="480"/>
        <v>4812.75</v>
      </c>
      <c r="G2537" s="25">
        <f t="shared" si="469"/>
        <v>1.1326164874551972</v>
      </c>
      <c r="H2537" s="25">
        <f t="shared" si="476"/>
        <v>0.99966434347522648</v>
      </c>
      <c r="I2537" s="4">
        <f t="shared" si="470"/>
        <v>5452.8302780613139</v>
      </c>
      <c r="J2537" s="25">
        <f t="shared" si="477"/>
        <v>3976.9329674441133</v>
      </c>
      <c r="K2537" s="15">
        <f t="shared" si="471"/>
        <v>3975.598083945004</v>
      </c>
      <c r="L2537" s="36">
        <f t="shared" si="472"/>
        <v>1475.401916054996</v>
      </c>
      <c r="M2537" s="36">
        <f t="shared" si="473"/>
        <v>1475.401916054996</v>
      </c>
      <c r="N2537" s="36">
        <f t="shared" si="474"/>
        <v>0.2706662843615843</v>
      </c>
      <c r="O2537" s="36">
        <f t="shared" si="475"/>
        <v>2176810.8138987534</v>
      </c>
      <c r="P2537" s="35">
        <f t="shared" si="478"/>
        <v>2176810.8138987534</v>
      </c>
    </row>
    <row r="2538" spans="1:16" x14ac:dyDescent="0.4">
      <c r="A2538" s="1">
        <v>2537</v>
      </c>
      <c r="B2538" s="21">
        <v>42350</v>
      </c>
      <c r="C2538" s="43">
        <v>1</v>
      </c>
      <c r="D2538" s="23">
        <v>4923</v>
      </c>
      <c r="E2538" s="25">
        <f t="shared" si="479"/>
        <v>4820</v>
      </c>
      <c r="F2538" s="25">
        <f t="shared" si="480"/>
        <v>4979.25</v>
      </c>
      <c r="G2538" s="25">
        <f t="shared" si="469"/>
        <v>0.98870311793944876</v>
      </c>
      <c r="H2538" s="25">
        <f t="shared" si="476"/>
        <v>1.0014271034682889</v>
      </c>
      <c r="I2538" s="4">
        <f t="shared" si="470"/>
        <v>4915.9843816389093</v>
      </c>
      <c r="J2538" s="25">
        <f t="shared" si="477"/>
        <v>3976.7951046642302</v>
      </c>
      <c r="K2538" s="15">
        <f t="shared" si="471"/>
        <v>3982.470402750771</v>
      </c>
      <c r="L2538" s="36">
        <f t="shared" si="472"/>
        <v>940.52959724922903</v>
      </c>
      <c r="M2538" s="36">
        <f t="shared" si="473"/>
        <v>940.52959724922903</v>
      </c>
      <c r="N2538" s="36">
        <f t="shared" si="474"/>
        <v>0.19104805956718038</v>
      </c>
      <c r="O2538" s="36">
        <f t="shared" si="475"/>
        <v>884595.92330179701</v>
      </c>
      <c r="P2538" s="35">
        <f t="shared" si="478"/>
        <v>884595.92330179701</v>
      </c>
    </row>
    <row r="2539" spans="1:16" x14ac:dyDescent="0.4">
      <c r="A2539" s="1">
        <v>2538</v>
      </c>
      <c r="B2539" s="21">
        <v>42351</v>
      </c>
      <c r="C2539" s="43">
        <v>2</v>
      </c>
      <c r="D2539" s="23">
        <v>4645</v>
      </c>
      <c r="E2539" s="25">
        <f t="shared" si="479"/>
        <v>5138.5</v>
      </c>
      <c r="F2539" s="25">
        <f t="shared" si="480"/>
        <v>5162.25</v>
      </c>
      <c r="G2539" s="25">
        <f t="shared" si="469"/>
        <v>0.89980144316916078</v>
      </c>
      <c r="H2539" s="25">
        <f t="shared" si="476"/>
        <v>0.99527237982370798</v>
      </c>
      <c r="I2539" s="4">
        <f t="shared" si="470"/>
        <v>4667.0641064336241</v>
      </c>
      <c r="J2539" s="25">
        <f t="shared" si="477"/>
        <v>3976.6572418843466</v>
      </c>
      <c r="K2539" s="15">
        <f t="shared" si="471"/>
        <v>3957.8571168734165</v>
      </c>
      <c r="L2539" s="36">
        <f t="shared" si="472"/>
        <v>687.14288312658346</v>
      </c>
      <c r="M2539" s="36">
        <f t="shared" si="473"/>
        <v>687.14288312658346</v>
      </c>
      <c r="N2539" s="36">
        <f t="shared" si="474"/>
        <v>0.14793172941368857</v>
      </c>
      <c r="O2539" s="36">
        <f t="shared" si="475"/>
        <v>472165.34183151351</v>
      </c>
      <c r="P2539" s="35">
        <f t="shared" si="478"/>
        <v>472165.34183151351</v>
      </c>
    </row>
    <row r="2540" spans="1:16" x14ac:dyDescent="0.4">
      <c r="A2540" s="1">
        <v>2539</v>
      </c>
      <c r="B2540" s="21">
        <v>42352</v>
      </c>
      <c r="C2540" s="43">
        <v>3</v>
      </c>
      <c r="D2540" s="23">
        <v>5535</v>
      </c>
      <c r="E2540" s="25">
        <f t="shared" si="479"/>
        <v>5186</v>
      </c>
      <c r="F2540" s="25">
        <f t="shared" si="480"/>
        <v>5296.375</v>
      </c>
      <c r="G2540" s="25">
        <f t="shared" si="469"/>
        <v>1.0450544004153783</v>
      </c>
      <c r="H2540" s="25">
        <f t="shared" si="476"/>
        <v>1.0036361732327763</v>
      </c>
      <c r="I2540" s="4">
        <f t="shared" si="470"/>
        <v>5514.9466984349629</v>
      </c>
      <c r="J2540" s="25">
        <f t="shared" si="477"/>
        <v>3976.519379104463</v>
      </c>
      <c r="K2540" s="15">
        <f t="shared" si="471"/>
        <v>3990.9786924303789</v>
      </c>
      <c r="L2540" s="36">
        <f t="shared" si="472"/>
        <v>1544.0213075696211</v>
      </c>
      <c r="M2540" s="36">
        <f t="shared" si="473"/>
        <v>1544.0213075696211</v>
      </c>
      <c r="N2540" s="36">
        <f t="shared" si="474"/>
        <v>0.27895597246063614</v>
      </c>
      <c r="O2540" s="36">
        <f t="shared" si="475"/>
        <v>2384001.7982290024</v>
      </c>
      <c r="P2540" s="35">
        <f t="shared" si="478"/>
        <v>2384001.7982290024</v>
      </c>
    </row>
    <row r="2541" spans="1:16" x14ac:dyDescent="0.4">
      <c r="A2541" s="1">
        <v>2540</v>
      </c>
      <c r="B2541" s="21">
        <v>42353</v>
      </c>
      <c r="C2541" s="43">
        <v>4</v>
      </c>
      <c r="D2541" s="23">
        <v>5641</v>
      </c>
      <c r="E2541" s="25">
        <f t="shared" si="479"/>
        <v>5406.75</v>
      </c>
      <c r="F2541" s="25">
        <f t="shared" si="480"/>
        <v>5428.625</v>
      </c>
      <c r="G2541" s="25">
        <f t="shared" ref="G2541:G2604" si="481">D2541/F2541</f>
        <v>1.0391213244606139</v>
      </c>
      <c r="H2541" s="25">
        <f t="shared" si="476"/>
        <v>0.99966434347522648</v>
      </c>
      <c r="I2541" s="4">
        <f t="shared" ref="I2541:I2604" si="482">D2541/H2541</f>
        <v>5642.894074214616</v>
      </c>
      <c r="J2541" s="25">
        <f t="shared" si="477"/>
        <v>3976.3815163245799</v>
      </c>
      <c r="K2541" s="15">
        <f t="shared" ref="K2541:K2604" si="483">H2541*J2541</f>
        <v>3975.0468179236368</v>
      </c>
      <c r="L2541" s="36">
        <f t="shared" ref="L2541:L2604" si="484">D2541-K2541</f>
        <v>1665.9531820763632</v>
      </c>
      <c r="M2541" s="36">
        <f t="shared" ref="M2541:M2604" si="485">ABS(L2541)</f>
        <v>1665.9531820763632</v>
      </c>
      <c r="N2541" s="36">
        <f t="shared" ref="N2541:N2604" si="486">M2541/D2541</f>
        <v>0.29532940650174849</v>
      </c>
      <c r="O2541" s="36">
        <f t="shared" ref="O2541:O2604" si="487">L2541^2</f>
        <v>2775400.0048703603</v>
      </c>
      <c r="P2541" s="35">
        <f t="shared" si="478"/>
        <v>2775400.0048703603</v>
      </c>
    </row>
    <row r="2542" spans="1:16" x14ac:dyDescent="0.4">
      <c r="A2542" s="1">
        <v>2541</v>
      </c>
      <c r="B2542" s="21">
        <v>42354</v>
      </c>
      <c r="C2542" s="43">
        <v>1</v>
      </c>
      <c r="D2542" s="23">
        <v>5806</v>
      </c>
      <c r="E2542" s="25">
        <f t="shared" si="479"/>
        <v>5450.5</v>
      </c>
      <c r="F2542" s="25">
        <f t="shared" si="480"/>
        <v>5514.625</v>
      </c>
      <c r="G2542" s="25">
        <f t="shared" si="481"/>
        <v>1.0528367749393657</v>
      </c>
      <c r="H2542" s="25">
        <f t="shared" si="476"/>
        <v>1.0014271034682889</v>
      </c>
      <c r="I2542" s="4">
        <f t="shared" si="482"/>
        <v>5797.7260450529166</v>
      </c>
      <c r="J2542" s="25">
        <f t="shared" si="477"/>
        <v>3976.2436535446964</v>
      </c>
      <c r="K2542" s="15">
        <f t="shared" si="483"/>
        <v>3981.9181646534316</v>
      </c>
      <c r="L2542" s="36">
        <f t="shared" si="484"/>
        <v>1824.0818353465684</v>
      </c>
      <c r="M2542" s="36">
        <f t="shared" si="485"/>
        <v>1824.0818353465684</v>
      </c>
      <c r="N2542" s="36">
        <f t="shared" si="486"/>
        <v>0.3141718627879036</v>
      </c>
      <c r="O2542" s="36">
        <f t="shared" si="487"/>
        <v>3327274.5420413055</v>
      </c>
      <c r="P2542" s="35">
        <f t="shared" si="478"/>
        <v>3327274.5420413055</v>
      </c>
    </row>
    <row r="2543" spans="1:16" x14ac:dyDescent="0.4">
      <c r="A2543" s="1">
        <v>2542</v>
      </c>
      <c r="B2543" s="21">
        <v>42355</v>
      </c>
      <c r="C2543" s="43">
        <v>2</v>
      </c>
      <c r="D2543" s="23">
        <v>4820</v>
      </c>
      <c r="E2543" s="25">
        <f t="shared" si="479"/>
        <v>5578.75</v>
      </c>
      <c r="F2543" s="25">
        <f t="shared" si="480"/>
        <v>5554.625</v>
      </c>
      <c r="G2543" s="25">
        <f t="shared" si="481"/>
        <v>0.86774534734568043</v>
      </c>
      <c r="H2543" s="25">
        <f t="shared" si="476"/>
        <v>0.99527237982370798</v>
      </c>
      <c r="I2543" s="4">
        <f t="shared" si="482"/>
        <v>4842.8953698622317</v>
      </c>
      <c r="J2543" s="25">
        <f t="shared" si="477"/>
        <v>3976.1057907648128</v>
      </c>
      <c r="K2543" s="15">
        <f t="shared" si="483"/>
        <v>3957.3082728053214</v>
      </c>
      <c r="L2543" s="36">
        <f t="shared" si="484"/>
        <v>862.69172719467861</v>
      </c>
      <c r="M2543" s="36">
        <f t="shared" si="485"/>
        <v>862.69172719467861</v>
      </c>
      <c r="N2543" s="36">
        <f t="shared" si="486"/>
        <v>0.17898168613997481</v>
      </c>
      <c r="O2543" s="36">
        <f t="shared" si="487"/>
        <v>744237.01617013779</v>
      </c>
      <c r="P2543" s="35">
        <f t="shared" si="478"/>
        <v>744237.01617013779</v>
      </c>
    </row>
    <row r="2544" spans="1:16" x14ac:dyDescent="0.4">
      <c r="A2544" s="1">
        <v>2543</v>
      </c>
      <c r="B2544" s="21">
        <v>42356</v>
      </c>
      <c r="C2544" s="43">
        <v>3</v>
      </c>
      <c r="D2544" s="23">
        <v>6048</v>
      </c>
      <c r="E2544" s="25">
        <f t="shared" si="479"/>
        <v>5530.5</v>
      </c>
      <c r="F2544" s="25">
        <f t="shared" si="480"/>
        <v>5426.5</v>
      </c>
      <c r="G2544" s="25">
        <f t="shared" si="481"/>
        <v>1.1145305445498941</v>
      </c>
      <c r="H2544" s="25">
        <f t="shared" si="476"/>
        <v>1.0036361732327763</v>
      </c>
      <c r="I2544" s="4">
        <f t="shared" si="482"/>
        <v>6026.088099753325</v>
      </c>
      <c r="J2544" s="25">
        <f t="shared" si="477"/>
        <v>3975.9679279849292</v>
      </c>
      <c r="K2544" s="15">
        <f t="shared" si="483"/>
        <v>3990.425236139045</v>
      </c>
      <c r="L2544" s="36">
        <f t="shared" si="484"/>
        <v>2057.574763860955</v>
      </c>
      <c r="M2544" s="36">
        <f t="shared" si="485"/>
        <v>2057.574763860955</v>
      </c>
      <c r="N2544" s="36">
        <f t="shared" si="486"/>
        <v>0.34020746756960235</v>
      </c>
      <c r="O2544" s="36">
        <f t="shared" si="487"/>
        <v>4233613.9088774649</v>
      </c>
      <c r="P2544" s="35">
        <f t="shared" si="478"/>
        <v>4233613.9088774649</v>
      </c>
    </row>
    <row r="2545" spans="1:16" x14ac:dyDescent="0.4">
      <c r="A2545" s="1">
        <v>2544</v>
      </c>
      <c r="B2545" s="21">
        <v>42357</v>
      </c>
      <c r="C2545" s="43">
        <v>4</v>
      </c>
      <c r="D2545" s="23">
        <v>5448</v>
      </c>
      <c r="E2545" s="25">
        <f t="shared" si="479"/>
        <v>5322.5</v>
      </c>
      <c r="F2545" s="25">
        <f t="shared" si="480"/>
        <v>5438.75</v>
      </c>
      <c r="G2545" s="25">
        <f t="shared" si="481"/>
        <v>1.0017007584463342</v>
      </c>
      <c r="H2545" s="25">
        <f t="shared" si="476"/>
        <v>0.99966434347522648</v>
      </c>
      <c r="I2545" s="4">
        <f t="shared" si="482"/>
        <v>5449.8292707536302</v>
      </c>
      <c r="J2545" s="25">
        <f t="shared" si="477"/>
        <v>3975.8300652050461</v>
      </c>
      <c r="K2545" s="15">
        <f t="shared" si="483"/>
        <v>3974.4955519022692</v>
      </c>
      <c r="L2545" s="36">
        <f t="shared" si="484"/>
        <v>1473.5044480977308</v>
      </c>
      <c r="M2545" s="36">
        <f t="shared" si="485"/>
        <v>1473.5044480977308</v>
      </c>
      <c r="N2545" s="36">
        <f t="shared" si="486"/>
        <v>0.27046704260237348</v>
      </c>
      <c r="O2545" s="36">
        <f t="shared" si="487"/>
        <v>2171215.358563798</v>
      </c>
      <c r="P2545" s="35">
        <f t="shared" si="478"/>
        <v>2171215.358563798</v>
      </c>
    </row>
    <row r="2546" spans="1:16" x14ac:dyDescent="0.4">
      <c r="A2546" s="1">
        <v>2545</v>
      </c>
      <c r="B2546" s="21">
        <v>42358</v>
      </c>
      <c r="C2546" s="43">
        <v>1</v>
      </c>
      <c r="D2546" s="23">
        <v>4974</v>
      </c>
      <c r="E2546" s="25">
        <f t="shared" si="479"/>
        <v>5555</v>
      </c>
      <c r="F2546" s="25">
        <f t="shared" si="480"/>
        <v>5532.375</v>
      </c>
      <c r="G2546" s="25">
        <f t="shared" si="481"/>
        <v>0.89907137531349557</v>
      </c>
      <c r="H2546" s="25">
        <f t="shared" si="476"/>
        <v>1.0014271034682889</v>
      </c>
      <c r="I2546" s="4">
        <f t="shared" si="482"/>
        <v>4966.911703081847</v>
      </c>
      <c r="J2546" s="25">
        <f t="shared" si="477"/>
        <v>3975.6922024251626</v>
      </c>
      <c r="K2546" s="15">
        <f t="shared" si="483"/>
        <v>3981.3659265560927</v>
      </c>
      <c r="L2546" s="36">
        <f t="shared" si="484"/>
        <v>992.63407344390725</v>
      </c>
      <c r="M2546" s="36">
        <f t="shared" si="485"/>
        <v>992.63407344390725</v>
      </c>
      <c r="N2546" s="36">
        <f t="shared" si="486"/>
        <v>0.19956455035060461</v>
      </c>
      <c r="O2546" s="36">
        <f t="shared" si="487"/>
        <v>985322.40376184427</v>
      </c>
      <c r="P2546" s="35">
        <f t="shared" si="478"/>
        <v>985322.40376184427</v>
      </c>
    </row>
    <row r="2547" spans="1:16" x14ac:dyDescent="0.4">
      <c r="A2547" s="1">
        <v>2546</v>
      </c>
      <c r="B2547" s="21">
        <v>42359</v>
      </c>
      <c r="C2547" s="43">
        <v>2</v>
      </c>
      <c r="D2547" s="23">
        <v>5750</v>
      </c>
      <c r="E2547" s="25">
        <f t="shared" si="479"/>
        <v>5509.75</v>
      </c>
      <c r="F2547" s="25">
        <f t="shared" si="480"/>
        <v>5539.75</v>
      </c>
      <c r="G2547" s="25">
        <f t="shared" si="481"/>
        <v>1.0379529762173383</v>
      </c>
      <c r="H2547" s="25">
        <f t="shared" si="476"/>
        <v>0.99527237982370798</v>
      </c>
      <c r="I2547" s="4">
        <f t="shared" si="482"/>
        <v>5777.3129412256912</v>
      </c>
      <c r="J2547" s="25">
        <f t="shared" si="477"/>
        <v>3975.554339645279</v>
      </c>
      <c r="K2547" s="15">
        <f t="shared" si="483"/>
        <v>3956.7594287372267</v>
      </c>
      <c r="L2547" s="36">
        <f t="shared" si="484"/>
        <v>1793.2405712627733</v>
      </c>
      <c r="M2547" s="36">
        <f t="shared" si="485"/>
        <v>1793.2405712627733</v>
      </c>
      <c r="N2547" s="36">
        <f t="shared" si="486"/>
        <v>0.31186792543700403</v>
      </c>
      <c r="O2547" s="36">
        <f t="shared" si="487"/>
        <v>3215711.7464228375</v>
      </c>
      <c r="P2547" s="35">
        <f t="shared" si="478"/>
        <v>3215711.7464228375</v>
      </c>
    </row>
    <row r="2548" spans="1:16" x14ac:dyDescent="0.4">
      <c r="A2548" s="1">
        <v>2547</v>
      </c>
      <c r="B2548" s="21">
        <v>42360</v>
      </c>
      <c r="C2548" s="43">
        <v>3</v>
      </c>
      <c r="D2548" s="23">
        <v>5867</v>
      </c>
      <c r="E2548" s="25">
        <f t="shared" si="479"/>
        <v>5569.75</v>
      </c>
      <c r="F2548" s="25">
        <f t="shared" si="480"/>
        <v>5487.875</v>
      </c>
      <c r="G2548" s="25">
        <f t="shared" si="481"/>
        <v>1.0690841172585017</v>
      </c>
      <c r="H2548" s="25">
        <f t="shared" si="476"/>
        <v>1.0036361732327763</v>
      </c>
      <c r="I2548" s="4">
        <f t="shared" si="482"/>
        <v>5845.7438626409985</v>
      </c>
      <c r="J2548" s="25">
        <f t="shared" si="477"/>
        <v>3975.4164768653955</v>
      </c>
      <c r="K2548" s="15">
        <f t="shared" si="483"/>
        <v>3989.8717798477114</v>
      </c>
      <c r="L2548" s="36">
        <f t="shared" si="484"/>
        <v>1877.1282201522886</v>
      </c>
      <c r="M2548" s="36">
        <f t="shared" si="485"/>
        <v>1877.1282201522886</v>
      </c>
      <c r="N2548" s="36">
        <f t="shared" si="486"/>
        <v>0.31994685872716694</v>
      </c>
      <c r="O2548" s="36">
        <f t="shared" si="487"/>
        <v>3523610.3548920988</v>
      </c>
      <c r="P2548" s="35">
        <f t="shared" si="478"/>
        <v>3523610.3548920988</v>
      </c>
    </row>
    <row r="2549" spans="1:16" x14ac:dyDescent="0.4">
      <c r="A2549" s="1">
        <v>2548</v>
      </c>
      <c r="B2549" s="21">
        <v>42361</v>
      </c>
      <c r="C2549" s="43">
        <v>4</v>
      </c>
      <c r="D2549" s="23">
        <v>5688</v>
      </c>
      <c r="E2549" s="25">
        <f t="shared" si="479"/>
        <v>5406</v>
      </c>
      <c r="F2549" s="25">
        <f t="shared" si="480"/>
        <v>5283.375</v>
      </c>
      <c r="G2549" s="25">
        <f t="shared" si="481"/>
        <v>1.0765845695223224</v>
      </c>
      <c r="H2549" s="25">
        <f t="shared" si="476"/>
        <v>0.99966434347522648</v>
      </c>
      <c r="I2549" s="4">
        <f t="shared" si="482"/>
        <v>5689.909855368328</v>
      </c>
      <c r="J2549" s="25">
        <f t="shared" si="477"/>
        <v>3975.2786140855123</v>
      </c>
      <c r="K2549" s="15">
        <f t="shared" si="483"/>
        <v>3973.944285880902</v>
      </c>
      <c r="L2549" s="36">
        <f t="shared" si="484"/>
        <v>1714.055714119098</v>
      </c>
      <c r="M2549" s="36">
        <f t="shared" si="485"/>
        <v>1714.055714119098</v>
      </c>
      <c r="N2549" s="36">
        <f t="shared" si="486"/>
        <v>0.30134594130082593</v>
      </c>
      <c r="O2549" s="36">
        <f t="shared" si="487"/>
        <v>2937986.9911043309</v>
      </c>
      <c r="P2549" s="35">
        <f t="shared" si="478"/>
        <v>2937986.9911043309</v>
      </c>
    </row>
    <row r="2550" spans="1:16" x14ac:dyDescent="0.4">
      <c r="A2550" s="1">
        <v>2549</v>
      </c>
      <c r="B2550" s="21">
        <v>42362</v>
      </c>
      <c r="C2550" s="43">
        <v>1</v>
      </c>
      <c r="D2550" s="23">
        <v>4319</v>
      </c>
      <c r="E2550" s="25">
        <f t="shared" si="479"/>
        <v>5160.75</v>
      </c>
      <c r="F2550" s="25">
        <f t="shared" si="480"/>
        <v>4950.5</v>
      </c>
      <c r="G2550" s="25">
        <f t="shared" si="481"/>
        <v>0.87243712756287239</v>
      </c>
      <c r="H2550" s="25">
        <f t="shared" si="476"/>
        <v>1.0014271034682889</v>
      </c>
      <c r="I2550" s="4">
        <f t="shared" si="482"/>
        <v>4312.8451237656809</v>
      </c>
      <c r="J2550" s="25">
        <f t="shared" si="477"/>
        <v>3975.1407513056288</v>
      </c>
      <c r="K2550" s="15">
        <f t="shared" si="483"/>
        <v>3980.8136884587534</v>
      </c>
      <c r="L2550" s="36">
        <f t="shared" si="484"/>
        <v>338.1863115412466</v>
      </c>
      <c r="M2550" s="36">
        <f t="shared" si="485"/>
        <v>338.1863115412466</v>
      </c>
      <c r="N2550" s="36">
        <f t="shared" si="486"/>
        <v>7.8301993873870476E-2</v>
      </c>
      <c r="O2550" s="36">
        <f t="shared" si="487"/>
        <v>114369.9813138731</v>
      </c>
      <c r="P2550" s="35">
        <f t="shared" si="478"/>
        <v>114369.9813138731</v>
      </c>
    </row>
    <row r="2551" spans="1:16" x14ac:dyDescent="0.4">
      <c r="A2551" s="1">
        <v>2550</v>
      </c>
      <c r="B2551" s="21">
        <v>42363</v>
      </c>
      <c r="C2551" s="43">
        <v>2</v>
      </c>
      <c r="D2551" s="23">
        <v>4769</v>
      </c>
      <c r="E2551" s="25">
        <f t="shared" si="479"/>
        <v>4740.25</v>
      </c>
      <c r="F2551" s="25">
        <f t="shared" si="480"/>
        <v>4592.5</v>
      </c>
      <c r="G2551" s="25">
        <f t="shared" si="481"/>
        <v>1.0384322264561785</v>
      </c>
      <c r="H2551" s="25">
        <f t="shared" si="476"/>
        <v>0.99527237982370798</v>
      </c>
      <c r="I2551" s="4">
        <f t="shared" si="482"/>
        <v>4791.6531159487522</v>
      </c>
      <c r="J2551" s="25">
        <f t="shared" si="477"/>
        <v>3975.0028885257452</v>
      </c>
      <c r="K2551" s="15">
        <f t="shared" si="483"/>
        <v>3956.210584669132</v>
      </c>
      <c r="L2551" s="36">
        <f t="shared" si="484"/>
        <v>812.789415330868</v>
      </c>
      <c r="M2551" s="36">
        <f t="shared" si="485"/>
        <v>812.789415330868</v>
      </c>
      <c r="N2551" s="36">
        <f t="shared" si="486"/>
        <v>0.17043183378713944</v>
      </c>
      <c r="O2551" s="36">
        <f t="shared" si="487"/>
        <v>660626.63367389422</v>
      </c>
      <c r="P2551" s="35">
        <f t="shared" si="478"/>
        <v>660626.63367389422</v>
      </c>
    </row>
    <row r="2552" spans="1:16" x14ac:dyDescent="0.4">
      <c r="A2552" s="1">
        <v>2551</v>
      </c>
      <c r="B2552" s="21">
        <v>42364</v>
      </c>
      <c r="C2552" s="43">
        <v>3</v>
      </c>
      <c r="D2552" s="23">
        <v>4185</v>
      </c>
      <c r="E2552" s="25">
        <f t="shared" si="479"/>
        <v>4444.75</v>
      </c>
      <c r="F2552" s="25">
        <f t="shared" si="480"/>
        <v>4587.125</v>
      </c>
      <c r="G2552" s="25">
        <f t="shared" si="481"/>
        <v>0.91233615826906833</v>
      </c>
      <c r="H2552" s="25">
        <f t="shared" si="476"/>
        <v>1.0036361732327763</v>
      </c>
      <c r="I2552" s="4">
        <f t="shared" si="482"/>
        <v>4169.8377475971665</v>
      </c>
      <c r="J2552" s="25">
        <f t="shared" si="477"/>
        <v>3974.8650257458617</v>
      </c>
      <c r="K2552" s="15">
        <f t="shared" si="483"/>
        <v>3989.3183235563774</v>
      </c>
      <c r="L2552" s="36">
        <f t="shared" si="484"/>
        <v>195.68167644362256</v>
      </c>
      <c r="M2552" s="36">
        <f t="shared" si="485"/>
        <v>195.68167644362256</v>
      </c>
      <c r="N2552" s="36">
        <f t="shared" si="486"/>
        <v>4.6757867728464172E-2</v>
      </c>
      <c r="O2552" s="36">
        <f t="shared" si="487"/>
        <v>38291.318495786589</v>
      </c>
      <c r="P2552" s="35">
        <f t="shared" si="478"/>
        <v>38291.318495786589</v>
      </c>
    </row>
    <row r="2553" spans="1:16" x14ac:dyDescent="0.4">
      <c r="A2553" s="1">
        <v>2552</v>
      </c>
      <c r="B2553" s="21">
        <v>42365</v>
      </c>
      <c r="C2553" s="43">
        <v>4</v>
      </c>
      <c r="D2553" s="23">
        <v>4506</v>
      </c>
      <c r="E2553" s="25">
        <f t="shared" si="479"/>
        <v>4729.5</v>
      </c>
      <c r="F2553" s="25">
        <f t="shared" si="480"/>
        <v>4812.5</v>
      </c>
      <c r="G2553" s="25">
        <f t="shared" si="481"/>
        <v>0.93631168831168832</v>
      </c>
      <c r="H2553" s="25">
        <f t="shared" si="476"/>
        <v>0.99966434347522648</v>
      </c>
      <c r="I2553" s="4">
        <f t="shared" si="482"/>
        <v>4507.5129761409435</v>
      </c>
      <c r="J2553" s="25">
        <f t="shared" si="477"/>
        <v>3974.7271629659786</v>
      </c>
      <c r="K2553" s="15">
        <f t="shared" si="483"/>
        <v>3973.3930198595344</v>
      </c>
      <c r="L2553" s="36">
        <f t="shared" si="484"/>
        <v>532.60698014046557</v>
      </c>
      <c r="M2553" s="36">
        <f t="shared" si="485"/>
        <v>532.60698014046557</v>
      </c>
      <c r="N2553" s="36">
        <f t="shared" si="486"/>
        <v>0.11819950735474158</v>
      </c>
      <c r="O2553" s="36">
        <f t="shared" si="487"/>
        <v>283670.19529434631</v>
      </c>
      <c r="P2553" s="35">
        <f t="shared" si="478"/>
        <v>283670.19529434631</v>
      </c>
    </row>
    <row r="2554" spans="1:16" x14ac:dyDescent="0.4">
      <c r="A2554" s="1">
        <v>2553</v>
      </c>
      <c r="B2554" s="21">
        <v>42366</v>
      </c>
      <c r="C2554" s="43">
        <v>1</v>
      </c>
      <c r="D2554" s="23">
        <v>5458</v>
      </c>
      <c r="E2554" s="25">
        <f t="shared" si="479"/>
        <v>4895.5</v>
      </c>
      <c r="F2554" s="25">
        <f t="shared" si="480"/>
        <v>5032.25</v>
      </c>
      <c r="G2554" s="25">
        <f t="shared" si="481"/>
        <v>1.0846043022504843</v>
      </c>
      <c r="H2554" s="25">
        <f t="shared" si="476"/>
        <v>1.0014271034682889</v>
      </c>
      <c r="I2554" s="4">
        <f t="shared" si="482"/>
        <v>5450.2219693246325</v>
      </c>
      <c r="J2554" s="25">
        <f t="shared" si="477"/>
        <v>3974.589300186095</v>
      </c>
      <c r="K2554" s="15">
        <f t="shared" si="483"/>
        <v>3980.2614503614145</v>
      </c>
      <c r="L2554" s="36">
        <f t="shared" si="484"/>
        <v>1477.7385496385855</v>
      </c>
      <c r="M2554" s="36">
        <f t="shared" si="485"/>
        <v>1477.7385496385855</v>
      </c>
      <c r="N2554" s="36">
        <f t="shared" si="486"/>
        <v>0.27074726083521172</v>
      </c>
      <c r="O2554" s="36">
        <f t="shared" si="487"/>
        <v>2183711.2210879503</v>
      </c>
      <c r="P2554" s="35">
        <f t="shared" si="478"/>
        <v>2183711.2210879503</v>
      </c>
    </row>
    <row r="2555" spans="1:16" x14ac:dyDescent="0.4">
      <c r="A2555" s="1">
        <v>2554</v>
      </c>
      <c r="B2555" s="21">
        <v>42367</v>
      </c>
      <c r="C2555" s="43">
        <v>2</v>
      </c>
      <c r="D2555" s="23">
        <v>5433</v>
      </c>
      <c r="E2555" s="25">
        <f t="shared" si="479"/>
        <v>5169</v>
      </c>
      <c r="F2555" s="25">
        <f t="shared" si="480"/>
        <v>5129.25</v>
      </c>
      <c r="G2555" s="25">
        <f t="shared" si="481"/>
        <v>1.0592191840912415</v>
      </c>
      <c r="H2555" s="25">
        <f t="shared" si="476"/>
        <v>0.99527237982370798</v>
      </c>
      <c r="I2555" s="4">
        <f t="shared" si="482"/>
        <v>5458.8071669007277</v>
      </c>
      <c r="J2555" s="25">
        <f t="shared" si="477"/>
        <v>3974.4514374062114</v>
      </c>
      <c r="K2555" s="15">
        <f t="shared" si="483"/>
        <v>3955.6617406010369</v>
      </c>
      <c r="L2555" s="36">
        <f t="shared" si="484"/>
        <v>1477.3382593989631</v>
      </c>
      <c r="M2555" s="36">
        <f t="shared" si="485"/>
        <v>1477.3382593989631</v>
      </c>
      <c r="N2555" s="36">
        <f t="shared" si="486"/>
        <v>0.27191942930222035</v>
      </c>
      <c r="O2555" s="36">
        <f t="shared" si="487"/>
        <v>2182528.3326839581</v>
      </c>
      <c r="P2555" s="35">
        <f t="shared" si="478"/>
        <v>2182528.3326839581</v>
      </c>
    </row>
    <row r="2556" spans="1:16" x14ac:dyDescent="0.4">
      <c r="A2556" s="1">
        <v>2555</v>
      </c>
      <c r="B2556" s="21">
        <v>42368</v>
      </c>
      <c r="C2556" s="43">
        <v>3</v>
      </c>
      <c r="D2556" s="23">
        <v>5279</v>
      </c>
      <c r="E2556" s="25">
        <f t="shared" si="479"/>
        <v>5089.5</v>
      </c>
      <c r="F2556" s="25">
        <f t="shared" si="480"/>
        <v>4911.25</v>
      </c>
      <c r="G2556" s="25">
        <f t="shared" si="481"/>
        <v>1.0748791040977348</v>
      </c>
      <c r="H2556" s="25">
        <f t="shared" si="476"/>
        <v>1.0036361732327763</v>
      </c>
      <c r="I2556" s="4">
        <f t="shared" si="482"/>
        <v>5259.8741862760917</v>
      </c>
      <c r="J2556" s="25">
        <f t="shared" si="477"/>
        <v>3974.3135746263279</v>
      </c>
      <c r="K2556" s="15">
        <f t="shared" si="483"/>
        <v>3988.7648672650439</v>
      </c>
      <c r="L2556" s="36">
        <f t="shared" si="484"/>
        <v>1290.2351327349561</v>
      </c>
      <c r="M2556" s="36">
        <f t="shared" si="485"/>
        <v>1290.2351327349561</v>
      </c>
      <c r="N2556" s="36">
        <f t="shared" si="486"/>
        <v>0.24440900411724875</v>
      </c>
      <c r="O2556" s="36">
        <f t="shared" si="487"/>
        <v>1664706.6977435898</v>
      </c>
      <c r="P2556" s="35">
        <f t="shared" si="478"/>
        <v>1664706.6977435898</v>
      </c>
    </row>
    <row r="2557" spans="1:16" x14ac:dyDescent="0.4">
      <c r="A2557" s="1">
        <v>2556</v>
      </c>
      <c r="B2557" s="21">
        <v>42369</v>
      </c>
      <c r="C2557" s="43">
        <v>4</v>
      </c>
      <c r="D2557" s="23">
        <v>4188</v>
      </c>
      <c r="E2557" s="25">
        <f t="shared" si="479"/>
        <v>4733</v>
      </c>
      <c r="F2557" s="25">
        <f t="shared" si="480"/>
        <v>4482.625</v>
      </c>
      <c r="G2557" s="25">
        <f t="shared" si="481"/>
        <v>0.9342740023981484</v>
      </c>
      <c r="H2557" s="25">
        <f t="shared" si="476"/>
        <v>0.99966434347522648</v>
      </c>
      <c r="I2557" s="4">
        <f t="shared" si="482"/>
        <v>4189.406201526469</v>
      </c>
      <c r="J2557" s="25">
        <f t="shared" si="477"/>
        <v>3974.1757118464448</v>
      </c>
      <c r="K2557" s="15">
        <f t="shared" si="483"/>
        <v>3972.8417538381668</v>
      </c>
      <c r="L2557" s="36">
        <f t="shared" si="484"/>
        <v>215.15824616183318</v>
      </c>
      <c r="M2557" s="36">
        <f t="shared" si="485"/>
        <v>215.15824616183318</v>
      </c>
      <c r="N2557" s="36">
        <f t="shared" si="486"/>
        <v>5.1374939389167422E-2</v>
      </c>
      <c r="O2557" s="36">
        <f t="shared" si="487"/>
        <v>46293.070891436</v>
      </c>
      <c r="P2557" s="35">
        <f t="shared" si="478"/>
        <v>46293.070891436</v>
      </c>
    </row>
    <row r="2558" spans="1:16" x14ac:dyDescent="0.4">
      <c r="A2558" s="1">
        <v>2557</v>
      </c>
      <c r="B2558" s="21">
        <v>42370</v>
      </c>
      <c r="C2558" s="43">
        <v>1</v>
      </c>
      <c r="D2558" s="23">
        <v>4032</v>
      </c>
      <c r="E2558" s="25">
        <f t="shared" si="479"/>
        <v>4232.25</v>
      </c>
      <c r="F2558" s="25">
        <f t="shared" si="480"/>
        <v>4026.25</v>
      </c>
      <c r="G2558" s="25">
        <f t="shared" si="481"/>
        <v>1.0014281279105868</v>
      </c>
      <c r="H2558" s="25">
        <f t="shared" si="476"/>
        <v>1.0014271034682889</v>
      </c>
      <c r="I2558" s="4">
        <f t="shared" si="482"/>
        <v>4026.2541187828724</v>
      </c>
      <c r="J2558" s="25">
        <f t="shared" si="477"/>
        <v>3974.0378490665612</v>
      </c>
      <c r="K2558" s="15">
        <f t="shared" si="483"/>
        <v>3979.7092122640756</v>
      </c>
      <c r="L2558" s="36">
        <f t="shared" si="484"/>
        <v>52.290787735924368</v>
      </c>
      <c r="M2558" s="36">
        <f t="shared" si="485"/>
        <v>52.290787735924368</v>
      </c>
      <c r="N2558" s="36">
        <f t="shared" si="486"/>
        <v>1.2968945371012989E-2</v>
      </c>
      <c r="O2558" s="36">
        <f t="shared" si="487"/>
        <v>2734.3264820434983</v>
      </c>
      <c r="P2558" s="35">
        <f t="shared" si="478"/>
        <v>2734.3264820434983</v>
      </c>
    </row>
    <row r="2559" spans="1:16" x14ac:dyDescent="0.4">
      <c r="A2559" s="1">
        <v>2558</v>
      </c>
      <c r="B2559" s="21">
        <v>42371</v>
      </c>
      <c r="C2559" s="43">
        <v>2</v>
      </c>
      <c r="D2559" s="23">
        <v>3430</v>
      </c>
      <c r="E2559" s="25">
        <f t="shared" si="479"/>
        <v>3820.25</v>
      </c>
      <c r="F2559" s="25">
        <f t="shared" si="480"/>
        <v>3866.875</v>
      </c>
      <c r="G2559" s="25">
        <f t="shared" si="481"/>
        <v>0.88702117342815578</v>
      </c>
      <c r="H2559" s="25">
        <f t="shared" si="476"/>
        <v>0.99527237982370798</v>
      </c>
      <c r="I2559" s="4">
        <f t="shared" si="482"/>
        <v>3446.2927632007168</v>
      </c>
      <c r="J2559" s="25">
        <f t="shared" si="477"/>
        <v>3973.8999862866776</v>
      </c>
      <c r="K2559" s="15">
        <f t="shared" si="483"/>
        <v>3955.1128965329422</v>
      </c>
      <c r="L2559" s="36">
        <f t="shared" si="484"/>
        <v>-525.11289653294216</v>
      </c>
      <c r="M2559" s="36">
        <f t="shared" si="485"/>
        <v>525.11289653294216</v>
      </c>
      <c r="N2559" s="36">
        <f t="shared" si="486"/>
        <v>0.15309413893088691</v>
      </c>
      <c r="O2559" s="36">
        <f t="shared" si="487"/>
        <v>275743.5541052164</v>
      </c>
      <c r="P2559" s="35">
        <f t="shared" si="478"/>
        <v>275743.5541052164</v>
      </c>
    </row>
    <row r="2560" spans="1:16" x14ac:dyDescent="0.4">
      <c r="A2560" s="1">
        <v>2559</v>
      </c>
      <c r="B2560" s="21">
        <v>42372</v>
      </c>
      <c r="C2560" s="43">
        <v>3</v>
      </c>
      <c r="D2560" s="23">
        <v>3631</v>
      </c>
      <c r="E2560" s="25">
        <f t="shared" si="479"/>
        <v>3913.5</v>
      </c>
      <c r="F2560" s="25">
        <f t="shared" si="480"/>
        <v>4002.25</v>
      </c>
      <c r="G2560" s="25">
        <f t="shared" si="481"/>
        <v>0.90723967768130431</v>
      </c>
      <c r="H2560" s="25">
        <f t="shared" si="476"/>
        <v>1.0036361732327763</v>
      </c>
      <c r="I2560" s="4">
        <f t="shared" si="482"/>
        <v>3617.8448892533602</v>
      </c>
      <c r="J2560" s="25">
        <f t="shared" si="477"/>
        <v>3973.7621235067941</v>
      </c>
      <c r="K2560" s="15">
        <f t="shared" si="483"/>
        <v>3988.2114109737099</v>
      </c>
      <c r="L2560" s="36">
        <f t="shared" si="484"/>
        <v>-357.21141097370992</v>
      </c>
      <c r="M2560" s="36">
        <f t="shared" si="485"/>
        <v>357.21141097370992</v>
      </c>
      <c r="N2560" s="36">
        <f t="shared" si="486"/>
        <v>9.8378245930517735E-2</v>
      </c>
      <c r="O2560" s="36">
        <f t="shared" si="487"/>
        <v>127599.99212982868</v>
      </c>
      <c r="P2560" s="35">
        <f t="shared" si="478"/>
        <v>127599.99212982868</v>
      </c>
    </row>
    <row r="2561" spans="1:16" x14ac:dyDescent="0.4">
      <c r="A2561" s="1">
        <v>2560</v>
      </c>
      <c r="B2561" s="21">
        <v>42373</v>
      </c>
      <c r="C2561" s="43">
        <v>4</v>
      </c>
      <c r="D2561" s="23">
        <v>4561</v>
      </c>
      <c r="E2561" s="25">
        <f t="shared" si="479"/>
        <v>4091</v>
      </c>
      <c r="F2561" s="25">
        <f t="shared" si="480"/>
        <v>4229.125</v>
      </c>
      <c r="G2561" s="25">
        <f t="shared" si="481"/>
        <v>1.0784736795436409</v>
      </c>
      <c r="H2561" s="25">
        <f t="shared" si="476"/>
        <v>0.99966434347522648</v>
      </c>
      <c r="I2561" s="4">
        <f t="shared" si="482"/>
        <v>4562.5314434484781</v>
      </c>
      <c r="J2561" s="25">
        <f t="shared" si="477"/>
        <v>3973.624260726911</v>
      </c>
      <c r="K2561" s="15">
        <f t="shared" si="483"/>
        <v>3972.2904878167997</v>
      </c>
      <c r="L2561" s="36">
        <f t="shared" si="484"/>
        <v>588.70951218320033</v>
      </c>
      <c r="M2561" s="36">
        <f t="shared" si="485"/>
        <v>588.70951218320033</v>
      </c>
      <c r="N2561" s="36">
        <f t="shared" si="486"/>
        <v>0.1290746573521597</v>
      </c>
      <c r="O2561" s="36">
        <f t="shared" si="487"/>
        <v>346578.8897349817</v>
      </c>
      <c r="P2561" s="35">
        <f t="shared" si="478"/>
        <v>346578.8897349817</v>
      </c>
    </row>
    <row r="2562" spans="1:16" x14ac:dyDescent="0.4">
      <c r="A2562" s="1">
        <v>2561</v>
      </c>
      <c r="B2562" s="21">
        <v>42374</v>
      </c>
      <c r="C2562" s="43">
        <v>1</v>
      </c>
      <c r="D2562" s="23">
        <v>4742</v>
      </c>
      <c r="E2562" s="25">
        <f t="shared" si="479"/>
        <v>4367.25</v>
      </c>
      <c r="F2562" s="25">
        <f t="shared" si="480"/>
        <v>4285.875</v>
      </c>
      <c r="G2562" s="25">
        <f t="shared" si="481"/>
        <v>1.1064251757225771</v>
      </c>
      <c r="H2562" s="25">
        <f t="shared" ref="H2562:H2625" si="488">VLOOKUP(C2562,$Q$38:$S$42,3,FALSE)</f>
        <v>1.0014271034682889</v>
      </c>
      <c r="I2562" s="4">
        <f t="shared" si="482"/>
        <v>4735.2423192629913</v>
      </c>
      <c r="J2562" s="25">
        <f t="shared" si="477"/>
        <v>3973.4863979470274</v>
      </c>
      <c r="K2562" s="15">
        <f t="shared" si="483"/>
        <v>3979.1569741667363</v>
      </c>
      <c r="L2562" s="36">
        <f t="shared" si="484"/>
        <v>762.84302583326371</v>
      </c>
      <c r="M2562" s="36">
        <f t="shared" si="485"/>
        <v>762.84302583326371</v>
      </c>
      <c r="N2562" s="36">
        <f t="shared" si="486"/>
        <v>0.16086946980878611</v>
      </c>
      <c r="O2562" s="36">
        <f t="shared" si="487"/>
        <v>581929.48206244945</v>
      </c>
      <c r="P2562" s="35">
        <f t="shared" si="478"/>
        <v>581929.48206244945</v>
      </c>
    </row>
    <row r="2563" spans="1:16" x14ac:dyDescent="0.4">
      <c r="A2563" s="1">
        <v>2562</v>
      </c>
      <c r="B2563" s="21">
        <v>42375</v>
      </c>
      <c r="C2563" s="43">
        <v>2</v>
      </c>
      <c r="D2563" s="23">
        <v>4535</v>
      </c>
      <c r="E2563" s="25">
        <f t="shared" si="479"/>
        <v>4204.5</v>
      </c>
      <c r="F2563" s="25">
        <f t="shared" si="480"/>
        <v>4161.25</v>
      </c>
      <c r="G2563" s="25">
        <f t="shared" si="481"/>
        <v>1.0898167617903274</v>
      </c>
      <c r="H2563" s="25">
        <f t="shared" si="488"/>
        <v>0.99527237982370798</v>
      </c>
      <c r="I2563" s="4">
        <f t="shared" si="482"/>
        <v>4556.5415979927848</v>
      </c>
      <c r="J2563" s="25">
        <f t="shared" ref="J2563:J2626" si="489">INTERCEPT($I$2:$I$3896,$A$2:$A$3896)+SLOPE($I$2:$I$3896,$A$2:$A$3896)*A2563</f>
        <v>3973.3485351671438</v>
      </c>
      <c r="K2563" s="15">
        <f t="shared" si="483"/>
        <v>3954.5640524648475</v>
      </c>
      <c r="L2563" s="36">
        <f t="shared" si="484"/>
        <v>580.43594753515254</v>
      </c>
      <c r="M2563" s="36">
        <f t="shared" si="485"/>
        <v>580.43594753515254</v>
      </c>
      <c r="N2563" s="36">
        <f t="shared" si="486"/>
        <v>0.12799028611579991</v>
      </c>
      <c r="O2563" s="36">
        <f t="shared" si="487"/>
        <v>336905.88919103035</v>
      </c>
      <c r="P2563" s="35">
        <f t="shared" ref="P2563:P2626" si="490">(D2563-K2563)^2</f>
        <v>336905.88919103035</v>
      </c>
    </row>
    <row r="2564" spans="1:16" x14ac:dyDescent="0.4">
      <c r="A2564" s="1">
        <v>2563</v>
      </c>
      <c r="B2564" s="21">
        <v>42376</v>
      </c>
      <c r="C2564" s="43">
        <v>3</v>
      </c>
      <c r="D2564" s="23">
        <v>2980</v>
      </c>
      <c r="E2564" s="25">
        <f t="shared" si="479"/>
        <v>4118</v>
      </c>
      <c r="F2564" s="25">
        <f t="shared" si="480"/>
        <v>4028.375</v>
      </c>
      <c r="G2564" s="25">
        <f t="shared" si="481"/>
        <v>0.73975238154342637</v>
      </c>
      <c r="H2564" s="25">
        <f t="shared" si="488"/>
        <v>1.0036361732327763</v>
      </c>
      <c r="I2564" s="4">
        <f t="shared" si="482"/>
        <v>2969.2034618493567</v>
      </c>
      <c r="J2564" s="25">
        <f t="shared" si="489"/>
        <v>3973.2106723872603</v>
      </c>
      <c r="K2564" s="15">
        <f t="shared" si="483"/>
        <v>3987.6579546823759</v>
      </c>
      <c r="L2564" s="36">
        <f t="shared" si="484"/>
        <v>-1007.6579546823759</v>
      </c>
      <c r="M2564" s="36">
        <f t="shared" si="485"/>
        <v>1007.6579546823759</v>
      </c>
      <c r="N2564" s="36">
        <f t="shared" si="486"/>
        <v>0.33814025324911945</v>
      </c>
      <c r="O2564" s="36">
        <f t="shared" si="487"/>
        <v>1015374.5536346692</v>
      </c>
      <c r="P2564" s="35">
        <f t="shared" si="490"/>
        <v>1015374.5536346692</v>
      </c>
    </row>
    <row r="2565" spans="1:16" x14ac:dyDescent="0.4">
      <c r="A2565" s="1">
        <v>2564</v>
      </c>
      <c r="B2565" s="21">
        <v>42377</v>
      </c>
      <c r="C2565" s="43">
        <v>4</v>
      </c>
      <c r="D2565" s="23">
        <v>4215</v>
      </c>
      <c r="E2565" s="25">
        <f t="shared" ref="E2565:E2628" si="491">AVERAGE(D2563:D2566)</f>
        <v>3938.75</v>
      </c>
      <c r="F2565" s="25">
        <f t="shared" ref="F2565:F2628" si="492">AVERAGE(E2565:E2566)</f>
        <v>3860</v>
      </c>
      <c r="G2565" s="25">
        <f t="shared" si="481"/>
        <v>1.0919689119170986</v>
      </c>
      <c r="H2565" s="25">
        <f t="shared" si="488"/>
        <v>0.99966434347522648</v>
      </c>
      <c r="I2565" s="4">
        <f t="shared" si="482"/>
        <v>4216.4152672956225</v>
      </c>
      <c r="J2565" s="25">
        <f t="shared" si="489"/>
        <v>3973.0728096073772</v>
      </c>
      <c r="K2565" s="15">
        <f t="shared" si="483"/>
        <v>3971.7392217954321</v>
      </c>
      <c r="L2565" s="36">
        <f t="shared" si="484"/>
        <v>243.26077820456794</v>
      </c>
      <c r="M2565" s="36">
        <f t="shared" si="485"/>
        <v>243.26077820456794</v>
      </c>
      <c r="N2565" s="36">
        <f t="shared" si="486"/>
        <v>5.7713114639280652E-2</v>
      </c>
      <c r="O2565" s="36">
        <f t="shared" si="487"/>
        <v>59175.806212691998</v>
      </c>
      <c r="P2565" s="35">
        <f t="shared" si="490"/>
        <v>59175.806212691998</v>
      </c>
    </row>
    <row r="2566" spans="1:16" x14ac:dyDescent="0.4">
      <c r="A2566" s="1">
        <v>2565</v>
      </c>
      <c r="B2566" s="21">
        <v>42378</v>
      </c>
      <c r="C2566" s="43">
        <v>1</v>
      </c>
      <c r="D2566" s="23">
        <v>4025</v>
      </c>
      <c r="E2566" s="25">
        <f t="shared" si="491"/>
        <v>3781.25</v>
      </c>
      <c r="F2566" s="25">
        <f t="shared" si="492"/>
        <v>3996.75</v>
      </c>
      <c r="G2566" s="25">
        <f t="shared" si="481"/>
        <v>1.0070682429473947</v>
      </c>
      <c r="H2566" s="25">
        <f t="shared" si="488"/>
        <v>1.0014271034682889</v>
      </c>
      <c r="I2566" s="4">
        <f t="shared" si="482"/>
        <v>4019.2640942710968</v>
      </c>
      <c r="J2566" s="25">
        <f t="shared" si="489"/>
        <v>3972.9349468274936</v>
      </c>
      <c r="K2566" s="15">
        <f t="shared" si="483"/>
        <v>3978.6047360693974</v>
      </c>
      <c r="L2566" s="36">
        <f t="shared" si="484"/>
        <v>46.395263930602596</v>
      </c>
      <c r="M2566" s="36">
        <f t="shared" si="485"/>
        <v>46.395263930602596</v>
      </c>
      <c r="N2566" s="36">
        <f t="shared" si="486"/>
        <v>1.1526773647354683E-2</v>
      </c>
      <c r="O2566" s="36">
        <f t="shared" si="487"/>
        <v>2152.5205151902742</v>
      </c>
      <c r="P2566" s="35">
        <f t="shared" si="490"/>
        <v>2152.5205151902742</v>
      </c>
    </row>
    <row r="2567" spans="1:16" x14ac:dyDescent="0.4">
      <c r="A2567" s="1">
        <v>2566</v>
      </c>
      <c r="B2567" s="21">
        <v>42379</v>
      </c>
      <c r="C2567" s="43">
        <v>2</v>
      </c>
      <c r="D2567" s="23">
        <v>3905</v>
      </c>
      <c r="E2567" s="25">
        <f t="shared" si="491"/>
        <v>4212.25</v>
      </c>
      <c r="F2567" s="25">
        <f t="shared" si="492"/>
        <v>4280.25</v>
      </c>
      <c r="G2567" s="25">
        <f t="shared" si="481"/>
        <v>0.91232988727293962</v>
      </c>
      <c r="H2567" s="25">
        <f t="shared" si="488"/>
        <v>0.99527237982370798</v>
      </c>
      <c r="I2567" s="4">
        <f t="shared" si="482"/>
        <v>3923.549049649796</v>
      </c>
      <c r="J2567" s="25">
        <f t="shared" si="489"/>
        <v>3972.79708404761</v>
      </c>
      <c r="K2567" s="15">
        <f t="shared" si="483"/>
        <v>3954.0152083967523</v>
      </c>
      <c r="L2567" s="36">
        <f t="shared" si="484"/>
        <v>-49.015208396752314</v>
      </c>
      <c r="M2567" s="36">
        <f t="shared" si="485"/>
        <v>49.015208396752314</v>
      </c>
      <c r="N2567" s="36">
        <f t="shared" si="486"/>
        <v>1.2551909960756034E-2</v>
      </c>
      <c r="O2567" s="36">
        <f t="shared" si="487"/>
        <v>2402.4906541770583</v>
      </c>
      <c r="P2567" s="35">
        <f t="shared" si="490"/>
        <v>2402.4906541770583</v>
      </c>
    </row>
    <row r="2568" spans="1:16" x14ac:dyDescent="0.4">
      <c r="A2568" s="1">
        <v>2567</v>
      </c>
      <c r="B2568" s="21">
        <v>42380</v>
      </c>
      <c r="C2568" s="43">
        <v>3</v>
      </c>
      <c r="D2568" s="23">
        <v>4704</v>
      </c>
      <c r="E2568" s="25">
        <f t="shared" si="491"/>
        <v>4348.25</v>
      </c>
      <c r="F2568" s="25">
        <f t="shared" si="492"/>
        <v>4438.125</v>
      </c>
      <c r="G2568" s="25">
        <f t="shared" si="481"/>
        <v>1.0599070553443177</v>
      </c>
      <c r="H2568" s="25">
        <f t="shared" si="488"/>
        <v>1.0036361732327763</v>
      </c>
      <c r="I2568" s="4">
        <f t="shared" si="482"/>
        <v>4686.9574109192527</v>
      </c>
      <c r="J2568" s="25">
        <f t="shared" si="489"/>
        <v>3972.6592212677269</v>
      </c>
      <c r="K2568" s="15">
        <f t="shared" si="483"/>
        <v>3987.1044983910429</v>
      </c>
      <c r="L2568" s="36">
        <f t="shared" si="484"/>
        <v>716.89550160895715</v>
      </c>
      <c r="M2568" s="36">
        <f t="shared" si="485"/>
        <v>716.89550160895715</v>
      </c>
      <c r="N2568" s="36">
        <f t="shared" si="486"/>
        <v>0.1524012545937409</v>
      </c>
      <c r="O2568" s="36">
        <f t="shared" si="487"/>
        <v>513939.16022715828</v>
      </c>
      <c r="P2568" s="35">
        <f t="shared" si="490"/>
        <v>513939.16022715828</v>
      </c>
    </row>
    <row r="2569" spans="1:16" x14ac:dyDescent="0.4">
      <c r="A2569" s="1">
        <v>2568</v>
      </c>
      <c r="B2569" s="21">
        <v>42381</v>
      </c>
      <c r="C2569" s="43">
        <v>4</v>
      </c>
      <c r="D2569" s="23">
        <v>4759</v>
      </c>
      <c r="E2569" s="25">
        <f t="shared" si="491"/>
        <v>4528</v>
      </c>
      <c r="F2569" s="25">
        <f t="shared" si="492"/>
        <v>4513.75</v>
      </c>
      <c r="G2569" s="25">
        <f t="shared" si="481"/>
        <v>1.0543339795070616</v>
      </c>
      <c r="H2569" s="25">
        <f t="shared" si="488"/>
        <v>0.99966434347522648</v>
      </c>
      <c r="I2569" s="4">
        <f t="shared" si="482"/>
        <v>4760.5979257556028</v>
      </c>
      <c r="J2569" s="25">
        <f t="shared" si="489"/>
        <v>3972.5213584878434</v>
      </c>
      <c r="K2569" s="15">
        <f t="shared" si="483"/>
        <v>3971.1879557740649</v>
      </c>
      <c r="L2569" s="36">
        <f t="shared" si="484"/>
        <v>787.8120442259351</v>
      </c>
      <c r="M2569" s="36">
        <f t="shared" si="485"/>
        <v>787.8120442259351</v>
      </c>
      <c r="N2569" s="36">
        <f t="shared" si="486"/>
        <v>0.16554150960830744</v>
      </c>
      <c r="O2569" s="36">
        <f t="shared" si="487"/>
        <v>620647.8170274467</v>
      </c>
      <c r="P2569" s="35">
        <f t="shared" si="490"/>
        <v>620647.8170274467</v>
      </c>
    </row>
    <row r="2570" spans="1:16" x14ac:dyDescent="0.4">
      <c r="A2570" s="1">
        <v>2569</v>
      </c>
      <c r="B2570" s="21">
        <v>42382</v>
      </c>
      <c r="C2570" s="43">
        <v>1</v>
      </c>
      <c r="D2570" s="23">
        <v>4744</v>
      </c>
      <c r="E2570" s="25">
        <f t="shared" si="491"/>
        <v>4499.5</v>
      </c>
      <c r="F2570" s="25">
        <f t="shared" si="492"/>
        <v>4502.5</v>
      </c>
      <c r="G2570" s="25">
        <f t="shared" si="481"/>
        <v>1.0536368684064408</v>
      </c>
      <c r="H2570" s="25">
        <f t="shared" si="488"/>
        <v>1.0014271034682889</v>
      </c>
      <c r="I2570" s="4">
        <f t="shared" si="482"/>
        <v>4737.2394691234986</v>
      </c>
      <c r="J2570" s="25">
        <f t="shared" si="489"/>
        <v>3972.3834957079598</v>
      </c>
      <c r="K2570" s="15">
        <f t="shared" si="483"/>
        <v>3978.0524979720581</v>
      </c>
      <c r="L2570" s="36">
        <f t="shared" si="484"/>
        <v>765.94750202794194</v>
      </c>
      <c r="M2570" s="36">
        <f t="shared" si="485"/>
        <v>765.94750202794194</v>
      </c>
      <c r="N2570" s="36">
        <f t="shared" si="486"/>
        <v>0.16145605017452402</v>
      </c>
      <c r="O2570" s="36">
        <f t="shared" si="487"/>
        <v>586675.57586284413</v>
      </c>
      <c r="P2570" s="35">
        <f t="shared" si="490"/>
        <v>586675.57586284413</v>
      </c>
    </row>
    <row r="2571" spans="1:16" x14ac:dyDescent="0.4">
      <c r="A2571" s="1">
        <v>2570</v>
      </c>
      <c r="B2571" s="21">
        <v>42383</v>
      </c>
      <c r="C2571" s="43">
        <v>2</v>
      </c>
      <c r="D2571" s="23">
        <v>3791</v>
      </c>
      <c r="E2571" s="25">
        <f t="shared" si="491"/>
        <v>4505.5</v>
      </c>
      <c r="F2571" s="25">
        <f t="shared" si="492"/>
        <v>4299.625</v>
      </c>
      <c r="G2571" s="25">
        <f t="shared" si="481"/>
        <v>0.88170479983719507</v>
      </c>
      <c r="H2571" s="25">
        <f t="shared" si="488"/>
        <v>0.99527237982370798</v>
      </c>
      <c r="I2571" s="4">
        <f t="shared" si="482"/>
        <v>3809.0075409020169</v>
      </c>
      <c r="J2571" s="25">
        <f t="shared" si="489"/>
        <v>3972.2456329280762</v>
      </c>
      <c r="K2571" s="15">
        <f t="shared" si="483"/>
        <v>3953.4663643286576</v>
      </c>
      <c r="L2571" s="36">
        <f t="shared" si="484"/>
        <v>-162.46636432865762</v>
      </c>
      <c r="M2571" s="36">
        <f t="shared" si="485"/>
        <v>162.46636432865762</v>
      </c>
      <c r="N2571" s="36">
        <f t="shared" si="486"/>
        <v>4.2855806997799423E-2</v>
      </c>
      <c r="O2571" s="36">
        <f t="shared" si="487"/>
        <v>26395.319538172113</v>
      </c>
      <c r="P2571" s="35">
        <f t="shared" si="490"/>
        <v>26395.319538172113</v>
      </c>
    </row>
    <row r="2572" spans="1:16" x14ac:dyDescent="0.4">
      <c r="A2572" s="1">
        <v>2571</v>
      </c>
      <c r="B2572" s="21">
        <v>42384</v>
      </c>
      <c r="C2572" s="43">
        <v>3</v>
      </c>
      <c r="D2572" s="23">
        <v>4728</v>
      </c>
      <c r="E2572" s="25">
        <f t="shared" si="491"/>
        <v>4093.75</v>
      </c>
      <c r="F2572" s="25">
        <f t="shared" si="492"/>
        <v>4117.125</v>
      </c>
      <c r="G2572" s="25">
        <f t="shared" si="481"/>
        <v>1.1483741688678386</v>
      </c>
      <c r="H2572" s="25">
        <f t="shared" si="488"/>
        <v>1.0036361732327763</v>
      </c>
      <c r="I2572" s="4">
        <f t="shared" si="482"/>
        <v>4710.8704589341469</v>
      </c>
      <c r="J2572" s="25">
        <f t="shared" si="489"/>
        <v>3972.1077701481927</v>
      </c>
      <c r="K2572" s="15">
        <f t="shared" si="483"/>
        <v>3986.5510420997084</v>
      </c>
      <c r="L2572" s="36">
        <f t="shared" si="484"/>
        <v>741.44895790029159</v>
      </c>
      <c r="M2572" s="36">
        <f t="shared" si="485"/>
        <v>741.44895790029159</v>
      </c>
      <c r="N2572" s="36">
        <f t="shared" si="486"/>
        <v>0.15682084557958789</v>
      </c>
      <c r="O2572" s="36">
        <f t="shared" si="487"/>
        <v>549746.55717142834</v>
      </c>
      <c r="P2572" s="35">
        <f t="shared" si="490"/>
        <v>549746.55717142834</v>
      </c>
    </row>
    <row r="2573" spans="1:16" x14ac:dyDescent="0.4">
      <c r="A2573" s="1">
        <v>2572</v>
      </c>
      <c r="B2573" s="21">
        <v>42385</v>
      </c>
      <c r="C2573" s="43">
        <v>4</v>
      </c>
      <c r="D2573" s="23">
        <v>3112</v>
      </c>
      <c r="E2573" s="25">
        <f t="shared" si="491"/>
        <v>4140.5</v>
      </c>
      <c r="F2573" s="25">
        <f t="shared" si="492"/>
        <v>4262.875</v>
      </c>
      <c r="G2573" s="25">
        <f t="shared" si="481"/>
        <v>0.73002375157610766</v>
      </c>
      <c r="H2573" s="25">
        <f t="shared" si="488"/>
        <v>0.99966434347522648</v>
      </c>
      <c r="I2573" s="4">
        <f t="shared" si="482"/>
        <v>3113.0449138372423</v>
      </c>
      <c r="J2573" s="25">
        <f t="shared" si="489"/>
        <v>3971.9699073683096</v>
      </c>
      <c r="K2573" s="15">
        <f t="shared" si="483"/>
        <v>3970.6366897526973</v>
      </c>
      <c r="L2573" s="36">
        <f t="shared" si="484"/>
        <v>-858.63668975269729</v>
      </c>
      <c r="M2573" s="36">
        <f t="shared" si="485"/>
        <v>858.63668975269729</v>
      </c>
      <c r="N2573" s="36">
        <f t="shared" si="486"/>
        <v>0.27591153269688218</v>
      </c>
      <c r="O2573" s="36">
        <f t="shared" si="487"/>
        <v>737256.96498946974</v>
      </c>
      <c r="P2573" s="35">
        <f t="shared" si="490"/>
        <v>737256.96498946974</v>
      </c>
    </row>
    <row r="2574" spans="1:16" x14ac:dyDescent="0.4">
      <c r="A2574" s="1">
        <v>2573</v>
      </c>
      <c r="B2574" s="21">
        <v>42386</v>
      </c>
      <c r="C2574" s="43">
        <v>1</v>
      </c>
      <c r="D2574" s="23">
        <v>4931</v>
      </c>
      <c r="E2574" s="25">
        <f t="shared" si="491"/>
        <v>4385.25</v>
      </c>
      <c r="F2574" s="25">
        <f t="shared" si="492"/>
        <v>4100.375</v>
      </c>
      <c r="G2574" s="25">
        <f t="shared" si="481"/>
        <v>1.2025729354022499</v>
      </c>
      <c r="H2574" s="25">
        <f t="shared" si="488"/>
        <v>1.0014271034682889</v>
      </c>
      <c r="I2574" s="4">
        <f t="shared" si="482"/>
        <v>4923.9729810809386</v>
      </c>
      <c r="J2574" s="25">
        <f t="shared" si="489"/>
        <v>3971.832044588426</v>
      </c>
      <c r="K2574" s="15">
        <f t="shared" si="483"/>
        <v>3977.5002598747192</v>
      </c>
      <c r="L2574" s="36">
        <f t="shared" si="484"/>
        <v>953.49974012528082</v>
      </c>
      <c r="M2574" s="36">
        <f t="shared" si="485"/>
        <v>953.49974012528082</v>
      </c>
      <c r="N2574" s="36">
        <f t="shared" si="486"/>
        <v>0.19336843239206669</v>
      </c>
      <c r="O2574" s="36">
        <f t="shared" si="487"/>
        <v>909161.75441897812</v>
      </c>
      <c r="P2574" s="35">
        <f t="shared" si="490"/>
        <v>909161.75441897812</v>
      </c>
    </row>
    <row r="2575" spans="1:16" x14ac:dyDescent="0.4">
      <c r="A2575" s="1">
        <v>2574</v>
      </c>
      <c r="B2575" s="21">
        <v>42387</v>
      </c>
      <c r="C2575" s="43">
        <v>2</v>
      </c>
      <c r="D2575" s="23">
        <v>4770</v>
      </c>
      <c r="E2575" s="25">
        <f t="shared" si="491"/>
        <v>3815.5</v>
      </c>
      <c r="F2575" s="25">
        <f t="shared" si="492"/>
        <v>4189.625</v>
      </c>
      <c r="G2575" s="25">
        <f t="shared" si="481"/>
        <v>1.1385267177850047</v>
      </c>
      <c r="H2575" s="25">
        <f t="shared" si="488"/>
        <v>0.99527237982370798</v>
      </c>
      <c r="I2575" s="4">
        <f t="shared" si="482"/>
        <v>4792.6578660254863</v>
      </c>
      <c r="J2575" s="25">
        <f t="shared" si="489"/>
        <v>3971.6941818085425</v>
      </c>
      <c r="K2575" s="15">
        <f t="shared" si="483"/>
        <v>3952.9175202605629</v>
      </c>
      <c r="L2575" s="36">
        <f t="shared" si="484"/>
        <v>817.08247973943708</v>
      </c>
      <c r="M2575" s="36">
        <f t="shared" si="485"/>
        <v>817.08247973943708</v>
      </c>
      <c r="N2575" s="36">
        <f t="shared" si="486"/>
        <v>0.17129611734579395</v>
      </c>
      <c r="O2575" s="36">
        <f t="shared" si="487"/>
        <v>667623.77869714762</v>
      </c>
      <c r="P2575" s="35">
        <f t="shared" si="490"/>
        <v>667623.77869714762</v>
      </c>
    </row>
    <row r="2576" spans="1:16" x14ac:dyDescent="0.4">
      <c r="A2576" s="1">
        <v>2575</v>
      </c>
      <c r="B2576" s="21">
        <v>42388</v>
      </c>
      <c r="C2576" s="43">
        <v>3</v>
      </c>
      <c r="D2576" s="23">
        <v>2449</v>
      </c>
      <c r="E2576" s="25">
        <f t="shared" si="491"/>
        <v>4563.75</v>
      </c>
      <c r="F2576" s="25">
        <f t="shared" si="492"/>
        <v>4430.5</v>
      </c>
      <c r="G2576" s="25">
        <f t="shared" si="481"/>
        <v>0.55275928224805326</v>
      </c>
      <c r="H2576" s="25">
        <f t="shared" si="488"/>
        <v>1.0036361732327763</v>
      </c>
      <c r="I2576" s="4">
        <f t="shared" si="482"/>
        <v>2440.1272745198235</v>
      </c>
      <c r="J2576" s="25">
        <f t="shared" si="489"/>
        <v>3971.5563190286593</v>
      </c>
      <c r="K2576" s="15">
        <f t="shared" si="483"/>
        <v>3985.9975858083749</v>
      </c>
      <c r="L2576" s="36">
        <f t="shared" si="484"/>
        <v>-1536.9975858083749</v>
      </c>
      <c r="M2576" s="36">
        <f t="shared" si="485"/>
        <v>1536.9975858083749</v>
      </c>
      <c r="N2576" s="36">
        <f t="shared" si="486"/>
        <v>0.62760211752077377</v>
      </c>
      <c r="O2576" s="36">
        <f t="shared" si="487"/>
        <v>2362361.5787807726</v>
      </c>
      <c r="P2576" s="35">
        <f t="shared" si="490"/>
        <v>2362361.5787807726</v>
      </c>
    </row>
    <row r="2577" spans="1:16" x14ac:dyDescent="0.4">
      <c r="A2577" s="1">
        <v>2576</v>
      </c>
      <c r="B2577" s="21">
        <v>42389</v>
      </c>
      <c r="C2577" s="43">
        <v>4</v>
      </c>
      <c r="D2577" s="23">
        <v>6105</v>
      </c>
      <c r="E2577" s="25">
        <f t="shared" si="491"/>
        <v>4297.25</v>
      </c>
      <c r="F2577" s="25">
        <f t="shared" si="492"/>
        <v>4365.125</v>
      </c>
      <c r="G2577" s="25">
        <f t="shared" si="481"/>
        <v>1.3985853784255893</v>
      </c>
      <c r="H2577" s="25">
        <f t="shared" si="488"/>
        <v>0.99966434347522648</v>
      </c>
      <c r="I2577" s="4">
        <f t="shared" si="482"/>
        <v>6107.0498711363643</v>
      </c>
      <c r="J2577" s="25">
        <f t="shared" si="489"/>
        <v>3971.4184562487758</v>
      </c>
      <c r="K2577" s="15">
        <f t="shared" si="483"/>
        <v>3970.0854237313297</v>
      </c>
      <c r="L2577" s="36">
        <f t="shared" si="484"/>
        <v>2134.9145762686703</v>
      </c>
      <c r="M2577" s="36">
        <f t="shared" si="485"/>
        <v>2134.9145762686703</v>
      </c>
      <c r="N2577" s="36">
        <f t="shared" si="486"/>
        <v>0.3496993572921655</v>
      </c>
      <c r="O2577" s="36">
        <f t="shared" si="487"/>
        <v>4557860.2479644362</v>
      </c>
      <c r="P2577" s="35">
        <f t="shared" si="490"/>
        <v>4557860.2479644362</v>
      </c>
    </row>
    <row r="2578" spans="1:16" x14ac:dyDescent="0.4">
      <c r="A2578" s="1">
        <v>2577</v>
      </c>
      <c r="B2578" s="21">
        <v>42390</v>
      </c>
      <c r="C2578" s="43">
        <v>1</v>
      </c>
      <c r="D2578" s="23">
        <v>3865</v>
      </c>
      <c r="E2578" s="25">
        <f t="shared" si="491"/>
        <v>4433</v>
      </c>
      <c r="F2578" s="25">
        <f t="shared" si="492"/>
        <v>4561.25</v>
      </c>
      <c r="G2578" s="25">
        <f t="shared" si="481"/>
        <v>0.84735543984653328</v>
      </c>
      <c r="H2578" s="25">
        <f t="shared" si="488"/>
        <v>1.0014271034682889</v>
      </c>
      <c r="I2578" s="4">
        <f t="shared" si="482"/>
        <v>3859.4921054305064</v>
      </c>
      <c r="J2578" s="25">
        <f t="shared" si="489"/>
        <v>3971.2805934688922</v>
      </c>
      <c r="K2578" s="15">
        <f t="shared" si="483"/>
        <v>3976.9480217773798</v>
      </c>
      <c r="L2578" s="36">
        <f t="shared" si="484"/>
        <v>-111.94802177737984</v>
      </c>
      <c r="M2578" s="36">
        <f t="shared" si="485"/>
        <v>111.94802177737984</v>
      </c>
      <c r="N2578" s="36">
        <f t="shared" si="486"/>
        <v>2.8964559321443685E-2</v>
      </c>
      <c r="O2578" s="36">
        <f t="shared" si="487"/>
        <v>12532.359579868709</v>
      </c>
      <c r="P2578" s="35">
        <f t="shared" si="490"/>
        <v>12532.359579868709</v>
      </c>
    </row>
    <row r="2579" spans="1:16" x14ac:dyDescent="0.4">
      <c r="A2579" s="1">
        <v>2578</v>
      </c>
      <c r="B2579" s="21">
        <v>42391</v>
      </c>
      <c r="C2579" s="43">
        <v>2</v>
      </c>
      <c r="D2579" s="23">
        <v>5313</v>
      </c>
      <c r="E2579" s="25">
        <f t="shared" si="491"/>
        <v>4689.5</v>
      </c>
      <c r="F2579" s="25">
        <f t="shared" si="492"/>
        <v>4239.125</v>
      </c>
      <c r="G2579" s="25">
        <f t="shared" si="481"/>
        <v>1.2533246837495946</v>
      </c>
      <c r="H2579" s="25">
        <f t="shared" si="488"/>
        <v>0.99527237982370798</v>
      </c>
      <c r="I2579" s="4">
        <f t="shared" si="482"/>
        <v>5338.2371576925389</v>
      </c>
      <c r="J2579" s="25">
        <f t="shared" si="489"/>
        <v>3971.1427306890087</v>
      </c>
      <c r="K2579" s="15">
        <f t="shared" si="483"/>
        <v>3952.3686761924678</v>
      </c>
      <c r="L2579" s="36">
        <f t="shared" si="484"/>
        <v>1360.6313238075322</v>
      </c>
      <c r="M2579" s="36">
        <f t="shared" si="485"/>
        <v>1360.6313238075322</v>
      </c>
      <c r="N2579" s="36">
        <f t="shared" si="486"/>
        <v>0.25609473438876945</v>
      </c>
      <c r="O2579" s="36">
        <f t="shared" si="487"/>
        <v>1851317.5993262376</v>
      </c>
      <c r="P2579" s="35">
        <f t="shared" si="490"/>
        <v>1851317.5993262376</v>
      </c>
    </row>
    <row r="2580" spans="1:16" x14ac:dyDescent="0.4">
      <c r="A2580" s="1">
        <v>2579</v>
      </c>
      <c r="B2580" s="21">
        <v>42392</v>
      </c>
      <c r="C2580" s="43">
        <v>3</v>
      </c>
      <c r="D2580" s="23">
        <v>3475</v>
      </c>
      <c r="E2580" s="25">
        <f t="shared" si="491"/>
        <v>3788.75</v>
      </c>
      <c r="F2580" s="25">
        <f t="shared" si="492"/>
        <v>3629.625</v>
      </c>
      <c r="G2580" s="25">
        <f t="shared" si="481"/>
        <v>0.95739918035609739</v>
      </c>
      <c r="H2580" s="25">
        <f t="shared" si="488"/>
        <v>1.0036361732327763</v>
      </c>
      <c r="I2580" s="4">
        <f t="shared" si="482"/>
        <v>3462.4100771565486</v>
      </c>
      <c r="J2580" s="25">
        <f t="shared" si="489"/>
        <v>3971.0048679091251</v>
      </c>
      <c r="K2580" s="15">
        <f t="shared" si="483"/>
        <v>3985.4441295170409</v>
      </c>
      <c r="L2580" s="36">
        <f t="shared" si="484"/>
        <v>-510.44412951704089</v>
      </c>
      <c r="M2580" s="36">
        <f t="shared" si="485"/>
        <v>510.44412951704089</v>
      </c>
      <c r="N2580" s="36">
        <f t="shared" si="486"/>
        <v>0.14689039698332113</v>
      </c>
      <c r="O2580" s="36">
        <f t="shared" si="487"/>
        <v>260553.20935840963</v>
      </c>
      <c r="P2580" s="35">
        <f t="shared" si="490"/>
        <v>260553.20935840963</v>
      </c>
    </row>
    <row r="2581" spans="1:16" x14ac:dyDescent="0.4">
      <c r="A2581" s="1">
        <v>2580</v>
      </c>
      <c r="B2581" s="21">
        <v>42393</v>
      </c>
      <c r="C2581" s="43">
        <v>4</v>
      </c>
      <c r="D2581" s="23">
        <v>2502</v>
      </c>
      <c r="E2581" s="25">
        <f t="shared" si="491"/>
        <v>3470.5</v>
      </c>
      <c r="F2581" s="25">
        <f t="shared" si="492"/>
        <v>3635.375</v>
      </c>
      <c r="G2581" s="25">
        <f t="shared" si="481"/>
        <v>0.68823711446549529</v>
      </c>
      <c r="H2581" s="25">
        <f t="shared" si="488"/>
        <v>0.99966434347522648</v>
      </c>
      <c r="I2581" s="4">
        <f t="shared" si="482"/>
        <v>2502.8400946082202</v>
      </c>
      <c r="J2581" s="25">
        <f t="shared" si="489"/>
        <v>3970.867005129242</v>
      </c>
      <c r="K2581" s="15">
        <f t="shared" si="483"/>
        <v>3969.5341577099625</v>
      </c>
      <c r="L2581" s="36">
        <f t="shared" si="484"/>
        <v>-1467.5341577099625</v>
      </c>
      <c r="M2581" s="36">
        <f t="shared" si="485"/>
        <v>1467.5341577099625</v>
      </c>
      <c r="N2581" s="36">
        <f t="shared" si="486"/>
        <v>0.58654442754195146</v>
      </c>
      <c r="O2581" s="36">
        <f t="shared" si="487"/>
        <v>2153656.5040454892</v>
      </c>
      <c r="P2581" s="35">
        <f t="shared" si="490"/>
        <v>2153656.5040454892</v>
      </c>
    </row>
    <row r="2582" spans="1:16" x14ac:dyDescent="0.4">
      <c r="A2582" s="1">
        <v>2581</v>
      </c>
      <c r="B2582" s="21">
        <v>42394</v>
      </c>
      <c r="C2582" s="43">
        <v>1</v>
      </c>
      <c r="D2582" s="23">
        <v>2592</v>
      </c>
      <c r="E2582" s="25">
        <f t="shared" si="491"/>
        <v>3800.25</v>
      </c>
      <c r="F2582" s="25">
        <f t="shared" si="492"/>
        <v>3696.875</v>
      </c>
      <c r="G2582" s="25">
        <f t="shared" si="481"/>
        <v>0.70113271344040573</v>
      </c>
      <c r="H2582" s="25">
        <f t="shared" si="488"/>
        <v>1.0014271034682889</v>
      </c>
      <c r="I2582" s="4">
        <f t="shared" si="482"/>
        <v>2588.3062192175607</v>
      </c>
      <c r="J2582" s="25">
        <f t="shared" si="489"/>
        <v>3970.7291423493584</v>
      </c>
      <c r="K2582" s="15">
        <f t="shared" si="483"/>
        <v>3976.3957836800409</v>
      </c>
      <c r="L2582" s="36">
        <f t="shared" si="484"/>
        <v>-1384.3957836800409</v>
      </c>
      <c r="M2582" s="36">
        <f t="shared" si="485"/>
        <v>1384.3957836800409</v>
      </c>
      <c r="N2582" s="36">
        <f t="shared" si="486"/>
        <v>0.53410331160495406</v>
      </c>
      <c r="O2582" s="36">
        <f t="shared" si="487"/>
        <v>1916551.6858710747</v>
      </c>
      <c r="P2582" s="35">
        <f t="shared" si="490"/>
        <v>1916551.6858710747</v>
      </c>
    </row>
    <row r="2583" spans="1:16" x14ac:dyDescent="0.4">
      <c r="A2583" s="1">
        <v>2582</v>
      </c>
      <c r="B2583" s="21">
        <v>42395</v>
      </c>
      <c r="C2583" s="43">
        <v>2</v>
      </c>
      <c r="D2583" s="23">
        <v>6632</v>
      </c>
      <c r="E2583" s="25">
        <f t="shared" si="491"/>
        <v>3593.5</v>
      </c>
      <c r="F2583" s="25">
        <f t="shared" si="492"/>
        <v>3932</v>
      </c>
      <c r="G2583" s="25">
        <f t="shared" si="481"/>
        <v>1.686673448626653</v>
      </c>
      <c r="H2583" s="25">
        <f t="shared" si="488"/>
        <v>0.99527237982370798</v>
      </c>
      <c r="I2583" s="4">
        <f t="shared" si="482"/>
        <v>6663.5025089058763</v>
      </c>
      <c r="J2583" s="25">
        <f t="shared" si="489"/>
        <v>3970.5912795694749</v>
      </c>
      <c r="K2583" s="15">
        <f t="shared" si="483"/>
        <v>3951.8198321243731</v>
      </c>
      <c r="L2583" s="36">
        <f t="shared" si="484"/>
        <v>2680.1801678756269</v>
      </c>
      <c r="M2583" s="36">
        <f t="shared" si="485"/>
        <v>2680.1801678756269</v>
      </c>
      <c r="N2583" s="36">
        <f t="shared" si="486"/>
        <v>0.40412849334674711</v>
      </c>
      <c r="O2583" s="36">
        <f t="shared" si="487"/>
        <v>7183365.7322738236</v>
      </c>
      <c r="P2583" s="35">
        <f t="shared" si="490"/>
        <v>7183365.7322738236</v>
      </c>
    </row>
    <row r="2584" spans="1:16" x14ac:dyDescent="0.4">
      <c r="A2584" s="1">
        <v>2583</v>
      </c>
      <c r="B2584" s="21">
        <v>42396</v>
      </c>
      <c r="C2584" s="43">
        <v>3</v>
      </c>
      <c r="D2584" s="23">
        <v>2648</v>
      </c>
      <c r="E2584" s="25">
        <f t="shared" si="491"/>
        <v>4270.5</v>
      </c>
      <c r="F2584" s="25">
        <f t="shared" si="492"/>
        <v>4634.75</v>
      </c>
      <c r="G2584" s="25">
        <f t="shared" si="481"/>
        <v>0.57133610227088838</v>
      </c>
      <c r="H2584" s="25">
        <f t="shared" si="488"/>
        <v>1.0036361732327763</v>
      </c>
      <c r="I2584" s="4">
        <f t="shared" si="482"/>
        <v>2638.4062976433211</v>
      </c>
      <c r="J2584" s="25">
        <f t="shared" si="489"/>
        <v>3970.4534167895918</v>
      </c>
      <c r="K2584" s="15">
        <f t="shared" si="483"/>
        <v>3984.8906732257074</v>
      </c>
      <c r="L2584" s="36">
        <f t="shared" si="484"/>
        <v>-1336.8906732257074</v>
      </c>
      <c r="M2584" s="36">
        <f t="shared" si="485"/>
        <v>1336.8906732257074</v>
      </c>
      <c r="N2584" s="36">
        <f t="shared" si="486"/>
        <v>0.50486807901272934</v>
      </c>
      <c r="O2584" s="36">
        <f t="shared" si="487"/>
        <v>1787276.672157885</v>
      </c>
      <c r="P2584" s="35">
        <f t="shared" si="490"/>
        <v>1787276.672157885</v>
      </c>
    </row>
    <row r="2585" spans="1:16" x14ac:dyDescent="0.4">
      <c r="A2585" s="1">
        <v>2584</v>
      </c>
      <c r="B2585" s="21">
        <v>42397</v>
      </c>
      <c r="C2585" s="43">
        <v>4</v>
      </c>
      <c r="D2585" s="23">
        <v>5210</v>
      </c>
      <c r="E2585" s="25">
        <f t="shared" si="491"/>
        <v>4999</v>
      </c>
      <c r="F2585" s="25">
        <f t="shared" si="492"/>
        <v>4775.5</v>
      </c>
      <c r="G2585" s="25">
        <f t="shared" si="481"/>
        <v>1.0909852371479427</v>
      </c>
      <c r="H2585" s="25">
        <f t="shared" si="488"/>
        <v>0.99966434347522648</v>
      </c>
      <c r="I2585" s="4">
        <f t="shared" si="482"/>
        <v>5211.7493576773886</v>
      </c>
      <c r="J2585" s="25">
        <f t="shared" si="489"/>
        <v>3970.3155540097082</v>
      </c>
      <c r="K2585" s="15">
        <f t="shared" si="483"/>
        <v>3968.9828916885949</v>
      </c>
      <c r="L2585" s="36">
        <f t="shared" si="484"/>
        <v>1241.0171083114051</v>
      </c>
      <c r="M2585" s="36">
        <f t="shared" si="485"/>
        <v>1241.0171083114051</v>
      </c>
      <c r="N2585" s="36">
        <f t="shared" si="486"/>
        <v>0.23819906109623898</v>
      </c>
      <c r="O2585" s="36">
        <f t="shared" si="487"/>
        <v>1540123.4631216018</v>
      </c>
      <c r="P2585" s="35">
        <f t="shared" si="490"/>
        <v>1540123.4631216018</v>
      </c>
    </row>
    <row r="2586" spans="1:16" x14ac:dyDescent="0.4">
      <c r="A2586" s="1">
        <v>2585</v>
      </c>
      <c r="B2586" s="21">
        <v>42398</v>
      </c>
      <c r="C2586" s="43">
        <v>1</v>
      </c>
      <c r="D2586" s="23">
        <v>5506</v>
      </c>
      <c r="E2586" s="25">
        <f t="shared" si="491"/>
        <v>4552</v>
      </c>
      <c r="F2586" s="25">
        <f t="shared" si="492"/>
        <v>4782.375</v>
      </c>
      <c r="G2586" s="25">
        <f t="shared" si="481"/>
        <v>1.1513108026869494</v>
      </c>
      <c r="H2586" s="25">
        <f t="shared" si="488"/>
        <v>1.0014271034682889</v>
      </c>
      <c r="I2586" s="4">
        <f t="shared" si="482"/>
        <v>5498.1535659768097</v>
      </c>
      <c r="J2586" s="25">
        <f t="shared" si="489"/>
        <v>3970.1776912298246</v>
      </c>
      <c r="K2586" s="15">
        <f t="shared" si="483"/>
        <v>3975.8435455827021</v>
      </c>
      <c r="L2586" s="36">
        <f t="shared" si="484"/>
        <v>1530.1564544172979</v>
      </c>
      <c r="M2586" s="36">
        <f t="shared" si="485"/>
        <v>1530.1564544172979</v>
      </c>
      <c r="N2586" s="36">
        <f t="shared" si="486"/>
        <v>0.27790709306525568</v>
      </c>
      <c r="O2586" s="36">
        <f t="shared" si="487"/>
        <v>2341378.7749949163</v>
      </c>
      <c r="P2586" s="35">
        <f t="shared" si="490"/>
        <v>2341378.7749949163</v>
      </c>
    </row>
    <row r="2587" spans="1:16" x14ac:dyDescent="0.4">
      <c r="A2587" s="1">
        <v>2586</v>
      </c>
      <c r="B2587" s="21">
        <v>42399</v>
      </c>
      <c r="C2587" s="43">
        <v>2</v>
      </c>
      <c r="D2587" s="23">
        <v>4844</v>
      </c>
      <c r="E2587" s="25">
        <f t="shared" si="491"/>
        <v>5012.75</v>
      </c>
      <c r="F2587" s="25">
        <f t="shared" si="492"/>
        <v>5081.375</v>
      </c>
      <c r="G2587" s="25">
        <f t="shared" si="481"/>
        <v>0.95328528203488228</v>
      </c>
      <c r="H2587" s="25">
        <f t="shared" si="488"/>
        <v>0.99527237982370798</v>
      </c>
      <c r="I2587" s="4">
        <f t="shared" si="482"/>
        <v>4867.0093717038699</v>
      </c>
      <c r="J2587" s="25">
        <f t="shared" si="489"/>
        <v>3970.0398284499411</v>
      </c>
      <c r="K2587" s="15">
        <f t="shared" si="483"/>
        <v>3951.2709880562784</v>
      </c>
      <c r="L2587" s="36">
        <f t="shared" si="484"/>
        <v>892.72901194372162</v>
      </c>
      <c r="M2587" s="36">
        <f t="shared" si="485"/>
        <v>892.72901194372162</v>
      </c>
      <c r="N2587" s="36">
        <f t="shared" si="486"/>
        <v>0.18429583235832403</v>
      </c>
      <c r="O2587" s="36">
        <f t="shared" si="487"/>
        <v>796965.0887660135</v>
      </c>
      <c r="P2587" s="35">
        <f t="shared" si="490"/>
        <v>796965.0887660135</v>
      </c>
    </row>
    <row r="2588" spans="1:16" x14ac:dyDescent="0.4">
      <c r="A2588" s="1">
        <v>2587</v>
      </c>
      <c r="B2588" s="21">
        <v>42400</v>
      </c>
      <c r="C2588" s="43">
        <v>3</v>
      </c>
      <c r="D2588" s="23">
        <v>4491</v>
      </c>
      <c r="E2588" s="25">
        <f t="shared" si="491"/>
        <v>5150</v>
      </c>
      <c r="F2588" s="25">
        <f t="shared" si="492"/>
        <v>5188</v>
      </c>
      <c r="G2588" s="25">
        <f t="shared" si="481"/>
        <v>0.86565150346954511</v>
      </c>
      <c r="H2588" s="25">
        <f t="shared" si="488"/>
        <v>1.0036361732327763</v>
      </c>
      <c r="I2588" s="4">
        <f t="shared" si="482"/>
        <v>4474.7291097870675</v>
      </c>
      <c r="J2588" s="25">
        <f t="shared" si="489"/>
        <v>3969.9019656700575</v>
      </c>
      <c r="K2588" s="15">
        <f t="shared" si="483"/>
        <v>3984.3372169343729</v>
      </c>
      <c r="L2588" s="36">
        <f t="shared" si="484"/>
        <v>506.66278306562708</v>
      </c>
      <c r="M2588" s="36">
        <f t="shared" si="485"/>
        <v>506.66278306562708</v>
      </c>
      <c r="N2588" s="36">
        <f t="shared" si="486"/>
        <v>0.11281736429873683</v>
      </c>
      <c r="O2588" s="36">
        <f t="shared" si="487"/>
        <v>256707.1757438067</v>
      </c>
      <c r="P2588" s="35">
        <f t="shared" si="490"/>
        <v>256707.1757438067</v>
      </c>
    </row>
    <row r="2589" spans="1:16" x14ac:dyDescent="0.4">
      <c r="A2589" s="1">
        <v>2588</v>
      </c>
      <c r="B2589" s="21">
        <v>42401</v>
      </c>
      <c r="C2589" s="43">
        <v>4</v>
      </c>
      <c r="D2589" s="23">
        <v>5759</v>
      </c>
      <c r="E2589" s="25">
        <f t="shared" si="491"/>
        <v>5226</v>
      </c>
      <c r="F2589" s="25">
        <f t="shared" si="492"/>
        <v>5341.625</v>
      </c>
      <c r="G2589" s="25">
        <f t="shared" si="481"/>
        <v>1.0781363349168089</v>
      </c>
      <c r="H2589" s="25">
        <f t="shared" si="488"/>
        <v>0.99966434347522648</v>
      </c>
      <c r="I2589" s="4">
        <f t="shared" si="482"/>
        <v>5760.9336949835088</v>
      </c>
      <c r="J2589" s="25">
        <f t="shared" si="489"/>
        <v>3969.7641028901744</v>
      </c>
      <c r="K2589" s="15">
        <f t="shared" si="483"/>
        <v>3968.4316256672278</v>
      </c>
      <c r="L2589" s="36">
        <f t="shared" si="484"/>
        <v>1790.5683743327722</v>
      </c>
      <c r="M2589" s="36">
        <f t="shared" si="485"/>
        <v>1790.5683743327722</v>
      </c>
      <c r="N2589" s="36">
        <f t="shared" si="486"/>
        <v>0.31091654355491793</v>
      </c>
      <c r="O2589" s="36">
        <f t="shared" si="487"/>
        <v>3206135.1031607068</v>
      </c>
      <c r="P2589" s="35">
        <f t="shared" si="490"/>
        <v>3206135.1031607068</v>
      </c>
    </row>
    <row r="2590" spans="1:16" x14ac:dyDescent="0.4">
      <c r="A2590" s="1">
        <v>2589</v>
      </c>
      <c r="B2590" s="21">
        <v>42402</v>
      </c>
      <c r="C2590" s="43">
        <v>1</v>
      </c>
      <c r="D2590" s="23">
        <v>5810</v>
      </c>
      <c r="E2590" s="25">
        <f t="shared" si="491"/>
        <v>5457.25</v>
      </c>
      <c r="F2590" s="25">
        <f t="shared" si="492"/>
        <v>5467.625</v>
      </c>
      <c r="G2590" s="25">
        <f t="shared" si="481"/>
        <v>1.0626185958254268</v>
      </c>
      <c r="H2590" s="25">
        <f t="shared" si="488"/>
        <v>1.0014271034682889</v>
      </c>
      <c r="I2590" s="4">
        <f t="shared" si="482"/>
        <v>5801.7203447739312</v>
      </c>
      <c r="J2590" s="25">
        <f t="shared" si="489"/>
        <v>3969.6262401102908</v>
      </c>
      <c r="K2590" s="15">
        <f t="shared" si="483"/>
        <v>3975.2913074853627</v>
      </c>
      <c r="L2590" s="36">
        <f t="shared" si="484"/>
        <v>1834.7086925146373</v>
      </c>
      <c r="M2590" s="36">
        <f t="shared" si="485"/>
        <v>1834.7086925146373</v>
      </c>
      <c r="N2590" s="36">
        <f t="shared" si="486"/>
        <v>0.31578462866000639</v>
      </c>
      <c r="O2590" s="36">
        <f t="shared" si="487"/>
        <v>3366155.9863887699</v>
      </c>
      <c r="P2590" s="35">
        <f t="shared" si="490"/>
        <v>3366155.9863887699</v>
      </c>
    </row>
    <row r="2591" spans="1:16" x14ac:dyDescent="0.4">
      <c r="A2591" s="1">
        <v>2590</v>
      </c>
      <c r="B2591" s="21">
        <v>42403</v>
      </c>
      <c r="C2591" s="43">
        <v>2</v>
      </c>
      <c r="D2591" s="23">
        <v>5769</v>
      </c>
      <c r="E2591" s="25">
        <f t="shared" si="491"/>
        <v>5478</v>
      </c>
      <c r="F2591" s="25">
        <f t="shared" si="492"/>
        <v>5457.125</v>
      </c>
      <c r="G2591" s="25">
        <f t="shared" si="481"/>
        <v>1.0571500561192937</v>
      </c>
      <c r="H2591" s="25">
        <f t="shared" si="488"/>
        <v>0.99527237982370798</v>
      </c>
      <c r="I2591" s="4">
        <f t="shared" si="482"/>
        <v>5796.4031926836551</v>
      </c>
      <c r="J2591" s="25">
        <f t="shared" si="489"/>
        <v>3969.4883773304073</v>
      </c>
      <c r="K2591" s="15">
        <f t="shared" si="483"/>
        <v>3950.7221439881832</v>
      </c>
      <c r="L2591" s="36">
        <f t="shared" si="484"/>
        <v>1818.2778560118168</v>
      </c>
      <c r="M2591" s="36">
        <f t="shared" si="485"/>
        <v>1818.2778560118168</v>
      </c>
      <c r="N2591" s="36">
        <f t="shared" si="486"/>
        <v>0.3151807689394725</v>
      </c>
      <c r="O2591" s="36">
        <f t="shared" si="487"/>
        <v>3306134.3616629289</v>
      </c>
      <c r="P2591" s="35">
        <f t="shared" si="490"/>
        <v>3306134.3616629289</v>
      </c>
    </row>
    <row r="2592" spans="1:16" x14ac:dyDescent="0.4">
      <c r="A2592" s="1">
        <v>2591</v>
      </c>
      <c r="B2592" s="21">
        <v>42404</v>
      </c>
      <c r="C2592" s="43">
        <v>3</v>
      </c>
      <c r="D2592" s="23">
        <v>4574</v>
      </c>
      <c r="E2592" s="25">
        <f t="shared" si="491"/>
        <v>5436.25</v>
      </c>
      <c r="F2592" s="25">
        <f t="shared" si="492"/>
        <v>5327.375</v>
      </c>
      <c r="G2592" s="25">
        <f t="shared" si="481"/>
        <v>0.85858419953541842</v>
      </c>
      <c r="H2592" s="25">
        <f t="shared" si="488"/>
        <v>1.0036361732327763</v>
      </c>
      <c r="I2592" s="4">
        <f t="shared" si="482"/>
        <v>4557.4284008385766</v>
      </c>
      <c r="J2592" s="25">
        <f t="shared" si="489"/>
        <v>3969.3505145505242</v>
      </c>
      <c r="K2592" s="15">
        <f t="shared" si="483"/>
        <v>3983.7837606430398</v>
      </c>
      <c r="L2592" s="36">
        <f t="shared" si="484"/>
        <v>590.21623935696016</v>
      </c>
      <c r="M2592" s="36">
        <f t="shared" si="485"/>
        <v>590.21623935696016</v>
      </c>
      <c r="N2592" s="36">
        <f t="shared" si="486"/>
        <v>0.12903721892369047</v>
      </c>
      <c r="O2592" s="36">
        <f t="shared" si="487"/>
        <v>348355.20920067251</v>
      </c>
      <c r="P2592" s="35">
        <f t="shared" si="490"/>
        <v>348355.20920067251</v>
      </c>
    </row>
    <row r="2593" spans="1:16" x14ac:dyDescent="0.4">
      <c r="A2593" s="1">
        <v>2592</v>
      </c>
      <c r="B2593" s="21">
        <v>42405</v>
      </c>
      <c r="C2593" s="43">
        <v>4</v>
      </c>
      <c r="D2593" s="23">
        <v>5592</v>
      </c>
      <c r="E2593" s="25">
        <f t="shared" si="491"/>
        <v>5218.5</v>
      </c>
      <c r="F2593" s="25">
        <f t="shared" si="492"/>
        <v>5059.5</v>
      </c>
      <c r="G2593" s="25">
        <f t="shared" si="481"/>
        <v>1.1052475541061371</v>
      </c>
      <c r="H2593" s="25">
        <f t="shared" si="488"/>
        <v>0.99966434347522648</v>
      </c>
      <c r="I2593" s="4">
        <f t="shared" si="482"/>
        <v>5593.8776215224489</v>
      </c>
      <c r="J2593" s="25">
        <f t="shared" si="489"/>
        <v>3969.2126517706406</v>
      </c>
      <c r="K2593" s="15">
        <f t="shared" si="483"/>
        <v>3967.8803596458602</v>
      </c>
      <c r="L2593" s="36">
        <f t="shared" si="484"/>
        <v>1624.1196403541398</v>
      </c>
      <c r="M2593" s="36">
        <f t="shared" si="485"/>
        <v>1624.1196403541398</v>
      </c>
      <c r="N2593" s="36">
        <f t="shared" si="486"/>
        <v>0.29043627331082617</v>
      </c>
      <c r="O2593" s="36">
        <f t="shared" si="487"/>
        <v>2637764.6061840607</v>
      </c>
      <c r="P2593" s="35">
        <f t="shared" si="490"/>
        <v>2637764.6061840607</v>
      </c>
    </row>
    <row r="2594" spans="1:16" x14ac:dyDescent="0.4">
      <c r="A2594" s="1">
        <v>2593</v>
      </c>
      <c r="B2594" s="21">
        <v>42406</v>
      </c>
      <c r="C2594" s="43">
        <v>1</v>
      </c>
      <c r="D2594" s="23">
        <v>4939</v>
      </c>
      <c r="E2594" s="25">
        <f t="shared" si="491"/>
        <v>4900.5</v>
      </c>
      <c r="F2594" s="25">
        <f t="shared" si="492"/>
        <v>5002.5</v>
      </c>
      <c r="G2594" s="25">
        <f t="shared" si="481"/>
        <v>0.98730634682658669</v>
      </c>
      <c r="H2594" s="25">
        <f t="shared" si="488"/>
        <v>1.0014271034682889</v>
      </c>
      <c r="I2594" s="4">
        <f t="shared" si="482"/>
        <v>4931.9615805229678</v>
      </c>
      <c r="J2594" s="25">
        <f t="shared" si="489"/>
        <v>3969.074788990757</v>
      </c>
      <c r="K2594" s="15">
        <f t="shared" si="483"/>
        <v>3974.7390693880238</v>
      </c>
      <c r="L2594" s="36">
        <f t="shared" si="484"/>
        <v>964.26093061197616</v>
      </c>
      <c r="M2594" s="36">
        <f t="shared" si="485"/>
        <v>964.26093061197616</v>
      </c>
      <c r="N2594" s="36">
        <f t="shared" si="486"/>
        <v>0.19523404142781456</v>
      </c>
      <c r="O2594" s="36">
        <f t="shared" si="487"/>
        <v>929799.14230467426</v>
      </c>
      <c r="P2594" s="35">
        <f t="shared" si="490"/>
        <v>929799.14230467426</v>
      </c>
    </row>
    <row r="2595" spans="1:16" x14ac:dyDescent="0.4">
      <c r="A2595" s="1">
        <v>2594</v>
      </c>
      <c r="B2595" s="21">
        <v>42407</v>
      </c>
      <c r="C2595" s="43">
        <v>2</v>
      </c>
      <c r="D2595" s="23">
        <v>4497</v>
      </c>
      <c r="E2595" s="25">
        <f t="shared" si="491"/>
        <v>5104.5</v>
      </c>
      <c r="F2595" s="25">
        <f t="shared" si="492"/>
        <v>5104.25</v>
      </c>
      <c r="G2595" s="25">
        <f t="shared" si="481"/>
        <v>0.88103051378752995</v>
      </c>
      <c r="H2595" s="25">
        <f t="shared" si="488"/>
        <v>0.99527237982370798</v>
      </c>
      <c r="I2595" s="4">
        <f t="shared" si="482"/>
        <v>4518.361095076858</v>
      </c>
      <c r="J2595" s="25">
        <f t="shared" si="489"/>
        <v>3968.9369262108735</v>
      </c>
      <c r="K2595" s="15">
        <f t="shared" si="483"/>
        <v>3950.1732999200885</v>
      </c>
      <c r="L2595" s="36">
        <f t="shared" si="484"/>
        <v>546.82670007991146</v>
      </c>
      <c r="M2595" s="36">
        <f t="shared" si="485"/>
        <v>546.82670007991146</v>
      </c>
      <c r="N2595" s="36">
        <f t="shared" si="486"/>
        <v>0.12159810986878174</v>
      </c>
      <c r="O2595" s="36">
        <f t="shared" si="487"/>
        <v>299019.43992028543</v>
      </c>
      <c r="P2595" s="35">
        <f t="shared" si="490"/>
        <v>299019.43992028543</v>
      </c>
    </row>
    <row r="2596" spans="1:16" x14ac:dyDescent="0.4">
      <c r="A2596" s="1">
        <v>2595</v>
      </c>
      <c r="B2596" s="21">
        <v>42408</v>
      </c>
      <c r="C2596" s="43">
        <v>3</v>
      </c>
      <c r="D2596" s="23">
        <v>5390</v>
      </c>
      <c r="E2596" s="25">
        <f t="shared" si="491"/>
        <v>5104</v>
      </c>
      <c r="F2596" s="25">
        <f t="shared" si="492"/>
        <v>5180.25</v>
      </c>
      <c r="G2596" s="25">
        <f t="shared" si="481"/>
        <v>1.0404903238260701</v>
      </c>
      <c r="H2596" s="25">
        <f t="shared" si="488"/>
        <v>1.0036361732327763</v>
      </c>
      <c r="I2596" s="4">
        <f t="shared" si="482"/>
        <v>5370.4720333449768</v>
      </c>
      <c r="J2596" s="25">
        <f t="shared" si="489"/>
        <v>3968.7990634309904</v>
      </c>
      <c r="K2596" s="15">
        <f t="shared" si="483"/>
        <v>3983.2303043517059</v>
      </c>
      <c r="L2596" s="36">
        <f t="shared" si="484"/>
        <v>1406.7696956482941</v>
      </c>
      <c r="M2596" s="36">
        <f t="shared" si="485"/>
        <v>1406.7696956482941</v>
      </c>
      <c r="N2596" s="36">
        <f t="shared" si="486"/>
        <v>0.2609962329588672</v>
      </c>
      <c r="O2596" s="36">
        <f t="shared" si="487"/>
        <v>1979000.9765943941</v>
      </c>
      <c r="P2596" s="35">
        <f t="shared" si="490"/>
        <v>1979000.9765943941</v>
      </c>
    </row>
    <row r="2597" spans="1:16" x14ac:dyDescent="0.4">
      <c r="A2597" s="1">
        <v>2596</v>
      </c>
      <c r="B2597" s="21">
        <v>42409</v>
      </c>
      <c r="C2597" s="43">
        <v>4</v>
      </c>
      <c r="D2597" s="23">
        <v>5590</v>
      </c>
      <c r="E2597" s="25">
        <f t="shared" si="491"/>
        <v>5256.5</v>
      </c>
      <c r="F2597" s="25">
        <f t="shared" si="492"/>
        <v>5245.875</v>
      </c>
      <c r="G2597" s="25">
        <f t="shared" si="481"/>
        <v>1.0655991612457407</v>
      </c>
      <c r="H2597" s="25">
        <f t="shared" si="488"/>
        <v>0.99966434347522648</v>
      </c>
      <c r="I2597" s="4">
        <f t="shared" si="482"/>
        <v>5591.8769499839927</v>
      </c>
      <c r="J2597" s="25">
        <f t="shared" si="489"/>
        <v>3968.6612006511068</v>
      </c>
      <c r="K2597" s="15">
        <f t="shared" si="483"/>
        <v>3967.3290936244925</v>
      </c>
      <c r="L2597" s="36">
        <f t="shared" si="484"/>
        <v>1622.6709063755075</v>
      </c>
      <c r="M2597" s="36">
        <f t="shared" si="485"/>
        <v>1622.6709063755075</v>
      </c>
      <c r="N2597" s="36">
        <f t="shared" si="486"/>
        <v>0.29028102081851653</v>
      </c>
      <c r="O2597" s="36">
        <f t="shared" si="487"/>
        <v>2633060.8703975109</v>
      </c>
      <c r="P2597" s="35">
        <f t="shared" si="490"/>
        <v>2633060.8703975109</v>
      </c>
    </row>
    <row r="2598" spans="1:16" x14ac:dyDescent="0.4">
      <c r="A2598" s="1">
        <v>2597</v>
      </c>
      <c r="B2598" s="21">
        <v>42410</v>
      </c>
      <c r="C2598" s="43">
        <v>1</v>
      </c>
      <c r="D2598" s="23">
        <v>5549</v>
      </c>
      <c r="E2598" s="25">
        <f t="shared" si="491"/>
        <v>5235.25</v>
      </c>
      <c r="F2598" s="25">
        <f t="shared" si="492"/>
        <v>5243.375</v>
      </c>
      <c r="G2598" s="25">
        <f t="shared" si="481"/>
        <v>1.0582878394164064</v>
      </c>
      <c r="H2598" s="25">
        <f t="shared" si="488"/>
        <v>1.0014271034682889</v>
      </c>
      <c r="I2598" s="4">
        <f t="shared" si="482"/>
        <v>5541.0922879777181</v>
      </c>
      <c r="J2598" s="25">
        <f t="shared" si="489"/>
        <v>3968.5233378712232</v>
      </c>
      <c r="K2598" s="15">
        <f t="shared" si="483"/>
        <v>3974.1868312906845</v>
      </c>
      <c r="L2598" s="36">
        <f t="shared" si="484"/>
        <v>1574.8131687093155</v>
      </c>
      <c r="M2598" s="36">
        <f t="shared" si="485"/>
        <v>1574.8131687093155</v>
      </c>
      <c r="N2598" s="36">
        <f t="shared" si="486"/>
        <v>0.28380125584957927</v>
      </c>
      <c r="O2598" s="36">
        <f t="shared" si="487"/>
        <v>2480036.5163402748</v>
      </c>
      <c r="P2598" s="35">
        <f t="shared" si="490"/>
        <v>2480036.5163402748</v>
      </c>
    </row>
    <row r="2599" spans="1:16" x14ac:dyDescent="0.4">
      <c r="A2599" s="1">
        <v>2598</v>
      </c>
      <c r="B2599" s="21">
        <v>42411</v>
      </c>
      <c r="C2599" s="43">
        <v>2</v>
      </c>
      <c r="D2599" s="23">
        <v>4412</v>
      </c>
      <c r="E2599" s="25">
        <f t="shared" si="491"/>
        <v>5251.5</v>
      </c>
      <c r="F2599" s="25">
        <f t="shared" si="492"/>
        <v>5155.5</v>
      </c>
      <c r="G2599" s="25">
        <f t="shared" si="481"/>
        <v>0.85578508389099017</v>
      </c>
      <c r="H2599" s="25">
        <f t="shared" si="488"/>
        <v>0.99527237982370798</v>
      </c>
      <c r="I2599" s="4">
        <f t="shared" si="482"/>
        <v>4432.9573385543918</v>
      </c>
      <c r="J2599" s="25">
        <f t="shared" si="489"/>
        <v>3968.3854750913397</v>
      </c>
      <c r="K2599" s="15">
        <f t="shared" si="483"/>
        <v>3949.6244558519938</v>
      </c>
      <c r="L2599" s="36">
        <f t="shared" si="484"/>
        <v>462.37554414800616</v>
      </c>
      <c r="M2599" s="36">
        <f t="shared" si="485"/>
        <v>462.37554414800616</v>
      </c>
      <c r="N2599" s="36">
        <f t="shared" si="486"/>
        <v>0.10479953403173303</v>
      </c>
      <c r="O2599" s="36">
        <f t="shared" si="487"/>
        <v>213791.1438261648</v>
      </c>
      <c r="P2599" s="35">
        <f t="shared" si="490"/>
        <v>213791.1438261648</v>
      </c>
    </row>
    <row r="2600" spans="1:16" x14ac:dyDescent="0.4">
      <c r="A2600" s="1">
        <v>2599</v>
      </c>
      <c r="B2600" s="21">
        <v>42412</v>
      </c>
      <c r="C2600" s="43">
        <v>3</v>
      </c>
      <c r="D2600" s="23">
        <v>5455</v>
      </c>
      <c r="E2600" s="25">
        <f t="shared" si="491"/>
        <v>5059.5</v>
      </c>
      <c r="F2600" s="25">
        <f t="shared" si="492"/>
        <v>4926.75</v>
      </c>
      <c r="G2600" s="25">
        <f t="shared" si="481"/>
        <v>1.1072207844928199</v>
      </c>
      <c r="H2600" s="25">
        <f t="shared" si="488"/>
        <v>1.0036361732327763</v>
      </c>
      <c r="I2600" s="4">
        <f t="shared" si="482"/>
        <v>5435.2365383853157</v>
      </c>
      <c r="J2600" s="25">
        <f t="shared" si="489"/>
        <v>3968.2476123114566</v>
      </c>
      <c r="K2600" s="15">
        <f t="shared" si="483"/>
        <v>3982.6768480603719</v>
      </c>
      <c r="L2600" s="36">
        <f t="shared" si="484"/>
        <v>1472.3231519396281</v>
      </c>
      <c r="M2600" s="36">
        <f t="shared" si="485"/>
        <v>1472.3231519396281</v>
      </c>
      <c r="N2600" s="36">
        <f t="shared" si="486"/>
        <v>0.26990341923732869</v>
      </c>
      <c r="O2600" s="36">
        <f t="shared" si="487"/>
        <v>2167735.4637374412</v>
      </c>
      <c r="P2600" s="35">
        <f t="shared" si="490"/>
        <v>2167735.4637374412</v>
      </c>
    </row>
    <row r="2601" spans="1:16" x14ac:dyDescent="0.4">
      <c r="A2601" s="1">
        <v>2600</v>
      </c>
      <c r="B2601" s="21">
        <v>42413</v>
      </c>
      <c r="C2601" s="43">
        <v>4</v>
      </c>
      <c r="D2601" s="23">
        <v>4822</v>
      </c>
      <c r="E2601" s="25">
        <f t="shared" si="491"/>
        <v>4794</v>
      </c>
      <c r="F2601" s="25">
        <f t="shared" si="492"/>
        <v>4918.125</v>
      </c>
      <c r="G2601" s="25">
        <f t="shared" si="481"/>
        <v>0.9804549498030245</v>
      </c>
      <c r="H2601" s="25">
        <f t="shared" si="488"/>
        <v>0.99966434347522648</v>
      </c>
      <c r="I2601" s="4">
        <f t="shared" si="482"/>
        <v>4823.6190792169609</v>
      </c>
      <c r="J2601" s="25">
        <f t="shared" si="489"/>
        <v>3968.109749531573</v>
      </c>
      <c r="K2601" s="15">
        <f t="shared" si="483"/>
        <v>3966.7778276031254</v>
      </c>
      <c r="L2601" s="36">
        <f t="shared" si="484"/>
        <v>855.22217239687461</v>
      </c>
      <c r="M2601" s="36">
        <f t="shared" si="485"/>
        <v>855.22217239687461</v>
      </c>
      <c r="N2601" s="36">
        <f t="shared" si="486"/>
        <v>0.17735839328014819</v>
      </c>
      <c r="O2601" s="36">
        <f t="shared" si="487"/>
        <v>731404.96415922954</v>
      </c>
      <c r="P2601" s="35">
        <f t="shared" si="490"/>
        <v>731404.96415922954</v>
      </c>
    </row>
    <row r="2602" spans="1:16" x14ac:dyDescent="0.4">
      <c r="A2602" s="1">
        <v>2601</v>
      </c>
      <c r="B2602" s="21">
        <v>42414</v>
      </c>
      <c r="C2602" s="43">
        <v>1</v>
      </c>
      <c r="D2602" s="23">
        <v>4487</v>
      </c>
      <c r="E2602" s="25">
        <f t="shared" si="491"/>
        <v>5042.25</v>
      </c>
      <c r="F2602" s="25">
        <f t="shared" si="492"/>
        <v>5067.125</v>
      </c>
      <c r="G2602" s="25">
        <f t="shared" si="481"/>
        <v>0.88551200138145403</v>
      </c>
      <c r="H2602" s="25">
        <f t="shared" si="488"/>
        <v>1.0014271034682889</v>
      </c>
      <c r="I2602" s="4">
        <f t="shared" si="482"/>
        <v>4480.605712048301</v>
      </c>
      <c r="J2602" s="25">
        <f t="shared" si="489"/>
        <v>3967.9718867516895</v>
      </c>
      <c r="K2602" s="15">
        <f t="shared" si="483"/>
        <v>3973.6345931933456</v>
      </c>
      <c r="L2602" s="36">
        <f t="shared" si="484"/>
        <v>513.36540680665439</v>
      </c>
      <c r="M2602" s="36">
        <f t="shared" si="485"/>
        <v>513.36540680665439</v>
      </c>
      <c r="N2602" s="36">
        <f t="shared" si="486"/>
        <v>0.1144117242715967</v>
      </c>
      <c r="O2602" s="36">
        <f t="shared" si="487"/>
        <v>263544.04090576177</v>
      </c>
      <c r="P2602" s="35">
        <f t="shared" si="490"/>
        <v>263544.04090576177</v>
      </c>
    </row>
    <row r="2603" spans="1:16" x14ac:dyDescent="0.4">
      <c r="A2603" s="1">
        <v>2602</v>
      </c>
      <c r="B2603" s="21">
        <v>42415</v>
      </c>
      <c r="C2603" s="43">
        <v>2</v>
      </c>
      <c r="D2603" s="23">
        <v>5405</v>
      </c>
      <c r="E2603" s="25">
        <f t="shared" si="491"/>
        <v>5092</v>
      </c>
      <c r="F2603" s="25">
        <f t="shared" si="492"/>
        <v>5188.5</v>
      </c>
      <c r="G2603" s="25">
        <f t="shared" si="481"/>
        <v>1.0417268960200443</v>
      </c>
      <c r="H2603" s="25">
        <f t="shared" si="488"/>
        <v>0.99527237982370798</v>
      </c>
      <c r="I2603" s="4">
        <f t="shared" si="482"/>
        <v>5430.6741647521503</v>
      </c>
      <c r="J2603" s="25">
        <f t="shared" si="489"/>
        <v>3967.8340239718059</v>
      </c>
      <c r="K2603" s="15">
        <f t="shared" si="483"/>
        <v>3949.0756117838987</v>
      </c>
      <c r="L2603" s="36">
        <f t="shared" si="484"/>
        <v>1455.9243882161013</v>
      </c>
      <c r="M2603" s="36">
        <f t="shared" si="485"/>
        <v>1455.9243882161013</v>
      </c>
      <c r="N2603" s="36">
        <f t="shared" si="486"/>
        <v>0.26936621428605018</v>
      </c>
      <c r="O2603" s="36">
        <f t="shared" si="487"/>
        <v>2119715.824202429</v>
      </c>
      <c r="P2603" s="35">
        <f t="shared" si="490"/>
        <v>2119715.824202429</v>
      </c>
    </row>
    <row r="2604" spans="1:16" x14ac:dyDescent="0.4">
      <c r="A2604" s="1">
        <v>2603</v>
      </c>
      <c r="B2604" s="21">
        <v>42416</v>
      </c>
      <c r="C2604" s="43">
        <v>3</v>
      </c>
      <c r="D2604" s="23">
        <v>5654</v>
      </c>
      <c r="E2604" s="25">
        <f t="shared" si="491"/>
        <v>5285</v>
      </c>
      <c r="F2604" s="25">
        <f t="shared" si="492"/>
        <v>5282.125</v>
      </c>
      <c r="G2604" s="25">
        <f t="shared" si="481"/>
        <v>1.0704025368577987</v>
      </c>
      <c r="H2604" s="25">
        <f t="shared" si="488"/>
        <v>1.0036361732327763</v>
      </c>
      <c r="I2604" s="4">
        <f t="shared" si="482"/>
        <v>5633.5155615088124</v>
      </c>
      <c r="J2604" s="25">
        <f t="shared" si="489"/>
        <v>3967.6961611919228</v>
      </c>
      <c r="K2604" s="15">
        <f t="shared" si="483"/>
        <v>3982.1233917690383</v>
      </c>
      <c r="L2604" s="36">
        <f t="shared" si="484"/>
        <v>1671.8766082309617</v>
      </c>
      <c r="M2604" s="36">
        <f t="shared" si="485"/>
        <v>1671.8766082309617</v>
      </c>
      <c r="N2604" s="36">
        <f t="shared" si="486"/>
        <v>0.29569802055729777</v>
      </c>
      <c r="O2604" s="36">
        <f t="shared" si="487"/>
        <v>2795171.3931498644</v>
      </c>
      <c r="P2604" s="35">
        <f t="shared" si="490"/>
        <v>2795171.3931498644</v>
      </c>
    </row>
    <row r="2605" spans="1:16" x14ac:dyDescent="0.4">
      <c r="A2605" s="1">
        <v>2604</v>
      </c>
      <c r="B2605" s="21">
        <v>42417</v>
      </c>
      <c r="C2605" s="43">
        <v>4</v>
      </c>
      <c r="D2605" s="23">
        <v>5594</v>
      </c>
      <c r="E2605" s="25">
        <f t="shared" si="491"/>
        <v>5279.25</v>
      </c>
      <c r="F2605" s="25">
        <f t="shared" si="492"/>
        <v>5284.125</v>
      </c>
      <c r="G2605" s="25">
        <f t="shared" ref="G2605:G2668" si="493">D2605/F2605</f>
        <v>1.0586426324131242</v>
      </c>
      <c r="H2605" s="25">
        <f t="shared" si="488"/>
        <v>0.99966434347522648</v>
      </c>
      <c r="I2605" s="4">
        <f t="shared" ref="I2605:I2668" si="494">D2605/H2605</f>
        <v>5595.8782930609041</v>
      </c>
      <c r="J2605" s="25">
        <f t="shared" si="489"/>
        <v>3967.5582984120392</v>
      </c>
      <c r="K2605" s="15">
        <f t="shared" ref="K2605:K2668" si="495">H2605*J2605</f>
        <v>3966.2265615817578</v>
      </c>
      <c r="L2605" s="36">
        <f t="shared" ref="L2605:L2668" si="496">D2605-K2605</f>
        <v>1627.7734384182422</v>
      </c>
      <c r="M2605" s="36">
        <f t="shared" ref="M2605:M2668" si="497">ABS(L2605)</f>
        <v>1627.7734384182422</v>
      </c>
      <c r="N2605" s="36">
        <f t="shared" ref="N2605:N2668" si="498">M2605/D2605</f>
        <v>0.29098559857315737</v>
      </c>
      <c r="O2605" s="36">
        <f t="shared" ref="O2605:O2668" si="499">L2605^2</f>
        <v>2649646.366819947</v>
      </c>
      <c r="P2605" s="35">
        <f t="shared" si="490"/>
        <v>2649646.366819947</v>
      </c>
    </row>
    <row r="2606" spans="1:16" x14ac:dyDescent="0.4">
      <c r="A2606" s="1">
        <v>2605</v>
      </c>
      <c r="B2606" s="21">
        <v>42418</v>
      </c>
      <c r="C2606" s="43">
        <v>1</v>
      </c>
      <c r="D2606" s="23">
        <v>4464</v>
      </c>
      <c r="E2606" s="25">
        <f t="shared" si="491"/>
        <v>5289</v>
      </c>
      <c r="F2606" s="25">
        <f t="shared" si="492"/>
        <v>5189.5</v>
      </c>
      <c r="G2606" s="25">
        <f t="shared" si="493"/>
        <v>0.86019847769534641</v>
      </c>
      <c r="H2606" s="25">
        <f t="shared" si="488"/>
        <v>1.0014271034682889</v>
      </c>
      <c r="I2606" s="4">
        <f t="shared" si="494"/>
        <v>4457.6384886524656</v>
      </c>
      <c r="J2606" s="25">
        <f t="shared" si="489"/>
        <v>3967.4204356321557</v>
      </c>
      <c r="K2606" s="15">
        <f t="shared" si="495"/>
        <v>3973.0823550960067</v>
      </c>
      <c r="L2606" s="36">
        <f t="shared" si="496"/>
        <v>490.91764490399328</v>
      </c>
      <c r="M2606" s="36">
        <f t="shared" si="497"/>
        <v>490.91764490399328</v>
      </c>
      <c r="N2606" s="36">
        <f t="shared" si="498"/>
        <v>0.10997259070429957</v>
      </c>
      <c r="O2606" s="36">
        <f t="shared" si="499"/>
        <v>241000.13407808324</v>
      </c>
      <c r="P2606" s="35">
        <f t="shared" si="490"/>
        <v>241000.13407808324</v>
      </c>
    </row>
    <row r="2607" spans="1:16" x14ac:dyDescent="0.4">
      <c r="A2607" s="1">
        <v>2606</v>
      </c>
      <c r="B2607" s="21">
        <v>42419</v>
      </c>
      <c r="C2607" s="43">
        <v>2</v>
      </c>
      <c r="D2607" s="23">
        <v>5444</v>
      </c>
      <c r="E2607" s="25">
        <f t="shared" si="491"/>
        <v>5090</v>
      </c>
      <c r="F2607" s="25">
        <f t="shared" si="492"/>
        <v>4934.375</v>
      </c>
      <c r="G2607" s="25">
        <f t="shared" si="493"/>
        <v>1.1032805573147562</v>
      </c>
      <c r="H2607" s="25">
        <f t="shared" si="488"/>
        <v>0.99527237982370798</v>
      </c>
      <c r="I2607" s="4">
        <f t="shared" si="494"/>
        <v>5469.8594177448113</v>
      </c>
      <c r="J2607" s="25">
        <f t="shared" si="489"/>
        <v>3967.2825728522721</v>
      </c>
      <c r="K2607" s="15">
        <f t="shared" si="495"/>
        <v>3948.526767715804</v>
      </c>
      <c r="L2607" s="36">
        <f t="shared" si="496"/>
        <v>1495.473232284196</v>
      </c>
      <c r="M2607" s="36">
        <f t="shared" si="497"/>
        <v>1495.473232284196</v>
      </c>
      <c r="N2607" s="36">
        <f t="shared" si="498"/>
        <v>0.27470118153640632</v>
      </c>
      <c r="O2607" s="36">
        <f t="shared" si="499"/>
        <v>2236440.1884785406</v>
      </c>
      <c r="P2607" s="35">
        <f t="shared" si="490"/>
        <v>2236440.1884785406</v>
      </c>
    </row>
    <row r="2608" spans="1:16" x14ac:dyDescent="0.4">
      <c r="A2608" s="1">
        <v>2607</v>
      </c>
      <c r="B2608" s="21">
        <v>42420</v>
      </c>
      <c r="C2608" s="43">
        <v>3</v>
      </c>
      <c r="D2608" s="23">
        <v>4858</v>
      </c>
      <c r="E2608" s="25">
        <f t="shared" si="491"/>
        <v>4778.75</v>
      </c>
      <c r="F2608" s="25">
        <f t="shared" si="492"/>
        <v>4870.75</v>
      </c>
      <c r="G2608" s="25">
        <f t="shared" si="493"/>
        <v>0.99738233331622439</v>
      </c>
      <c r="H2608" s="25">
        <f t="shared" si="488"/>
        <v>1.0036361732327763</v>
      </c>
      <c r="I2608" s="4">
        <f t="shared" si="494"/>
        <v>4840.3994690148238</v>
      </c>
      <c r="J2608" s="25">
        <f t="shared" si="489"/>
        <v>3967.144710072389</v>
      </c>
      <c r="K2608" s="15">
        <f t="shared" si="495"/>
        <v>3981.5699354777043</v>
      </c>
      <c r="L2608" s="36">
        <f t="shared" si="496"/>
        <v>876.43006452229565</v>
      </c>
      <c r="M2608" s="36">
        <f t="shared" si="497"/>
        <v>876.43006452229565</v>
      </c>
      <c r="N2608" s="36">
        <f t="shared" si="498"/>
        <v>0.18040964687572986</v>
      </c>
      <c r="O2608" s="36">
        <f t="shared" si="499"/>
        <v>768129.65799855534</v>
      </c>
      <c r="P2608" s="35">
        <f t="shared" si="490"/>
        <v>768129.65799855534</v>
      </c>
    </row>
    <row r="2609" spans="1:16" x14ac:dyDescent="0.4">
      <c r="A2609" s="1">
        <v>2608</v>
      </c>
      <c r="B2609" s="21">
        <v>42421</v>
      </c>
      <c r="C2609" s="43">
        <v>4</v>
      </c>
      <c r="D2609" s="23">
        <v>4349</v>
      </c>
      <c r="E2609" s="25">
        <f t="shared" si="491"/>
        <v>4962.75</v>
      </c>
      <c r="F2609" s="25">
        <f t="shared" si="492"/>
        <v>4889.875</v>
      </c>
      <c r="G2609" s="25">
        <f t="shared" si="493"/>
        <v>0.88938878805695443</v>
      </c>
      <c r="H2609" s="25">
        <f t="shared" si="488"/>
        <v>0.99966434347522648</v>
      </c>
      <c r="I2609" s="4">
        <f t="shared" si="494"/>
        <v>4350.4602603721614</v>
      </c>
      <c r="J2609" s="25">
        <f t="shared" si="489"/>
        <v>3967.0068472925054</v>
      </c>
      <c r="K2609" s="15">
        <f t="shared" si="495"/>
        <v>3965.6752955603906</v>
      </c>
      <c r="L2609" s="36">
        <f t="shared" si="496"/>
        <v>383.32470443960938</v>
      </c>
      <c r="M2609" s="36">
        <f t="shared" si="497"/>
        <v>383.32470443960938</v>
      </c>
      <c r="N2609" s="36">
        <f t="shared" si="498"/>
        <v>8.8140883982434901E-2</v>
      </c>
      <c r="O2609" s="36">
        <f t="shared" si="499"/>
        <v>146937.82903371388</v>
      </c>
      <c r="P2609" s="35">
        <f t="shared" si="490"/>
        <v>146937.82903371388</v>
      </c>
    </row>
    <row r="2610" spans="1:16" x14ac:dyDescent="0.4">
      <c r="A2610" s="1">
        <v>2609</v>
      </c>
      <c r="B2610" s="21">
        <v>42422</v>
      </c>
      <c r="C2610" s="43">
        <v>1</v>
      </c>
      <c r="D2610" s="23">
        <v>5200</v>
      </c>
      <c r="E2610" s="25">
        <f t="shared" si="491"/>
        <v>4817</v>
      </c>
      <c r="F2610" s="25">
        <f t="shared" si="492"/>
        <v>4849</v>
      </c>
      <c r="G2610" s="25">
        <f t="shared" si="493"/>
        <v>1.0723860589812333</v>
      </c>
      <c r="H2610" s="25">
        <f t="shared" si="488"/>
        <v>1.0014271034682889</v>
      </c>
      <c r="I2610" s="4">
        <f t="shared" si="494"/>
        <v>5192.5896373191808</v>
      </c>
      <c r="J2610" s="25">
        <f t="shared" si="489"/>
        <v>3966.8689845126219</v>
      </c>
      <c r="K2610" s="15">
        <f t="shared" si="495"/>
        <v>3972.5301169986674</v>
      </c>
      <c r="L2610" s="36">
        <f t="shared" si="496"/>
        <v>1227.4698830013326</v>
      </c>
      <c r="M2610" s="36">
        <f t="shared" si="497"/>
        <v>1227.4698830013326</v>
      </c>
      <c r="N2610" s="36">
        <f t="shared" si="498"/>
        <v>0.23605190057717934</v>
      </c>
      <c r="O2610" s="36">
        <f t="shared" si="499"/>
        <v>1506682.3136753051</v>
      </c>
      <c r="P2610" s="35">
        <f t="shared" si="490"/>
        <v>1506682.3136753051</v>
      </c>
    </row>
    <row r="2611" spans="1:16" x14ac:dyDescent="0.4">
      <c r="A2611" s="1">
        <v>2610</v>
      </c>
      <c r="B2611" s="21">
        <v>42423</v>
      </c>
      <c r="C2611" s="43">
        <v>2</v>
      </c>
      <c r="D2611" s="23">
        <v>4861</v>
      </c>
      <c r="E2611" s="25">
        <f t="shared" si="491"/>
        <v>4881</v>
      </c>
      <c r="F2611" s="25">
        <f t="shared" si="492"/>
        <v>4691.5</v>
      </c>
      <c r="G2611" s="25">
        <f t="shared" si="493"/>
        <v>1.0361291697751251</v>
      </c>
      <c r="H2611" s="25">
        <f t="shared" si="488"/>
        <v>0.99527237982370798</v>
      </c>
      <c r="I2611" s="4">
        <f t="shared" si="494"/>
        <v>4884.0901230083628</v>
      </c>
      <c r="J2611" s="25">
        <f t="shared" si="489"/>
        <v>3966.7311217327383</v>
      </c>
      <c r="K2611" s="15">
        <f t="shared" si="495"/>
        <v>3947.9779236477093</v>
      </c>
      <c r="L2611" s="36">
        <f t="shared" si="496"/>
        <v>913.0220763522907</v>
      </c>
      <c r="M2611" s="36">
        <f t="shared" si="497"/>
        <v>913.0220763522907</v>
      </c>
      <c r="N2611" s="36">
        <f t="shared" si="498"/>
        <v>0.18782597744338422</v>
      </c>
      <c r="O2611" s="36">
        <f t="shared" si="499"/>
        <v>833609.3119066481</v>
      </c>
      <c r="P2611" s="35">
        <f t="shared" si="490"/>
        <v>833609.3119066481</v>
      </c>
    </row>
    <row r="2612" spans="1:16" x14ac:dyDescent="0.4">
      <c r="A2612" s="1">
        <v>2611</v>
      </c>
      <c r="B2612" s="21">
        <v>42424</v>
      </c>
      <c r="C2612" s="43">
        <v>3</v>
      </c>
      <c r="D2612" s="23">
        <v>5114</v>
      </c>
      <c r="E2612" s="25">
        <f t="shared" si="491"/>
        <v>4502</v>
      </c>
      <c r="F2612" s="25">
        <f t="shared" si="492"/>
        <v>4185.5</v>
      </c>
      <c r="G2612" s="25">
        <f t="shared" si="493"/>
        <v>1.2218372954246803</v>
      </c>
      <c r="H2612" s="25">
        <f t="shared" si="488"/>
        <v>1.0036361732327763</v>
      </c>
      <c r="I2612" s="4">
        <f t="shared" si="494"/>
        <v>5095.4719811736941</v>
      </c>
      <c r="J2612" s="25">
        <f t="shared" si="489"/>
        <v>3966.5932589528552</v>
      </c>
      <c r="K2612" s="15">
        <f t="shared" si="495"/>
        <v>3981.0164791863704</v>
      </c>
      <c r="L2612" s="36">
        <f t="shared" si="496"/>
        <v>1132.9835208136296</v>
      </c>
      <c r="M2612" s="36">
        <f t="shared" si="497"/>
        <v>1132.9835208136296</v>
      </c>
      <c r="N2612" s="36">
        <f t="shared" si="498"/>
        <v>0.22154546750364287</v>
      </c>
      <c r="O2612" s="36">
        <f t="shared" si="499"/>
        <v>1283651.6584352483</v>
      </c>
      <c r="P2612" s="35">
        <f t="shared" si="490"/>
        <v>1283651.6584352483</v>
      </c>
    </row>
    <row r="2613" spans="1:16" x14ac:dyDescent="0.4">
      <c r="A2613" s="1">
        <v>2612</v>
      </c>
      <c r="B2613" s="21">
        <v>42425</v>
      </c>
      <c r="C2613" s="43">
        <v>4</v>
      </c>
      <c r="D2613" s="23">
        <v>2833</v>
      </c>
      <c r="E2613" s="25">
        <f t="shared" si="491"/>
        <v>3869</v>
      </c>
      <c r="F2613" s="25">
        <f t="shared" si="492"/>
        <v>3645.875</v>
      </c>
      <c r="G2613" s="25">
        <f t="shared" si="493"/>
        <v>0.77704254808516471</v>
      </c>
      <c r="H2613" s="25">
        <f t="shared" si="488"/>
        <v>0.99966434347522648</v>
      </c>
      <c r="I2613" s="4">
        <f t="shared" si="494"/>
        <v>2833.9512342226567</v>
      </c>
      <c r="J2613" s="25">
        <f t="shared" si="489"/>
        <v>3966.4553961729716</v>
      </c>
      <c r="K2613" s="15">
        <f t="shared" si="495"/>
        <v>3965.124029539023</v>
      </c>
      <c r="L2613" s="36">
        <f t="shared" si="496"/>
        <v>-1132.124029539023</v>
      </c>
      <c r="M2613" s="36">
        <f t="shared" si="497"/>
        <v>1132.124029539023</v>
      </c>
      <c r="N2613" s="36">
        <f t="shared" si="498"/>
        <v>0.39962020103742429</v>
      </c>
      <c r="O2613" s="36">
        <f t="shared" si="499"/>
        <v>1281704.8182596746</v>
      </c>
      <c r="P2613" s="35">
        <f t="shared" si="490"/>
        <v>1281704.8182596746</v>
      </c>
    </row>
    <row r="2614" spans="1:16" x14ac:dyDescent="0.4">
      <c r="A2614" s="1">
        <v>2613</v>
      </c>
      <c r="B2614" s="21">
        <v>42426</v>
      </c>
      <c r="C2614" s="43">
        <v>1</v>
      </c>
      <c r="D2614" s="23">
        <v>2668</v>
      </c>
      <c r="E2614" s="25">
        <f t="shared" si="491"/>
        <v>3422.75</v>
      </c>
      <c r="F2614" s="25">
        <f t="shared" si="492"/>
        <v>3372.5</v>
      </c>
      <c r="G2614" s="25">
        <f t="shared" si="493"/>
        <v>0.79110452186805036</v>
      </c>
      <c r="H2614" s="25">
        <f t="shared" si="488"/>
        <v>1.0014271034682889</v>
      </c>
      <c r="I2614" s="4">
        <f t="shared" si="494"/>
        <v>2664.1979139168411</v>
      </c>
      <c r="J2614" s="25">
        <f t="shared" si="489"/>
        <v>3966.3175333930881</v>
      </c>
      <c r="K2614" s="15">
        <f t="shared" si="495"/>
        <v>3971.9778789013285</v>
      </c>
      <c r="L2614" s="36">
        <f t="shared" si="496"/>
        <v>-1303.9778789013285</v>
      </c>
      <c r="M2614" s="36">
        <f t="shared" si="497"/>
        <v>1303.9778789013285</v>
      </c>
      <c r="N2614" s="36">
        <f t="shared" si="498"/>
        <v>0.48874733092253692</v>
      </c>
      <c r="O2614" s="36">
        <f t="shared" si="499"/>
        <v>1700358.3086640078</v>
      </c>
      <c r="P2614" s="35">
        <f t="shared" si="490"/>
        <v>1700358.3086640078</v>
      </c>
    </row>
    <row r="2615" spans="1:16" x14ac:dyDescent="0.4">
      <c r="A2615" s="1">
        <v>2614</v>
      </c>
      <c r="B2615" s="21">
        <v>42427</v>
      </c>
      <c r="C2615" s="43">
        <v>2</v>
      </c>
      <c r="D2615" s="23">
        <v>3076</v>
      </c>
      <c r="E2615" s="25">
        <f t="shared" si="491"/>
        <v>3322.25</v>
      </c>
      <c r="F2615" s="25">
        <f t="shared" si="492"/>
        <v>3258.75</v>
      </c>
      <c r="G2615" s="25">
        <f t="shared" si="493"/>
        <v>0.94392021480629074</v>
      </c>
      <c r="H2615" s="25">
        <f t="shared" si="488"/>
        <v>0.99527237982370798</v>
      </c>
      <c r="I2615" s="4">
        <f t="shared" si="494"/>
        <v>3090.6112360365614</v>
      </c>
      <c r="J2615" s="25">
        <f t="shared" si="489"/>
        <v>3966.1796706132045</v>
      </c>
      <c r="K2615" s="15">
        <f t="shared" si="495"/>
        <v>3947.4290795796142</v>
      </c>
      <c r="L2615" s="36">
        <f t="shared" si="496"/>
        <v>-871.42907957961415</v>
      </c>
      <c r="M2615" s="36">
        <f t="shared" si="497"/>
        <v>871.42907957961415</v>
      </c>
      <c r="N2615" s="36">
        <f t="shared" si="498"/>
        <v>0.28329944069558327</v>
      </c>
      <c r="O2615" s="36">
        <f t="shared" si="499"/>
        <v>759388.6407369735</v>
      </c>
      <c r="P2615" s="35">
        <f t="shared" si="490"/>
        <v>759388.6407369735</v>
      </c>
    </row>
    <row r="2616" spans="1:16" x14ac:dyDescent="0.4">
      <c r="A2616" s="1">
        <v>2615</v>
      </c>
      <c r="B2616" s="21">
        <v>42428</v>
      </c>
      <c r="C2616" s="43">
        <v>3</v>
      </c>
      <c r="D2616" s="23">
        <v>4712</v>
      </c>
      <c r="E2616" s="25">
        <f t="shared" si="491"/>
        <v>3195.25</v>
      </c>
      <c r="F2616" s="25">
        <f t="shared" si="492"/>
        <v>3537.375</v>
      </c>
      <c r="G2616" s="25">
        <f t="shared" si="493"/>
        <v>1.3320612035760981</v>
      </c>
      <c r="H2616" s="25">
        <f t="shared" si="488"/>
        <v>1.0036361732327763</v>
      </c>
      <c r="I2616" s="4">
        <f t="shared" si="494"/>
        <v>4694.9284269242171</v>
      </c>
      <c r="J2616" s="25">
        <f t="shared" si="489"/>
        <v>3966.0418078333214</v>
      </c>
      <c r="K2616" s="15">
        <f t="shared" si="495"/>
        <v>3980.4630228950368</v>
      </c>
      <c r="L2616" s="36">
        <f t="shared" si="496"/>
        <v>731.53697710496317</v>
      </c>
      <c r="M2616" s="36">
        <f t="shared" si="497"/>
        <v>731.53697710496317</v>
      </c>
      <c r="N2616" s="36">
        <f t="shared" si="498"/>
        <v>0.15524978291701255</v>
      </c>
      <c r="O2616" s="36">
        <f t="shared" si="499"/>
        <v>535146.34887186741</v>
      </c>
      <c r="P2616" s="35">
        <f t="shared" si="490"/>
        <v>535146.34887186741</v>
      </c>
    </row>
    <row r="2617" spans="1:16" x14ac:dyDescent="0.4">
      <c r="A2617" s="1">
        <v>2616</v>
      </c>
      <c r="B2617" s="21">
        <v>42429</v>
      </c>
      <c r="C2617" s="43">
        <v>4</v>
      </c>
      <c r="D2617" s="23">
        <v>2325</v>
      </c>
      <c r="E2617" s="25">
        <f t="shared" si="491"/>
        <v>3879.5</v>
      </c>
      <c r="F2617" s="25">
        <f t="shared" si="492"/>
        <v>4188.5</v>
      </c>
      <c r="G2617" s="25">
        <f t="shared" si="493"/>
        <v>0.55509132147546858</v>
      </c>
      <c r="H2617" s="25">
        <f t="shared" si="488"/>
        <v>0.99966434347522648</v>
      </c>
      <c r="I2617" s="4">
        <f t="shared" si="494"/>
        <v>2325.7806634548806</v>
      </c>
      <c r="J2617" s="25">
        <f t="shared" si="489"/>
        <v>3965.9039450534378</v>
      </c>
      <c r="K2617" s="15">
        <f t="shared" si="495"/>
        <v>3964.5727635176554</v>
      </c>
      <c r="L2617" s="36">
        <f t="shared" si="496"/>
        <v>-1639.5727635176554</v>
      </c>
      <c r="M2617" s="36">
        <f t="shared" si="497"/>
        <v>1639.5727635176554</v>
      </c>
      <c r="N2617" s="36">
        <f t="shared" si="498"/>
        <v>0.70519258645920657</v>
      </c>
      <c r="O2617" s="36">
        <f t="shared" si="499"/>
        <v>2688198.8468689215</v>
      </c>
      <c r="P2617" s="35">
        <f t="shared" si="490"/>
        <v>2688198.8468689215</v>
      </c>
    </row>
    <row r="2618" spans="1:16" x14ac:dyDescent="0.4">
      <c r="A2618" s="1">
        <v>2617</v>
      </c>
      <c r="B2618" s="21">
        <v>42430</v>
      </c>
      <c r="C2618" s="43">
        <v>1</v>
      </c>
      <c r="D2618" s="23">
        <v>5405</v>
      </c>
      <c r="E2618" s="25">
        <f t="shared" si="491"/>
        <v>4497.5</v>
      </c>
      <c r="F2618" s="25">
        <f t="shared" si="492"/>
        <v>4475.375</v>
      </c>
      <c r="G2618" s="25">
        <f t="shared" si="493"/>
        <v>1.2077200234617211</v>
      </c>
      <c r="H2618" s="25">
        <f t="shared" si="488"/>
        <v>1.0014271034682889</v>
      </c>
      <c r="I2618" s="4">
        <f t="shared" si="494"/>
        <v>5397.2974980211866</v>
      </c>
      <c r="J2618" s="25">
        <f t="shared" si="489"/>
        <v>3965.7660822735543</v>
      </c>
      <c r="K2618" s="15">
        <f t="shared" si="495"/>
        <v>3971.4256408039892</v>
      </c>
      <c r="L2618" s="36">
        <f t="shared" si="496"/>
        <v>1433.5743591960108</v>
      </c>
      <c r="M2618" s="36">
        <f t="shared" si="497"/>
        <v>1433.5743591960108</v>
      </c>
      <c r="N2618" s="36">
        <f t="shared" si="498"/>
        <v>0.26523114878742104</v>
      </c>
      <c r="O2618" s="36">
        <f t="shared" si="499"/>
        <v>2055135.4433442531</v>
      </c>
      <c r="P2618" s="35">
        <f t="shared" si="490"/>
        <v>2055135.4433442531</v>
      </c>
    </row>
    <row r="2619" spans="1:16" x14ac:dyDescent="0.4">
      <c r="A2619" s="1">
        <v>2618</v>
      </c>
      <c r="B2619" s="21">
        <v>42431</v>
      </c>
      <c r="C2619" s="43">
        <v>2</v>
      </c>
      <c r="D2619" s="23">
        <v>5548</v>
      </c>
      <c r="E2619" s="25">
        <f t="shared" si="491"/>
        <v>4453.25</v>
      </c>
      <c r="F2619" s="25">
        <f t="shared" si="492"/>
        <v>4869.875</v>
      </c>
      <c r="G2619" s="25">
        <f t="shared" si="493"/>
        <v>1.1392489540285942</v>
      </c>
      <c r="H2619" s="25">
        <f t="shared" si="488"/>
        <v>0.99527237982370798</v>
      </c>
      <c r="I2619" s="4">
        <f t="shared" si="494"/>
        <v>5574.3534257252413</v>
      </c>
      <c r="J2619" s="25">
        <f t="shared" si="489"/>
        <v>3965.6282194936712</v>
      </c>
      <c r="K2619" s="15">
        <f t="shared" si="495"/>
        <v>3946.8802355115199</v>
      </c>
      <c r="L2619" s="36">
        <f t="shared" si="496"/>
        <v>1601.1197644884801</v>
      </c>
      <c r="M2619" s="36">
        <f t="shared" si="497"/>
        <v>1601.1197644884801</v>
      </c>
      <c r="N2619" s="36">
        <f t="shared" si="498"/>
        <v>0.28859404550981976</v>
      </c>
      <c r="O2619" s="36">
        <f t="shared" si="499"/>
        <v>2563584.500235646</v>
      </c>
      <c r="P2619" s="35">
        <f t="shared" si="490"/>
        <v>2563584.500235646</v>
      </c>
    </row>
    <row r="2620" spans="1:16" x14ac:dyDescent="0.4">
      <c r="A2620" s="1">
        <v>2619</v>
      </c>
      <c r="B2620" s="21">
        <v>42432</v>
      </c>
      <c r="C2620" s="43">
        <v>3</v>
      </c>
      <c r="D2620" s="23">
        <v>4535</v>
      </c>
      <c r="E2620" s="25">
        <f t="shared" si="491"/>
        <v>5286.5</v>
      </c>
      <c r="F2620" s="25">
        <f t="shared" si="492"/>
        <v>5213.625</v>
      </c>
      <c r="G2620" s="25">
        <f t="shared" si="493"/>
        <v>0.86983624637368429</v>
      </c>
      <c r="H2620" s="25">
        <f t="shared" si="488"/>
        <v>1.0036361732327763</v>
      </c>
      <c r="I2620" s="4">
        <f t="shared" si="494"/>
        <v>4518.5696978143733</v>
      </c>
      <c r="J2620" s="25">
        <f t="shared" si="489"/>
        <v>3965.4903567137876</v>
      </c>
      <c r="K2620" s="15">
        <f t="shared" si="495"/>
        <v>3979.9095666037028</v>
      </c>
      <c r="L2620" s="36">
        <f t="shared" si="496"/>
        <v>555.09043339629716</v>
      </c>
      <c r="M2620" s="36">
        <f t="shared" si="497"/>
        <v>555.09043339629716</v>
      </c>
      <c r="N2620" s="36">
        <f t="shared" si="498"/>
        <v>0.12240141860998835</v>
      </c>
      <c r="O2620" s="36">
        <f t="shared" si="499"/>
        <v>308125.38924808899</v>
      </c>
      <c r="P2620" s="35">
        <f t="shared" si="490"/>
        <v>308125.38924808899</v>
      </c>
    </row>
    <row r="2621" spans="1:16" x14ac:dyDescent="0.4">
      <c r="A2621" s="1">
        <v>2620</v>
      </c>
      <c r="B2621" s="21">
        <v>42433</v>
      </c>
      <c r="C2621" s="43">
        <v>4</v>
      </c>
      <c r="D2621" s="23">
        <v>5658</v>
      </c>
      <c r="E2621" s="25">
        <f t="shared" si="491"/>
        <v>5140.75</v>
      </c>
      <c r="F2621" s="25">
        <f t="shared" si="492"/>
        <v>4994</v>
      </c>
      <c r="G2621" s="25">
        <f t="shared" si="493"/>
        <v>1.1329595514617541</v>
      </c>
      <c r="H2621" s="25">
        <f t="shared" si="488"/>
        <v>0.99966434347522648</v>
      </c>
      <c r="I2621" s="4">
        <f t="shared" si="494"/>
        <v>5659.8997822914907</v>
      </c>
      <c r="J2621" s="25">
        <f t="shared" si="489"/>
        <v>3965.352493933904</v>
      </c>
      <c r="K2621" s="15">
        <f t="shared" si="495"/>
        <v>3964.0214974962882</v>
      </c>
      <c r="L2621" s="36">
        <f t="shared" si="496"/>
        <v>1693.9785025037118</v>
      </c>
      <c r="M2621" s="36">
        <f t="shared" si="497"/>
        <v>1693.9785025037118</v>
      </c>
      <c r="N2621" s="36">
        <f t="shared" si="498"/>
        <v>0.29939528146053584</v>
      </c>
      <c r="O2621" s="36">
        <f t="shared" si="499"/>
        <v>2869563.166944718</v>
      </c>
      <c r="P2621" s="35">
        <f t="shared" si="490"/>
        <v>2869563.166944718</v>
      </c>
    </row>
    <row r="2622" spans="1:16" x14ac:dyDescent="0.4">
      <c r="A2622" s="1">
        <v>2621</v>
      </c>
      <c r="B2622" s="21">
        <v>42434</v>
      </c>
      <c r="C2622" s="43">
        <v>1</v>
      </c>
      <c r="D2622" s="23">
        <v>4822</v>
      </c>
      <c r="E2622" s="25">
        <f t="shared" si="491"/>
        <v>4847.25</v>
      </c>
      <c r="F2622" s="25">
        <f t="shared" si="492"/>
        <v>4922.625</v>
      </c>
      <c r="G2622" s="25">
        <f t="shared" si="493"/>
        <v>0.97955867042482414</v>
      </c>
      <c r="H2622" s="25">
        <f t="shared" si="488"/>
        <v>1.0014271034682889</v>
      </c>
      <c r="I2622" s="4">
        <f t="shared" si="494"/>
        <v>4815.1283136832863</v>
      </c>
      <c r="J2622" s="25">
        <f t="shared" si="489"/>
        <v>3965.2146311540205</v>
      </c>
      <c r="K2622" s="15">
        <f t="shared" si="495"/>
        <v>3970.8734027066503</v>
      </c>
      <c r="L2622" s="36">
        <f t="shared" si="496"/>
        <v>851.12659729334973</v>
      </c>
      <c r="M2622" s="36">
        <f t="shared" si="497"/>
        <v>851.12659729334973</v>
      </c>
      <c r="N2622" s="36">
        <f t="shared" si="498"/>
        <v>0.1765090413300186</v>
      </c>
      <c r="O2622" s="36">
        <f t="shared" si="499"/>
        <v>724416.48462015588</v>
      </c>
      <c r="P2622" s="35">
        <f t="shared" si="490"/>
        <v>724416.48462015588</v>
      </c>
    </row>
    <row r="2623" spans="1:16" x14ac:dyDescent="0.4">
      <c r="A2623" s="1">
        <v>2622</v>
      </c>
      <c r="B2623" s="21">
        <v>42435</v>
      </c>
      <c r="C2623" s="43">
        <v>2</v>
      </c>
      <c r="D2623" s="23">
        <v>4374</v>
      </c>
      <c r="E2623" s="25">
        <f t="shared" si="491"/>
        <v>4998</v>
      </c>
      <c r="F2623" s="25">
        <f t="shared" si="492"/>
        <v>4962.75</v>
      </c>
      <c r="G2623" s="25">
        <f t="shared" si="493"/>
        <v>0.88136617802629591</v>
      </c>
      <c r="H2623" s="25">
        <f t="shared" si="488"/>
        <v>0.99527237982370798</v>
      </c>
      <c r="I2623" s="4">
        <f t="shared" si="494"/>
        <v>4394.7768356384649</v>
      </c>
      <c r="J2623" s="25">
        <f t="shared" si="489"/>
        <v>3965.0767683741369</v>
      </c>
      <c r="K2623" s="15">
        <f t="shared" si="495"/>
        <v>3946.3313914434248</v>
      </c>
      <c r="L2623" s="36">
        <f t="shared" si="496"/>
        <v>427.66860855657524</v>
      </c>
      <c r="M2623" s="36">
        <f t="shared" si="497"/>
        <v>427.66860855657524</v>
      </c>
      <c r="N2623" s="36">
        <f t="shared" si="498"/>
        <v>9.7775173423999828E-2</v>
      </c>
      <c r="O2623" s="36">
        <f t="shared" si="499"/>
        <v>182900.43874471719</v>
      </c>
      <c r="P2623" s="35">
        <f t="shared" si="490"/>
        <v>182900.43874471719</v>
      </c>
    </row>
    <row r="2624" spans="1:16" x14ac:dyDescent="0.4">
      <c r="A2624" s="1">
        <v>2623</v>
      </c>
      <c r="B2624" s="21">
        <v>42436</v>
      </c>
      <c r="C2624" s="43">
        <v>3</v>
      </c>
      <c r="D2624" s="23">
        <v>5138</v>
      </c>
      <c r="E2624" s="25">
        <f t="shared" si="491"/>
        <v>4927.5</v>
      </c>
      <c r="F2624" s="25">
        <f t="shared" si="492"/>
        <v>5001.875</v>
      </c>
      <c r="G2624" s="25">
        <f t="shared" si="493"/>
        <v>1.0272147944520804</v>
      </c>
      <c r="H2624" s="25">
        <f t="shared" si="488"/>
        <v>1.0036361732327763</v>
      </c>
      <c r="I2624" s="4">
        <f t="shared" si="494"/>
        <v>5119.3850291885883</v>
      </c>
      <c r="J2624" s="25">
        <f t="shared" si="489"/>
        <v>3964.9389055942538</v>
      </c>
      <c r="K2624" s="15">
        <f t="shared" si="495"/>
        <v>3979.3561103123689</v>
      </c>
      <c r="L2624" s="36">
        <f t="shared" si="496"/>
        <v>1158.6438896876311</v>
      </c>
      <c r="M2624" s="36">
        <f t="shared" si="497"/>
        <v>1158.6438896876311</v>
      </c>
      <c r="N2624" s="36">
        <f t="shared" si="498"/>
        <v>0.22550484423659617</v>
      </c>
      <c r="O2624" s="36">
        <f t="shared" si="499"/>
        <v>1342455.6631104837</v>
      </c>
      <c r="P2624" s="35">
        <f t="shared" si="490"/>
        <v>1342455.6631104837</v>
      </c>
    </row>
    <row r="2625" spans="1:16" x14ac:dyDescent="0.4">
      <c r="A2625" s="1">
        <v>2624</v>
      </c>
      <c r="B2625" s="21">
        <v>42437</v>
      </c>
      <c r="C2625" s="43">
        <v>4</v>
      </c>
      <c r="D2625" s="23">
        <v>5376</v>
      </c>
      <c r="E2625" s="25">
        <f t="shared" si="491"/>
        <v>5076.25</v>
      </c>
      <c r="F2625" s="25">
        <f t="shared" si="492"/>
        <v>5063.25</v>
      </c>
      <c r="G2625" s="25">
        <f t="shared" si="493"/>
        <v>1.0617686268700932</v>
      </c>
      <c r="H2625" s="25">
        <f t="shared" si="488"/>
        <v>0.99966434347522648</v>
      </c>
      <c r="I2625" s="4">
        <f t="shared" si="494"/>
        <v>5377.8050953692209</v>
      </c>
      <c r="J2625" s="25">
        <f t="shared" si="489"/>
        <v>3964.8010428143702</v>
      </c>
      <c r="K2625" s="15">
        <f t="shared" si="495"/>
        <v>3963.4702314749206</v>
      </c>
      <c r="L2625" s="36">
        <f t="shared" si="496"/>
        <v>1412.5297685250794</v>
      </c>
      <c r="M2625" s="36">
        <f t="shared" si="497"/>
        <v>1412.5297685250794</v>
      </c>
      <c r="N2625" s="36">
        <f t="shared" si="498"/>
        <v>0.26274735277624245</v>
      </c>
      <c r="O2625" s="36">
        <f t="shared" si="499"/>
        <v>1995240.3469695144</v>
      </c>
      <c r="P2625" s="35">
        <f t="shared" si="490"/>
        <v>1995240.3469695144</v>
      </c>
    </row>
    <row r="2626" spans="1:16" x14ac:dyDescent="0.4">
      <c r="A2626" s="1">
        <v>2625</v>
      </c>
      <c r="B2626" s="21">
        <v>42438</v>
      </c>
      <c r="C2626" s="43">
        <v>1</v>
      </c>
      <c r="D2626" s="23">
        <v>5417</v>
      </c>
      <c r="E2626" s="25">
        <f t="shared" si="491"/>
        <v>5050.25</v>
      </c>
      <c r="F2626" s="25">
        <f t="shared" si="492"/>
        <v>5080.5</v>
      </c>
      <c r="G2626" s="25">
        <f t="shared" si="493"/>
        <v>1.0662336384214153</v>
      </c>
      <c r="H2626" s="25">
        <f t="shared" ref="H2626:H2689" si="500">VLOOKUP(C2626,$Q$38:$S$42,3,FALSE)</f>
        <v>1.0014271034682889</v>
      </c>
      <c r="I2626" s="4">
        <f t="shared" si="494"/>
        <v>5409.2803971842313</v>
      </c>
      <c r="J2626" s="25">
        <f t="shared" si="489"/>
        <v>3964.6631800344867</v>
      </c>
      <c r="K2626" s="15">
        <f t="shared" si="495"/>
        <v>3970.3211646093114</v>
      </c>
      <c r="L2626" s="36">
        <f t="shared" si="496"/>
        <v>1446.6788353906886</v>
      </c>
      <c r="M2626" s="36">
        <f t="shared" si="497"/>
        <v>1446.6788353906886</v>
      </c>
      <c r="N2626" s="36">
        <f t="shared" si="498"/>
        <v>0.26706273498074368</v>
      </c>
      <c r="O2626" s="36">
        <f t="shared" si="499"/>
        <v>2092879.652767359</v>
      </c>
      <c r="P2626" s="35">
        <f t="shared" si="490"/>
        <v>2092879.652767359</v>
      </c>
    </row>
    <row r="2627" spans="1:16" x14ac:dyDescent="0.4">
      <c r="A2627" s="1">
        <v>2626</v>
      </c>
      <c r="B2627" s="21">
        <v>42439</v>
      </c>
      <c r="C2627" s="43">
        <v>2</v>
      </c>
      <c r="D2627" s="23">
        <v>4270</v>
      </c>
      <c r="E2627" s="25">
        <f t="shared" si="491"/>
        <v>5110.75</v>
      </c>
      <c r="F2627" s="25">
        <f t="shared" si="492"/>
        <v>5036</v>
      </c>
      <c r="G2627" s="25">
        <f t="shared" si="493"/>
        <v>0.84789515488482925</v>
      </c>
      <c r="H2627" s="25">
        <f t="shared" si="500"/>
        <v>0.99527237982370798</v>
      </c>
      <c r="I2627" s="4">
        <f t="shared" si="494"/>
        <v>4290.2828276580349</v>
      </c>
      <c r="J2627" s="25">
        <f t="shared" ref="J2627:J2690" si="501">INTERCEPT($I$2:$I$3896,$A$2:$A$3896)+SLOPE($I$2:$I$3896,$A$2:$A$3896)*A2627</f>
        <v>3964.5253172546036</v>
      </c>
      <c r="K2627" s="15">
        <f t="shared" si="495"/>
        <v>3945.7825473753301</v>
      </c>
      <c r="L2627" s="36">
        <f t="shared" si="496"/>
        <v>324.21745262466993</v>
      </c>
      <c r="M2627" s="36">
        <f t="shared" si="497"/>
        <v>324.21745262466993</v>
      </c>
      <c r="N2627" s="36">
        <f t="shared" si="498"/>
        <v>7.5929145813740037E-2</v>
      </c>
      <c r="O2627" s="36">
        <f t="shared" si="499"/>
        <v>105116.9565864301</v>
      </c>
      <c r="P2627" s="35">
        <f t="shared" ref="P2627:P2690" si="502">(D2627-K2627)^2</f>
        <v>105116.9565864301</v>
      </c>
    </row>
    <row r="2628" spans="1:16" x14ac:dyDescent="0.4">
      <c r="A2628" s="1">
        <v>2627</v>
      </c>
      <c r="B2628" s="21">
        <v>42440</v>
      </c>
      <c r="C2628" s="43">
        <v>3</v>
      </c>
      <c r="D2628" s="23">
        <v>5380</v>
      </c>
      <c r="E2628" s="25">
        <f t="shared" si="491"/>
        <v>4961.25</v>
      </c>
      <c r="F2628" s="25">
        <f t="shared" si="492"/>
        <v>4820.75</v>
      </c>
      <c r="G2628" s="25">
        <f t="shared" si="493"/>
        <v>1.116008919773894</v>
      </c>
      <c r="H2628" s="25">
        <f t="shared" si="500"/>
        <v>1.0036361732327763</v>
      </c>
      <c r="I2628" s="4">
        <f t="shared" si="494"/>
        <v>5360.508263338771</v>
      </c>
      <c r="J2628" s="25">
        <f t="shared" si="501"/>
        <v>3964.38745447472</v>
      </c>
      <c r="K2628" s="15">
        <f t="shared" si="495"/>
        <v>3978.8026540210353</v>
      </c>
      <c r="L2628" s="36">
        <f t="shared" si="496"/>
        <v>1401.1973459789647</v>
      </c>
      <c r="M2628" s="36">
        <f t="shared" si="497"/>
        <v>1401.1973459789647</v>
      </c>
      <c r="N2628" s="36">
        <f t="shared" si="498"/>
        <v>0.26044560334181499</v>
      </c>
      <c r="O2628" s="36">
        <f t="shared" si="499"/>
        <v>1963354.0023784945</v>
      </c>
      <c r="P2628" s="35">
        <f t="shared" si="502"/>
        <v>1963354.0023784945</v>
      </c>
    </row>
    <row r="2629" spans="1:16" x14ac:dyDescent="0.4">
      <c r="A2629" s="1">
        <v>2628</v>
      </c>
      <c r="B2629" s="21">
        <v>42441</v>
      </c>
      <c r="C2629" s="43">
        <v>4</v>
      </c>
      <c r="D2629" s="23">
        <v>4778</v>
      </c>
      <c r="E2629" s="25">
        <f t="shared" ref="E2629:E2692" si="503">AVERAGE(D2627:D2630)</f>
        <v>4680.25</v>
      </c>
      <c r="F2629" s="25">
        <f t="shared" ref="F2629:F2692" si="504">AVERAGE(E2629:E2630)</f>
        <v>4803.25</v>
      </c>
      <c r="G2629" s="25">
        <f t="shared" si="493"/>
        <v>0.99474314266382136</v>
      </c>
      <c r="H2629" s="25">
        <f t="shared" si="500"/>
        <v>0.99966434347522648</v>
      </c>
      <c r="I2629" s="4">
        <f t="shared" si="494"/>
        <v>4779.6043053709336</v>
      </c>
      <c r="J2629" s="25">
        <f t="shared" si="501"/>
        <v>3964.2495916948365</v>
      </c>
      <c r="K2629" s="15">
        <f t="shared" si="495"/>
        <v>3962.9189654535535</v>
      </c>
      <c r="L2629" s="36">
        <f t="shared" si="496"/>
        <v>815.08103454644652</v>
      </c>
      <c r="M2629" s="36">
        <f t="shared" si="497"/>
        <v>815.08103454644652</v>
      </c>
      <c r="N2629" s="36">
        <f t="shared" si="498"/>
        <v>0.17059042162964558</v>
      </c>
      <c r="O2629" s="36">
        <f t="shared" si="499"/>
        <v>664357.09287730558</v>
      </c>
      <c r="P2629" s="35">
        <f t="shared" si="502"/>
        <v>664357.09287730558</v>
      </c>
    </row>
    <row r="2630" spans="1:16" x14ac:dyDescent="0.4">
      <c r="A2630" s="1">
        <v>2629</v>
      </c>
      <c r="B2630" s="21">
        <v>42442</v>
      </c>
      <c r="C2630" s="43">
        <v>1</v>
      </c>
      <c r="D2630" s="23">
        <v>4293</v>
      </c>
      <c r="E2630" s="25">
        <f t="shared" si="503"/>
        <v>4926.25</v>
      </c>
      <c r="F2630" s="25">
        <f t="shared" si="504"/>
        <v>4918.875</v>
      </c>
      <c r="G2630" s="25">
        <f t="shared" si="493"/>
        <v>0.87276053975756651</v>
      </c>
      <c r="H2630" s="25">
        <f t="shared" si="500"/>
        <v>1.0014271034682889</v>
      </c>
      <c r="I2630" s="4">
        <f t="shared" si="494"/>
        <v>4286.882175579085</v>
      </c>
      <c r="J2630" s="25">
        <f t="shared" si="501"/>
        <v>3964.1117289149529</v>
      </c>
      <c r="K2630" s="15">
        <f t="shared" si="495"/>
        <v>3969.768926511972</v>
      </c>
      <c r="L2630" s="36">
        <f t="shared" si="496"/>
        <v>323.23107348802796</v>
      </c>
      <c r="M2630" s="36">
        <f t="shared" si="497"/>
        <v>323.23107348802796</v>
      </c>
      <c r="N2630" s="36">
        <f t="shared" si="498"/>
        <v>7.5292586416964347E-2</v>
      </c>
      <c r="O2630" s="36">
        <f t="shared" si="499"/>
        <v>104478.32686822292</v>
      </c>
      <c r="P2630" s="35">
        <f t="shared" si="502"/>
        <v>104478.32686822292</v>
      </c>
    </row>
    <row r="2631" spans="1:16" x14ac:dyDescent="0.4">
      <c r="A2631" s="1">
        <v>2630</v>
      </c>
      <c r="B2631" s="21">
        <v>42443</v>
      </c>
      <c r="C2631" s="43">
        <v>2</v>
      </c>
      <c r="D2631" s="23">
        <v>5254</v>
      </c>
      <c r="E2631" s="25">
        <f t="shared" si="503"/>
        <v>4911.5</v>
      </c>
      <c r="F2631" s="25">
        <f t="shared" si="504"/>
        <v>4796.625</v>
      </c>
      <c r="G2631" s="25">
        <f t="shared" si="493"/>
        <v>1.0953535037656685</v>
      </c>
      <c r="H2631" s="25">
        <f t="shared" si="500"/>
        <v>0.99527237982370798</v>
      </c>
      <c r="I2631" s="4">
        <f t="shared" si="494"/>
        <v>5278.9569031651799</v>
      </c>
      <c r="J2631" s="25">
        <f t="shared" si="501"/>
        <v>3963.9738661350693</v>
      </c>
      <c r="K2631" s="15">
        <f t="shared" si="495"/>
        <v>3945.2337033072349</v>
      </c>
      <c r="L2631" s="36">
        <f t="shared" si="496"/>
        <v>1308.7662966927651</v>
      </c>
      <c r="M2631" s="36">
        <f t="shared" si="497"/>
        <v>1308.7662966927651</v>
      </c>
      <c r="N2631" s="36">
        <f t="shared" si="498"/>
        <v>0.24909902868153122</v>
      </c>
      <c r="O2631" s="36">
        <f t="shared" si="499"/>
        <v>1712869.2193588947</v>
      </c>
      <c r="P2631" s="35">
        <f t="shared" si="502"/>
        <v>1712869.2193588947</v>
      </c>
    </row>
    <row r="2632" spans="1:16" x14ac:dyDescent="0.4">
      <c r="A2632" s="1">
        <v>2631</v>
      </c>
      <c r="B2632" s="21">
        <v>42444</v>
      </c>
      <c r="C2632" s="43">
        <v>3</v>
      </c>
      <c r="D2632" s="23">
        <v>5321</v>
      </c>
      <c r="E2632" s="25">
        <f t="shared" si="503"/>
        <v>4681.75</v>
      </c>
      <c r="F2632" s="25">
        <f t="shared" si="504"/>
        <v>4658</v>
      </c>
      <c r="G2632" s="25">
        <f t="shared" si="493"/>
        <v>1.1423357664233578</v>
      </c>
      <c r="H2632" s="25">
        <f t="shared" si="500"/>
        <v>1.0036361732327763</v>
      </c>
      <c r="I2632" s="4">
        <f t="shared" si="494"/>
        <v>5301.7220203021561</v>
      </c>
      <c r="J2632" s="25">
        <f t="shared" si="501"/>
        <v>3963.8360033551862</v>
      </c>
      <c r="K2632" s="15">
        <f t="shared" si="495"/>
        <v>3978.2491977297013</v>
      </c>
      <c r="L2632" s="36">
        <f t="shared" si="496"/>
        <v>1342.7508022702987</v>
      </c>
      <c r="M2632" s="36">
        <f t="shared" si="497"/>
        <v>1342.7508022702987</v>
      </c>
      <c r="N2632" s="36">
        <f t="shared" si="498"/>
        <v>0.25234933325884207</v>
      </c>
      <c r="O2632" s="36">
        <f t="shared" si="499"/>
        <v>1802979.7169975308</v>
      </c>
      <c r="P2632" s="35">
        <f t="shared" si="502"/>
        <v>1802979.7169975308</v>
      </c>
    </row>
    <row r="2633" spans="1:16" x14ac:dyDescent="0.4">
      <c r="A2633" s="1">
        <v>2632</v>
      </c>
      <c r="B2633" s="21">
        <v>42445</v>
      </c>
      <c r="C2633" s="43">
        <v>4</v>
      </c>
      <c r="D2633" s="23">
        <v>3859</v>
      </c>
      <c r="E2633" s="25">
        <f t="shared" si="503"/>
        <v>4634.25</v>
      </c>
      <c r="F2633" s="25">
        <f t="shared" si="504"/>
        <v>4555.875</v>
      </c>
      <c r="G2633" s="25">
        <f t="shared" si="493"/>
        <v>0.84703816500672213</v>
      </c>
      <c r="H2633" s="25">
        <f t="shared" si="500"/>
        <v>0.99966434347522648</v>
      </c>
      <c r="I2633" s="4">
        <f t="shared" si="494"/>
        <v>3860.2957334504881</v>
      </c>
      <c r="J2633" s="25">
        <f t="shared" si="501"/>
        <v>3963.6981405753027</v>
      </c>
      <c r="K2633" s="15">
        <f t="shared" si="495"/>
        <v>3962.3676994321859</v>
      </c>
      <c r="L2633" s="36">
        <f t="shared" si="496"/>
        <v>-103.36769943218587</v>
      </c>
      <c r="M2633" s="36">
        <f t="shared" si="497"/>
        <v>103.36769943218587</v>
      </c>
      <c r="N2633" s="36">
        <f t="shared" si="498"/>
        <v>2.6786136157601937E-2</v>
      </c>
      <c r="O2633" s="36">
        <f t="shared" si="499"/>
        <v>10684.88128590272</v>
      </c>
      <c r="P2633" s="35">
        <f t="shared" si="502"/>
        <v>10684.88128590272</v>
      </c>
    </row>
    <row r="2634" spans="1:16" x14ac:dyDescent="0.4">
      <c r="A2634" s="1">
        <v>2633</v>
      </c>
      <c r="B2634" s="21">
        <v>42446</v>
      </c>
      <c r="C2634" s="43">
        <v>1</v>
      </c>
      <c r="D2634" s="23">
        <v>4103</v>
      </c>
      <c r="E2634" s="25">
        <f t="shared" si="503"/>
        <v>4477.5</v>
      </c>
      <c r="F2634" s="25">
        <f t="shared" si="504"/>
        <v>4347.375</v>
      </c>
      <c r="G2634" s="25">
        <f t="shared" si="493"/>
        <v>0.94378791799649209</v>
      </c>
      <c r="H2634" s="25">
        <f t="shared" si="500"/>
        <v>1.0014271034682889</v>
      </c>
      <c r="I2634" s="4">
        <f t="shared" si="494"/>
        <v>4097.1529388308845</v>
      </c>
      <c r="J2634" s="25">
        <f t="shared" si="501"/>
        <v>3963.5602777954191</v>
      </c>
      <c r="K2634" s="15">
        <f t="shared" si="495"/>
        <v>3969.2166884146332</v>
      </c>
      <c r="L2634" s="36">
        <f t="shared" si="496"/>
        <v>133.78331158536685</v>
      </c>
      <c r="M2634" s="36">
        <f t="shared" si="497"/>
        <v>133.78331158536685</v>
      </c>
      <c r="N2634" s="36">
        <f t="shared" si="498"/>
        <v>3.260621778829316E-2</v>
      </c>
      <c r="O2634" s="36">
        <f t="shared" si="499"/>
        <v>17897.974458747351</v>
      </c>
      <c r="P2634" s="35">
        <f t="shared" si="502"/>
        <v>17897.974458747351</v>
      </c>
    </row>
    <row r="2635" spans="1:16" x14ac:dyDescent="0.4">
      <c r="A2635" s="1">
        <v>2634</v>
      </c>
      <c r="B2635" s="21">
        <v>42447</v>
      </c>
      <c r="C2635" s="43">
        <v>2</v>
      </c>
      <c r="D2635" s="23">
        <v>4627</v>
      </c>
      <c r="E2635" s="25">
        <f t="shared" si="503"/>
        <v>4217.25</v>
      </c>
      <c r="F2635" s="25">
        <f t="shared" si="504"/>
        <v>4079.125</v>
      </c>
      <c r="G2635" s="25">
        <f t="shared" si="493"/>
        <v>1.1343118928691815</v>
      </c>
      <c r="H2635" s="25">
        <f t="shared" si="500"/>
        <v>0.99527237982370798</v>
      </c>
      <c r="I2635" s="4">
        <f t="shared" si="494"/>
        <v>4648.9786050523953</v>
      </c>
      <c r="J2635" s="25">
        <f t="shared" si="501"/>
        <v>3963.422415015536</v>
      </c>
      <c r="K2635" s="15">
        <f t="shared" si="495"/>
        <v>3944.6848592391407</v>
      </c>
      <c r="L2635" s="36">
        <f t="shared" si="496"/>
        <v>682.31514076085932</v>
      </c>
      <c r="M2635" s="36">
        <f t="shared" si="497"/>
        <v>682.31514076085932</v>
      </c>
      <c r="N2635" s="36">
        <f t="shared" si="498"/>
        <v>0.14746382985970594</v>
      </c>
      <c r="O2635" s="36">
        <f t="shared" si="499"/>
        <v>465553.95131151128</v>
      </c>
      <c r="P2635" s="35">
        <f t="shared" si="502"/>
        <v>465553.95131151128</v>
      </c>
    </row>
    <row r="2636" spans="1:16" x14ac:dyDescent="0.4">
      <c r="A2636" s="1">
        <v>2635</v>
      </c>
      <c r="B2636" s="21">
        <v>42448</v>
      </c>
      <c r="C2636" s="43">
        <v>3</v>
      </c>
      <c r="D2636" s="23">
        <v>4280</v>
      </c>
      <c r="E2636" s="25">
        <f t="shared" si="503"/>
        <v>3941</v>
      </c>
      <c r="F2636" s="25">
        <f t="shared" si="504"/>
        <v>3752.875</v>
      </c>
      <c r="G2636" s="25">
        <f t="shared" si="493"/>
        <v>1.140458981447557</v>
      </c>
      <c r="H2636" s="25">
        <f t="shared" si="500"/>
        <v>1.0036361732327763</v>
      </c>
      <c r="I2636" s="4">
        <f t="shared" si="494"/>
        <v>4264.4935626561228</v>
      </c>
      <c r="J2636" s="25">
        <f t="shared" si="501"/>
        <v>3963.2845522356524</v>
      </c>
      <c r="K2636" s="15">
        <f t="shared" si="495"/>
        <v>3977.6957414383678</v>
      </c>
      <c r="L2636" s="36">
        <f t="shared" si="496"/>
        <v>302.3042585616322</v>
      </c>
      <c r="M2636" s="36">
        <f t="shared" si="497"/>
        <v>302.3042585616322</v>
      </c>
      <c r="N2636" s="36">
        <f t="shared" si="498"/>
        <v>7.0631836112530891E-2</v>
      </c>
      <c r="O2636" s="36">
        <f t="shared" si="499"/>
        <v>91387.864744498176</v>
      </c>
      <c r="P2636" s="35">
        <f t="shared" si="502"/>
        <v>91387.864744498176</v>
      </c>
    </row>
    <row r="2637" spans="1:16" x14ac:dyDescent="0.4">
      <c r="A2637" s="1">
        <v>2636</v>
      </c>
      <c r="B2637" s="21">
        <v>42449</v>
      </c>
      <c r="C2637" s="43">
        <v>4</v>
      </c>
      <c r="D2637" s="23">
        <v>2754</v>
      </c>
      <c r="E2637" s="25">
        <f t="shared" si="503"/>
        <v>3564.75</v>
      </c>
      <c r="F2637" s="25">
        <f t="shared" si="504"/>
        <v>3280.625</v>
      </c>
      <c r="G2637" s="25">
        <f t="shared" si="493"/>
        <v>0.8394741855591541</v>
      </c>
      <c r="H2637" s="25">
        <f t="shared" si="500"/>
        <v>0.99966434347522648</v>
      </c>
      <c r="I2637" s="4">
        <f t="shared" si="494"/>
        <v>2754.9247084536523</v>
      </c>
      <c r="J2637" s="25">
        <f t="shared" si="501"/>
        <v>3963.1466894557689</v>
      </c>
      <c r="K2637" s="15">
        <f t="shared" si="495"/>
        <v>3961.8164334108183</v>
      </c>
      <c r="L2637" s="36">
        <f t="shared" si="496"/>
        <v>-1207.8164334108183</v>
      </c>
      <c r="M2637" s="36">
        <f t="shared" si="497"/>
        <v>1207.8164334108183</v>
      </c>
      <c r="N2637" s="36">
        <f t="shared" si="498"/>
        <v>0.43856805860959269</v>
      </c>
      <c r="O2637" s="36">
        <f t="shared" si="499"/>
        <v>1458820.5368172296</v>
      </c>
      <c r="P2637" s="35">
        <f t="shared" si="502"/>
        <v>1458820.5368172296</v>
      </c>
    </row>
    <row r="2638" spans="1:16" x14ac:dyDescent="0.4">
      <c r="A2638" s="1">
        <v>2637</v>
      </c>
      <c r="B2638" s="21">
        <v>42450</v>
      </c>
      <c r="C2638" s="43">
        <v>1</v>
      </c>
      <c r="D2638" s="23">
        <v>2598</v>
      </c>
      <c r="E2638" s="25">
        <f t="shared" si="503"/>
        <v>2996.5</v>
      </c>
      <c r="F2638" s="25">
        <f t="shared" si="504"/>
        <v>3208.75</v>
      </c>
      <c r="G2638" s="25">
        <f t="shared" si="493"/>
        <v>0.80966108297623685</v>
      </c>
      <c r="H2638" s="25">
        <f t="shared" si="500"/>
        <v>1.0014271034682889</v>
      </c>
      <c r="I2638" s="4">
        <f t="shared" si="494"/>
        <v>2594.2976687990831</v>
      </c>
      <c r="J2638" s="25">
        <f t="shared" si="501"/>
        <v>3963.0088266758853</v>
      </c>
      <c r="K2638" s="15">
        <f t="shared" si="495"/>
        <v>3968.6644503172938</v>
      </c>
      <c r="L2638" s="36">
        <f t="shared" si="496"/>
        <v>-1370.6644503172938</v>
      </c>
      <c r="M2638" s="36">
        <f t="shared" si="497"/>
        <v>1370.6644503172938</v>
      </c>
      <c r="N2638" s="36">
        <f t="shared" si="498"/>
        <v>0.52758446894430089</v>
      </c>
      <c r="O2638" s="36">
        <f t="shared" si="499"/>
        <v>1878721.0353636092</v>
      </c>
      <c r="P2638" s="35">
        <f t="shared" si="502"/>
        <v>1878721.0353636092</v>
      </c>
    </row>
    <row r="2639" spans="1:16" x14ac:dyDescent="0.4">
      <c r="A2639" s="1">
        <v>2638</v>
      </c>
      <c r="B2639" s="21">
        <v>42451</v>
      </c>
      <c r="C2639" s="43">
        <v>2</v>
      </c>
      <c r="D2639" s="23">
        <v>2354</v>
      </c>
      <c r="E2639" s="25">
        <f t="shared" si="503"/>
        <v>3421</v>
      </c>
      <c r="F2639" s="25">
        <f t="shared" si="504"/>
        <v>3315.375</v>
      </c>
      <c r="G2639" s="25">
        <f t="shared" si="493"/>
        <v>0.71002526109414466</v>
      </c>
      <c r="H2639" s="25">
        <f t="shared" si="500"/>
        <v>0.99527237982370798</v>
      </c>
      <c r="I2639" s="4">
        <f t="shared" si="494"/>
        <v>2365.1816806339616</v>
      </c>
      <c r="J2639" s="25">
        <f t="shared" si="501"/>
        <v>3962.8709638960017</v>
      </c>
      <c r="K2639" s="15">
        <f t="shared" si="495"/>
        <v>3944.1360151710451</v>
      </c>
      <c r="L2639" s="36">
        <f t="shared" si="496"/>
        <v>-1590.1360151710451</v>
      </c>
      <c r="M2639" s="36">
        <f t="shared" si="497"/>
        <v>1590.1360151710451</v>
      </c>
      <c r="N2639" s="36">
        <f t="shared" si="498"/>
        <v>0.67550382972431822</v>
      </c>
      <c r="O2639" s="36">
        <f t="shared" si="499"/>
        <v>2528532.54674405</v>
      </c>
      <c r="P2639" s="35">
        <f t="shared" si="502"/>
        <v>2528532.54674405</v>
      </c>
    </row>
    <row r="2640" spans="1:16" x14ac:dyDescent="0.4">
      <c r="A2640" s="1">
        <v>2639</v>
      </c>
      <c r="B2640" s="21">
        <v>42452</v>
      </c>
      <c r="C2640" s="43">
        <v>3</v>
      </c>
      <c r="D2640" s="23">
        <v>5978</v>
      </c>
      <c r="E2640" s="25">
        <f t="shared" si="503"/>
        <v>3209.75</v>
      </c>
      <c r="F2640" s="25">
        <f t="shared" si="504"/>
        <v>3520</v>
      </c>
      <c r="G2640" s="25">
        <f t="shared" si="493"/>
        <v>1.6982954545454545</v>
      </c>
      <c r="H2640" s="25">
        <f t="shared" si="500"/>
        <v>1.0036361732327763</v>
      </c>
      <c r="I2640" s="4">
        <f t="shared" si="494"/>
        <v>5956.3417097098836</v>
      </c>
      <c r="J2640" s="25">
        <f t="shared" si="501"/>
        <v>3962.7331011161186</v>
      </c>
      <c r="K2640" s="15">
        <f t="shared" si="495"/>
        <v>3977.1422851470338</v>
      </c>
      <c r="L2640" s="36">
        <f t="shared" si="496"/>
        <v>2000.8577148529662</v>
      </c>
      <c r="M2640" s="36">
        <f t="shared" si="497"/>
        <v>2000.8577148529662</v>
      </c>
      <c r="N2640" s="36">
        <f t="shared" si="498"/>
        <v>0.33470353209316933</v>
      </c>
      <c r="O2640" s="36">
        <f t="shared" si="499"/>
        <v>4003431.5950866337</v>
      </c>
      <c r="P2640" s="35">
        <f t="shared" si="502"/>
        <v>4003431.5950866337</v>
      </c>
    </row>
    <row r="2641" spans="1:16" x14ac:dyDescent="0.4">
      <c r="A2641" s="1">
        <v>2640</v>
      </c>
      <c r="B2641" s="21">
        <v>42453</v>
      </c>
      <c r="C2641" s="43">
        <v>4</v>
      </c>
      <c r="D2641" s="23">
        <v>1909</v>
      </c>
      <c r="E2641" s="25">
        <f t="shared" si="503"/>
        <v>3830.25</v>
      </c>
      <c r="F2641" s="25">
        <f t="shared" si="504"/>
        <v>4092</v>
      </c>
      <c r="G2641" s="25">
        <f t="shared" si="493"/>
        <v>0.46652003910068424</v>
      </c>
      <c r="H2641" s="25">
        <f t="shared" si="500"/>
        <v>0.99966434347522648</v>
      </c>
      <c r="I2641" s="4">
        <f t="shared" si="494"/>
        <v>1909.640983456072</v>
      </c>
      <c r="J2641" s="25">
        <f t="shared" si="501"/>
        <v>3962.5952383362351</v>
      </c>
      <c r="K2641" s="15">
        <f t="shared" si="495"/>
        <v>3961.2651673894511</v>
      </c>
      <c r="L2641" s="36">
        <f t="shared" si="496"/>
        <v>-2052.2651673894511</v>
      </c>
      <c r="M2641" s="36">
        <f t="shared" si="497"/>
        <v>2052.2651673894511</v>
      </c>
      <c r="N2641" s="36">
        <f t="shared" si="498"/>
        <v>1.0750472327865119</v>
      </c>
      <c r="O2641" s="36">
        <f t="shared" si="499"/>
        <v>4211792.3172800522</v>
      </c>
      <c r="P2641" s="35">
        <f t="shared" si="502"/>
        <v>4211792.3172800522</v>
      </c>
    </row>
    <row r="2642" spans="1:16" x14ac:dyDescent="0.4">
      <c r="A2642" s="1">
        <v>2641</v>
      </c>
      <c r="B2642" s="21">
        <v>42454</v>
      </c>
      <c r="C2642" s="43">
        <v>1</v>
      </c>
      <c r="D2642" s="23">
        <v>5080</v>
      </c>
      <c r="E2642" s="25">
        <f t="shared" si="503"/>
        <v>4353.75</v>
      </c>
      <c r="F2642" s="25">
        <f t="shared" si="504"/>
        <v>4091.875</v>
      </c>
      <c r="G2642" s="25">
        <f t="shared" si="493"/>
        <v>1.2414846494577669</v>
      </c>
      <c r="H2642" s="25">
        <f t="shared" si="500"/>
        <v>1.0014271034682889</v>
      </c>
      <c r="I2642" s="4">
        <f t="shared" si="494"/>
        <v>5072.7606456887379</v>
      </c>
      <c r="J2642" s="25">
        <f t="shared" si="501"/>
        <v>3962.4573755563515</v>
      </c>
      <c r="K2642" s="15">
        <f t="shared" si="495"/>
        <v>3968.1122122199549</v>
      </c>
      <c r="L2642" s="36">
        <f t="shared" si="496"/>
        <v>1111.8877877800451</v>
      </c>
      <c r="M2642" s="36">
        <f t="shared" si="497"/>
        <v>1111.8877877800451</v>
      </c>
      <c r="N2642" s="36">
        <f t="shared" si="498"/>
        <v>0.21887554877559942</v>
      </c>
      <c r="O2642" s="36">
        <f t="shared" si="499"/>
        <v>1236294.4526144026</v>
      </c>
      <c r="P2642" s="35">
        <f t="shared" si="502"/>
        <v>1236294.4526144026</v>
      </c>
    </row>
    <row r="2643" spans="1:16" x14ac:dyDescent="0.4">
      <c r="A2643" s="1">
        <v>2642</v>
      </c>
      <c r="B2643" s="21">
        <v>42455</v>
      </c>
      <c r="C2643" s="43">
        <v>2</v>
      </c>
      <c r="D2643" s="23">
        <v>4448</v>
      </c>
      <c r="E2643" s="25">
        <f t="shared" si="503"/>
        <v>3830</v>
      </c>
      <c r="F2643" s="25">
        <f t="shared" si="504"/>
        <v>4201.375</v>
      </c>
      <c r="G2643" s="25">
        <f t="shared" si="493"/>
        <v>1.0587010204992413</v>
      </c>
      <c r="H2643" s="25">
        <f t="shared" si="500"/>
        <v>0.99527237982370798</v>
      </c>
      <c r="I2643" s="4">
        <f t="shared" si="494"/>
        <v>4469.1283413168485</v>
      </c>
      <c r="J2643" s="25">
        <f t="shared" si="501"/>
        <v>3962.3195127764684</v>
      </c>
      <c r="K2643" s="15">
        <f t="shared" si="495"/>
        <v>3943.5871711029508</v>
      </c>
      <c r="L2643" s="36">
        <f t="shared" si="496"/>
        <v>504.41282889704917</v>
      </c>
      <c r="M2643" s="36">
        <f t="shared" si="497"/>
        <v>504.41282889704917</v>
      </c>
      <c r="N2643" s="36">
        <f t="shared" si="498"/>
        <v>0.11340216477002005</v>
      </c>
      <c r="O2643" s="36">
        <f t="shared" si="499"/>
        <v>254432.30195592379</v>
      </c>
      <c r="P2643" s="35">
        <f t="shared" si="502"/>
        <v>254432.30195592379</v>
      </c>
    </row>
    <row r="2644" spans="1:16" x14ac:dyDescent="0.4">
      <c r="A2644" s="1">
        <v>2643</v>
      </c>
      <c r="B2644" s="21">
        <v>42456</v>
      </c>
      <c r="C2644" s="43">
        <v>3</v>
      </c>
      <c r="D2644" s="23">
        <v>3883</v>
      </c>
      <c r="E2644" s="25">
        <f t="shared" si="503"/>
        <v>4572.75</v>
      </c>
      <c r="F2644" s="25">
        <f t="shared" si="504"/>
        <v>4558.875</v>
      </c>
      <c r="G2644" s="25">
        <f t="shared" si="493"/>
        <v>0.85174522223136195</v>
      </c>
      <c r="H2644" s="25">
        <f t="shared" si="500"/>
        <v>1.0036361732327763</v>
      </c>
      <c r="I2644" s="4">
        <f t="shared" si="494"/>
        <v>3868.9318934097487</v>
      </c>
      <c r="J2644" s="25">
        <f t="shared" si="501"/>
        <v>3962.1816499965848</v>
      </c>
      <c r="K2644" s="15">
        <f t="shared" si="495"/>
        <v>3976.5888288556998</v>
      </c>
      <c r="L2644" s="36">
        <f t="shared" si="496"/>
        <v>-93.58882885569983</v>
      </c>
      <c r="M2644" s="36">
        <f t="shared" si="497"/>
        <v>93.58882885569983</v>
      </c>
      <c r="N2644" s="36">
        <f t="shared" si="498"/>
        <v>2.4102196460391405E-2</v>
      </c>
      <c r="O2644" s="36">
        <f t="shared" si="499"/>
        <v>8758.8688865814729</v>
      </c>
      <c r="P2644" s="35">
        <f t="shared" si="502"/>
        <v>8758.8688865814729</v>
      </c>
    </row>
    <row r="2645" spans="1:16" x14ac:dyDescent="0.4">
      <c r="A2645" s="1">
        <v>2644</v>
      </c>
      <c r="B2645" s="21">
        <v>42457</v>
      </c>
      <c r="C2645" s="43">
        <v>4</v>
      </c>
      <c r="D2645" s="23">
        <v>4880</v>
      </c>
      <c r="E2645" s="25">
        <f t="shared" si="503"/>
        <v>4545</v>
      </c>
      <c r="F2645" s="25">
        <f t="shared" si="504"/>
        <v>4610.25</v>
      </c>
      <c r="G2645" s="25">
        <f t="shared" si="493"/>
        <v>1.0585109267393309</v>
      </c>
      <c r="H2645" s="25">
        <f t="shared" si="500"/>
        <v>0.99966434347522648</v>
      </c>
      <c r="I2645" s="4">
        <f t="shared" si="494"/>
        <v>4881.6385538321802</v>
      </c>
      <c r="J2645" s="25">
        <f t="shared" si="501"/>
        <v>3962.0437872167013</v>
      </c>
      <c r="K2645" s="15">
        <f t="shared" si="495"/>
        <v>3960.7139013680835</v>
      </c>
      <c r="L2645" s="36">
        <f t="shared" si="496"/>
        <v>919.2860986319165</v>
      </c>
      <c r="M2645" s="36">
        <f t="shared" si="497"/>
        <v>919.2860986319165</v>
      </c>
      <c r="N2645" s="36">
        <f t="shared" si="498"/>
        <v>0.18837829889998289</v>
      </c>
      <c r="O2645" s="36">
        <f t="shared" si="499"/>
        <v>845086.93113788974</v>
      </c>
      <c r="P2645" s="35">
        <f t="shared" si="502"/>
        <v>845086.93113788974</v>
      </c>
    </row>
    <row r="2646" spans="1:16" x14ac:dyDescent="0.4">
      <c r="A2646" s="1">
        <v>2645</v>
      </c>
      <c r="B2646" s="21">
        <v>42458</v>
      </c>
      <c r="C2646" s="43">
        <v>1</v>
      </c>
      <c r="D2646" s="23">
        <v>4969</v>
      </c>
      <c r="E2646" s="25">
        <f t="shared" si="503"/>
        <v>4675.5</v>
      </c>
      <c r="F2646" s="25">
        <f t="shared" si="504"/>
        <v>4677.125</v>
      </c>
      <c r="G2646" s="25">
        <f t="shared" si="493"/>
        <v>1.0624047892669108</v>
      </c>
      <c r="H2646" s="25">
        <f t="shared" si="500"/>
        <v>1.0014271034682889</v>
      </c>
      <c r="I2646" s="4">
        <f t="shared" si="494"/>
        <v>4961.9188284305792</v>
      </c>
      <c r="J2646" s="25">
        <f t="shared" si="501"/>
        <v>3961.9059244368177</v>
      </c>
      <c r="K2646" s="15">
        <f t="shared" si="495"/>
        <v>3967.5599741226156</v>
      </c>
      <c r="L2646" s="36">
        <f t="shared" si="496"/>
        <v>1001.4400258773844</v>
      </c>
      <c r="M2646" s="36">
        <f t="shared" si="497"/>
        <v>1001.4400258773844</v>
      </c>
      <c r="N2646" s="36">
        <f t="shared" si="498"/>
        <v>0.20153753791052212</v>
      </c>
      <c r="O2646" s="36">
        <f t="shared" si="499"/>
        <v>1002882.1254292964</v>
      </c>
      <c r="P2646" s="35">
        <f t="shared" si="502"/>
        <v>1002882.1254292964</v>
      </c>
    </row>
    <row r="2647" spans="1:16" x14ac:dyDescent="0.4">
      <c r="A2647" s="1">
        <v>2646</v>
      </c>
      <c r="B2647" s="21">
        <v>42459</v>
      </c>
      <c r="C2647" s="43">
        <v>2</v>
      </c>
      <c r="D2647" s="23">
        <v>4970</v>
      </c>
      <c r="E2647" s="25">
        <f t="shared" si="503"/>
        <v>4678.75</v>
      </c>
      <c r="F2647" s="25">
        <f t="shared" si="504"/>
        <v>4729.75</v>
      </c>
      <c r="G2647" s="25">
        <f t="shared" si="493"/>
        <v>1.0507954965907289</v>
      </c>
      <c r="H2647" s="25">
        <f t="shared" si="500"/>
        <v>0.99527237982370798</v>
      </c>
      <c r="I2647" s="4">
        <f t="shared" si="494"/>
        <v>4993.6078813724671</v>
      </c>
      <c r="J2647" s="25">
        <f t="shared" si="501"/>
        <v>3961.7680616569346</v>
      </c>
      <c r="K2647" s="15">
        <f t="shared" si="495"/>
        <v>3943.0383270348561</v>
      </c>
      <c r="L2647" s="36">
        <f t="shared" si="496"/>
        <v>1026.9616729651439</v>
      </c>
      <c r="M2647" s="36">
        <f t="shared" si="497"/>
        <v>1026.9616729651439</v>
      </c>
      <c r="N2647" s="36">
        <f t="shared" si="498"/>
        <v>0.20663212735717179</v>
      </c>
      <c r="O2647" s="36">
        <f t="shared" si="499"/>
        <v>1054650.277739367</v>
      </c>
      <c r="P2647" s="35">
        <f t="shared" si="502"/>
        <v>1054650.277739367</v>
      </c>
    </row>
    <row r="2648" spans="1:16" x14ac:dyDescent="0.4">
      <c r="A2648" s="1">
        <v>2647</v>
      </c>
      <c r="B2648" s="21">
        <v>42460</v>
      </c>
      <c r="C2648" s="43">
        <v>3</v>
      </c>
      <c r="D2648" s="23">
        <v>3896</v>
      </c>
      <c r="E2648" s="25">
        <f t="shared" si="503"/>
        <v>4780.75</v>
      </c>
      <c r="F2648" s="25">
        <f t="shared" si="504"/>
        <v>4749</v>
      </c>
      <c r="G2648" s="25">
        <f t="shared" si="493"/>
        <v>0.82038323857654238</v>
      </c>
      <c r="H2648" s="25">
        <f t="shared" si="500"/>
        <v>1.0036361732327763</v>
      </c>
      <c r="I2648" s="4">
        <f t="shared" si="494"/>
        <v>3881.8847944178165</v>
      </c>
      <c r="J2648" s="25">
        <f t="shared" si="501"/>
        <v>3961.630198877051</v>
      </c>
      <c r="K2648" s="15">
        <f t="shared" si="495"/>
        <v>3976.0353725643663</v>
      </c>
      <c r="L2648" s="36">
        <f t="shared" si="496"/>
        <v>-80.035372564366298</v>
      </c>
      <c r="M2648" s="36">
        <f t="shared" si="497"/>
        <v>80.035372564366298</v>
      </c>
      <c r="N2648" s="36">
        <f t="shared" si="498"/>
        <v>2.0542960103790118E-2</v>
      </c>
      <c r="O2648" s="36">
        <f t="shared" si="499"/>
        <v>6405.660861516918</v>
      </c>
      <c r="P2648" s="35">
        <f t="shared" si="502"/>
        <v>6405.660861516918</v>
      </c>
    </row>
    <row r="2649" spans="1:16" x14ac:dyDescent="0.4">
      <c r="A2649" s="1">
        <v>2648</v>
      </c>
      <c r="B2649" s="21">
        <v>42461</v>
      </c>
      <c r="C2649" s="43">
        <v>4</v>
      </c>
      <c r="D2649" s="23">
        <v>5288</v>
      </c>
      <c r="E2649" s="25">
        <f t="shared" si="503"/>
        <v>4717.25</v>
      </c>
      <c r="F2649" s="25">
        <f t="shared" si="504"/>
        <v>4600.125</v>
      </c>
      <c r="G2649" s="25">
        <f t="shared" si="493"/>
        <v>1.1495339800548898</v>
      </c>
      <c r="H2649" s="25">
        <f t="shared" si="500"/>
        <v>0.99966434347522648</v>
      </c>
      <c r="I2649" s="4">
        <f t="shared" si="494"/>
        <v>5289.7755476771654</v>
      </c>
      <c r="J2649" s="25">
        <f t="shared" si="501"/>
        <v>3961.4923360971675</v>
      </c>
      <c r="K2649" s="15">
        <f t="shared" si="495"/>
        <v>3960.1626353467163</v>
      </c>
      <c r="L2649" s="36">
        <f t="shared" si="496"/>
        <v>1327.8373646532837</v>
      </c>
      <c r="M2649" s="36">
        <f t="shared" si="497"/>
        <v>1327.8373646532837</v>
      </c>
      <c r="N2649" s="36">
        <f t="shared" si="498"/>
        <v>0.25110388892838192</v>
      </c>
      <c r="O2649" s="36">
        <f t="shared" si="499"/>
        <v>1763152.0669693775</v>
      </c>
      <c r="P2649" s="35">
        <f t="shared" si="502"/>
        <v>1763152.0669693775</v>
      </c>
    </row>
    <row r="2650" spans="1:16" x14ac:dyDescent="0.4">
      <c r="A2650" s="1">
        <v>2649</v>
      </c>
      <c r="B2650" s="21">
        <v>42462</v>
      </c>
      <c r="C2650" s="43">
        <v>1</v>
      </c>
      <c r="D2650" s="23">
        <v>4715</v>
      </c>
      <c r="E2650" s="25">
        <f t="shared" si="503"/>
        <v>4483</v>
      </c>
      <c r="F2650" s="25">
        <f t="shared" si="504"/>
        <v>4642.75</v>
      </c>
      <c r="G2650" s="25">
        <f t="shared" si="493"/>
        <v>1.0155618975822518</v>
      </c>
      <c r="H2650" s="25">
        <f t="shared" si="500"/>
        <v>1.0014271034682889</v>
      </c>
      <c r="I2650" s="4">
        <f t="shared" si="494"/>
        <v>4708.2807961461422</v>
      </c>
      <c r="J2650" s="25">
        <f t="shared" si="501"/>
        <v>3961.3544733172839</v>
      </c>
      <c r="K2650" s="15">
        <f t="shared" si="495"/>
        <v>3967.0077360252767</v>
      </c>
      <c r="L2650" s="36">
        <f t="shared" si="496"/>
        <v>747.9922639747233</v>
      </c>
      <c r="M2650" s="36">
        <f t="shared" si="497"/>
        <v>747.9922639747233</v>
      </c>
      <c r="N2650" s="36">
        <f t="shared" si="498"/>
        <v>0.15864098917809613</v>
      </c>
      <c r="O2650" s="36">
        <f t="shared" si="499"/>
        <v>559492.42696603213</v>
      </c>
      <c r="P2650" s="35">
        <f t="shared" si="502"/>
        <v>559492.42696603213</v>
      </c>
    </row>
    <row r="2651" spans="1:16" x14ac:dyDescent="0.4">
      <c r="A2651" s="1">
        <v>2650</v>
      </c>
      <c r="B2651" s="21">
        <v>42463</v>
      </c>
      <c r="C2651" s="43">
        <v>2</v>
      </c>
      <c r="D2651" s="23">
        <v>4033</v>
      </c>
      <c r="E2651" s="25">
        <f t="shared" si="503"/>
        <v>4802.5</v>
      </c>
      <c r="F2651" s="25">
        <f t="shared" si="504"/>
        <v>4606</v>
      </c>
      <c r="G2651" s="25">
        <f t="shared" si="493"/>
        <v>0.87559704732957011</v>
      </c>
      <c r="H2651" s="25">
        <f t="shared" si="500"/>
        <v>0.99527237982370798</v>
      </c>
      <c r="I2651" s="4">
        <f t="shared" si="494"/>
        <v>4052.1570594718632</v>
      </c>
      <c r="J2651" s="25">
        <f t="shared" si="501"/>
        <v>3961.2166105374008</v>
      </c>
      <c r="K2651" s="15">
        <f t="shared" si="495"/>
        <v>3942.489482966761</v>
      </c>
      <c r="L2651" s="36">
        <f t="shared" si="496"/>
        <v>90.510517033239012</v>
      </c>
      <c r="M2651" s="36">
        <f t="shared" si="497"/>
        <v>90.510517033239012</v>
      </c>
      <c r="N2651" s="36">
        <f t="shared" si="498"/>
        <v>2.2442478808142576E-2</v>
      </c>
      <c r="O2651" s="36">
        <f t="shared" si="499"/>
        <v>8192.1536936242501</v>
      </c>
      <c r="P2651" s="35">
        <f t="shared" si="502"/>
        <v>8192.1536936242501</v>
      </c>
    </row>
    <row r="2652" spans="1:16" x14ac:dyDescent="0.4">
      <c r="A2652" s="1">
        <v>2651</v>
      </c>
      <c r="B2652" s="21">
        <v>42464</v>
      </c>
      <c r="C2652" s="43">
        <v>3</v>
      </c>
      <c r="D2652" s="23">
        <v>5174</v>
      </c>
      <c r="E2652" s="25">
        <f t="shared" si="503"/>
        <v>4409.5</v>
      </c>
      <c r="F2652" s="25">
        <f t="shared" si="504"/>
        <v>4177.5</v>
      </c>
      <c r="G2652" s="25">
        <f t="shared" si="493"/>
        <v>1.2385397965290246</v>
      </c>
      <c r="H2652" s="25">
        <f t="shared" si="500"/>
        <v>1.0036361732327763</v>
      </c>
      <c r="I2652" s="4">
        <f t="shared" si="494"/>
        <v>5155.2546012109296</v>
      </c>
      <c r="J2652" s="25">
        <f t="shared" si="501"/>
        <v>3961.0787477575172</v>
      </c>
      <c r="K2652" s="15">
        <f t="shared" si="495"/>
        <v>3975.4819162730323</v>
      </c>
      <c r="L2652" s="36">
        <f t="shared" si="496"/>
        <v>1198.5180837269677</v>
      </c>
      <c r="M2652" s="36">
        <f t="shared" si="497"/>
        <v>1198.5180837269677</v>
      </c>
      <c r="N2652" s="36">
        <f t="shared" si="498"/>
        <v>0.23164245916640272</v>
      </c>
      <c r="O2652" s="36">
        <f t="shared" si="499"/>
        <v>1436445.5970205627</v>
      </c>
      <c r="P2652" s="35">
        <f t="shared" si="502"/>
        <v>1436445.5970205627</v>
      </c>
    </row>
    <row r="2653" spans="1:16" x14ac:dyDescent="0.4">
      <c r="A2653" s="1">
        <v>2652</v>
      </c>
      <c r="B2653" s="21">
        <v>42465</v>
      </c>
      <c r="C2653" s="43">
        <v>4</v>
      </c>
      <c r="D2653" s="23">
        <v>3716</v>
      </c>
      <c r="E2653" s="25">
        <f t="shared" si="503"/>
        <v>3945.5</v>
      </c>
      <c r="F2653" s="25">
        <f t="shared" si="504"/>
        <v>3937.75</v>
      </c>
      <c r="G2653" s="25">
        <f t="shared" si="493"/>
        <v>0.94368611516729095</v>
      </c>
      <c r="H2653" s="25">
        <f t="shared" si="500"/>
        <v>0.99966434347522648</v>
      </c>
      <c r="I2653" s="4">
        <f t="shared" si="494"/>
        <v>3717.2477184508975</v>
      </c>
      <c r="J2653" s="25">
        <f t="shared" si="501"/>
        <v>3960.9408849776337</v>
      </c>
      <c r="K2653" s="15">
        <f t="shared" si="495"/>
        <v>3959.6113693253487</v>
      </c>
      <c r="L2653" s="36">
        <f t="shared" si="496"/>
        <v>-243.61136932534873</v>
      </c>
      <c r="M2653" s="36">
        <f t="shared" si="497"/>
        <v>243.61136932534873</v>
      </c>
      <c r="N2653" s="36">
        <f t="shared" si="498"/>
        <v>6.5557419086477053E-2</v>
      </c>
      <c r="O2653" s="36">
        <f t="shared" si="499"/>
        <v>59346.499264571459</v>
      </c>
      <c r="P2653" s="35">
        <f t="shared" si="502"/>
        <v>59346.499264571459</v>
      </c>
    </row>
    <row r="2654" spans="1:16" x14ac:dyDescent="0.4">
      <c r="A2654" s="1">
        <v>2653</v>
      </c>
      <c r="B2654" s="21">
        <v>42466</v>
      </c>
      <c r="C2654" s="43">
        <v>1</v>
      </c>
      <c r="D2654" s="23">
        <v>2859</v>
      </c>
      <c r="E2654" s="25">
        <f t="shared" si="503"/>
        <v>3930</v>
      </c>
      <c r="F2654" s="25">
        <f t="shared" si="504"/>
        <v>4054.875</v>
      </c>
      <c r="G2654" s="25">
        <f t="shared" si="493"/>
        <v>0.70507722186257282</v>
      </c>
      <c r="H2654" s="25">
        <f t="shared" si="500"/>
        <v>1.0014271034682889</v>
      </c>
      <c r="I2654" s="4">
        <f t="shared" si="494"/>
        <v>2854.9257255952957</v>
      </c>
      <c r="J2654" s="25">
        <f t="shared" si="501"/>
        <v>3960.8030221977501</v>
      </c>
      <c r="K2654" s="15">
        <f t="shared" si="495"/>
        <v>3966.4554979279378</v>
      </c>
      <c r="L2654" s="36">
        <f t="shared" si="496"/>
        <v>-1107.4554979279378</v>
      </c>
      <c r="M2654" s="36">
        <f t="shared" si="497"/>
        <v>1107.4554979279378</v>
      </c>
      <c r="N2654" s="36">
        <f t="shared" si="498"/>
        <v>0.38735764180760329</v>
      </c>
      <c r="O2654" s="36">
        <f t="shared" si="499"/>
        <v>1226457.6798908166</v>
      </c>
      <c r="P2654" s="35">
        <f t="shared" si="502"/>
        <v>1226457.6798908166</v>
      </c>
    </row>
    <row r="2655" spans="1:16" x14ac:dyDescent="0.4">
      <c r="A2655" s="1">
        <v>2654</v>
      </c>
      <c r="B2655" s="21">
        <v>42467</v>
      </c>
      <c r="C2655" s="43">
        <v>2</v>
      </c>
      <c r="D2655" s="23">
        <v>3971</v>
      </c>
      <c r="E2655" s="25">
        <f t="shared" si="503"/>
        <v>4179.75</v>
      </c>
      <c r="F2655" s="25">
        <f t="shared" si="504"/>
        <v>4108.875</v>
      </c>
      <c r="G2655" s="25">
        <f t="shared" si="493"/>
        <v>0.96644458641355602</v>
      </c>
      <c r="H2655" s="25">
        <f t="shared" si="500"/>
        <v>0.99527237982370798</v>
      </c>
      <c r="I2655" s="4">
        <f t="shared" si="494"/>
        <v>3989.8625547142992</v>
      </c>
      <c r="J2655" s="25">
        <f t="shared" si="501"/>
        <v>3960.665159417867</v>
      </c>
      <c r="K2655" s="15">
        <f t="shared" si="495"/>
        <v>3941.9406388986663</v>
      </c>
      <c r="L2655" s="36">
        <f t="shared" si="496"/>
        <v>29.059361101333707</v>
      </c>
      <c r="M2655" s="36">
        <f t="shared" si="497"/>
        <v>29.059361101333707</v>
      </c>
      <c r="N2655" s="36">
        <f t="shared" si="498"/>
        <v>7.3178950141862776E-3</v>
      </c>
      <c r="O2655" s="36">
        <f t="shared" si="499"/>
        <v>844.4464676177065</v>
      </c>
      <c r="P2655" s="35">
        <f t="shared" si="502"/>
        <v>844.4464676177065</v>
      </c>
    </row>
    <row r="2656" spans="1:16" x14ac:dyDescent="0.4">
      <c r="A2656" s="1">
        <v>2655</v>
      </c>
      <c r="B2656" s="21">
        <v>42468</v>
      </c>
      <c r="C2656" s="43">
        <v>3</v>
      </c>
      <c r="D2656" s="23">
        <v>6173</v>
      </c>
      <c r="E2656" s="25">
        <f t="shared" si="503"/>
        <v>4038</v>
      </c>
      <c r="F2656" s="25">
        <f t="shared" si="504"/>
        <v>4211</v>
      </c>
      <c r="G2656" s="25">
        <f t="shared" si="493"/>
        <v>1.4659225837093326</v>
      </c>
      <c r="H2656" s="25">
        <f t="shared" si="500"/>
        <v>1.0036361732327763</v>
      </c>
      <c r="I2656" s="4">
        <f t="shared" si="494"/>
        <v>6150.6352248308986</v>
      </c>
      <c r="J2656" s="25">
        <f t="shared" si="501"/>
        <v>3960.5272966379835</v>
      </c>
      <c r="K2656" s="15">
        <f t="shared" si="495"/>
        <v>3974.9284599816983</v>
      </c>
      <c r="L2656" s="36">
        <f t="shared" si="496"/>
        <v>2198.0715400183017</v>
      </c>
      <c r="M2656" s="36">
        <f t="shared" si="497"/>
        <v>2198.0715400183017</v>
      </c>
      <c r="N2656" s="36">
        <f t="shared" si="498"/>
        <v>0.35607833144634726</v>
      </c>
      <c r="O2656" s="36">
        <f t="shared" si="499"/>
        <v>4831518.4950384283</v>
      </c>
      <c r="P2656" s="35">
        <f t="shared" si="502"/>
        <v>4831518.4950384283</v>
      </c>
    </row>
    <row r="2657" spans="1:16" x14ac:dyDescent="0.4">
      <c r="A2657" s="1">
        <v>2656</v>
      </c>
      <c r="B2657" s="21">
        <v>42469</v>
      </c>
      <c r="C2657" s="43">
        <v>4</v>
      </c>
      <c r="D2657" s="23">
        <v>3149</v>
      </c>
      <c r="E2657" s="25">
        <f t="shared" si="503"/>
        <v>4384</v>
      </c>
      <c r="F2657" s="25">
        <f t="shared" si="504"/>
        <v>4531.625</v>
      </c>
      <c r="G2657" s="25">
        <f t="shared" si="493"/>
        <v>0.69489421565111853</v>
      </c>
      <c r="H2657" s="25">
        <f t="shared" si="500"/>
        <v>0.99966434347522648</v>
      </c>
      <c r="I2657" s="4">
        <f t="shared" si="494"/>
        <v>3150.0573372986751</v>
      </c>
      <c r="J2657" s="25">
        <f t="shared" si="501"/>
        <v>3960.3894338580999</v>
      </c>
      <c r="K2657" s="15">
        <f t="shared" si="495"/>
        <v>3959.0601033039811</v>
      </c>
      <c r="L2657" s="36">
        <f t="shared" si="496"/>
        <v>-810.06010330398112</v>
      </c>
      <c r="M2657" s="36">
        <f t="shared" si="497"/>
        <v>810.06010330398112</v>
      </c>
      <c r="N2657" s="36">
        <f t="shared" si="498"/>
        <v>0.25724360219243603</v>
      </c>
      <c r="O2657" s="36">
        <f t="shared" si="499"/>
        <v>656197.37096485659</v>
      </c>
      <c r="P2657" s="35">
        <f t="shared" si="502"/>
        <v>656197.37096485659</v>
      </c>
    </row>
    <row r="2658" spans="1:16" x14ac:dyDescent="0.4">
      <c r="A2658" s="1">
        <v>2657</v>
      </c>
      <c r="B2658" s="21">
        <v>42470</v>
      </c>
      <c r="C2658" s="43">
        <v>1</v>
      </c>
      <c r="D2658" s="23">
        <v>4243</v>
      </c>
      <c r="E2658" s="25">
        <f t="shared" si="503"/>
        <v>4679.25</v>
      </c>
      <c r="F2658" s="25">
        <f t="shared" si="504"/>
        <v>4565.75</v>
      </c>
      <c r="G2658" s="25">
        <f t="shared" si="493"/>
        <v>0.92931062804577558</v>
      </c>
      <c r="H2658" s="25">
        <f t="shared" si="500"/>
        <v>1.0014271034682889</v>
      </c>
      <c r="I2658" s="4">
        <f t="shared" si="494"/>
        <v>4236.9534290664005</v>
      </c>
      <c r="J2658" s="25">
        <f t="shared" si="501"/>
        <v>3960.2515710782163</v>
      </c>
      <c r="K2658" s="15">
        <f t="shared" si="495"/>
        <v>3965.9032598305985</v>
      </c>
      <c r="L2658" s="36">
        <f t="shared" si="496"/>
        <v>277.09674016940153</v>
      </c>
      <c r="M2658" s="36">
        <f t="shared" si="497"/>
        <v>277.09674016940153</v>
      </c>
      <c r="N2658" s="36">
        <f t="shared" si="498"/>
        <v>6.5306797117464413E-2</v>
      </c>
      <c r="O2658" s="36">
        <f t="shared" si="499"/>
        <v>76782.603412508819</v>
      </c>
      <c r="P2658" s="35">
        <f t="shared" si="502"/>
        <v>76782.603412508819</v>
      </c>
    </row>
    <row r="2659" spans="1:16" x14ac:dyDescent="0.4">
      <c r="A2659" s="1">
        <v>2658</v>
      </c>
      <c r="B2659" s="21">
        <v>42471</v>
      </c>
      <c r="C2659" s="43">
        <v>2</v>
      </c>
      <c r="D2659" s="23">
        <v>5152</v>
      </c>
      <c r="E2659" s="25">
        <f t="shared" si="503"/>
        <v>4452.25</v>
      </c>
      <c r="F2659" s="25">
        <f t="shared" si="504"/>
        <v>4716</v>
      </c>
      <c r="G2659" s="25">
        <f t="shared" si="493"/>
        <v>1.09245122985581</v>
      </c>
      <c r="H2659" s="25">
        <f t="shared" si="500"/>
        <v>0.99527237982370798</v>
      </c>
      <c r="I2659" s="4">
        <f t="shared" si="494"/>
        <v>5176.4723953382199</v>
      </c>
      <c r="J2659" s="25">
        <f t="shared" si="501"/>
        <v>3960.1137082983332</v>
      </c>
      <c r="K2659" s="15">
        <f t="shared" si="495"/>
        <v>3941.3917948305716</v>
      </c>
      <c r="L2659" s="36">
        <f t="shared" si="496"/>
        <v>1210.6082051694284</v>
      </c>
      <c r="M2659" s="36">
        <f t="shared" si="497"/>
        <v>1210.6082051694284</v>
      </c>
      <c r="N2659" s="36">
        <f t="shared" si="498"/>
        <v>0.23497830069282383</v>
      </c>
      <c r="O2659" s="36">
        <f t="shared" si="499"/>
        <v>1465572.2264235448</v>
      </c>
      <c r="P2659" s="35">
        <f t="shared" si="502"/>
        <v>1465572.2264235448</v>
      </c>
    </row>
    <row r="2660" spans="1:16" x14ac:dyDescent="0.4">
      <c r="A2660" s="1">
        <v>2659</v>
      </c>
      <c r="B2660" s="21">
        <v>42472</v>
      </c>
      <c r="C2660" s="43">
        <v>3</v>
      </c>
      <c r="D2660" s="23">
        <v>5265</v>
      </c>
      <c r="E2660" s="25">
        <f t="shared" si="503"/>
        <v>4979.75</v>
      </c>
      <c r="F2660" s="25">
        <f t="shared" si="504"/>
        <v>4978</v>
      </c>
      <c r="G2660" s="25">
        <f t="shared" si="493"/>
        <v>1.0576536761751707</v>
      </c>
      <c r="H2660" s="25">
        <f t="shared" si="500"/>
        <v>1.0036361732327763</v>
      </c>
      <c r="I2660" s="4">
        <f t="shared" si="494"/>
        <v>5245.9249082674032</v>
      </c>
      <c r="J2660" s="25">
        <f t="shared" si="501"/>
        <v>3959.9758455184497</v>
      </c>
      <c r="K2660" s="15">
        <f t="shared" si="495"/>
        <v>3974.3750036903648</v>
      </c>
      <c r="L2660" s="36">
        <f t="shared" si="496"/>
        <v>1290.6249963096352</v>
      </c>
      <c r="M2660" s="36">
        <f t="shared" si="497"/>
        <v>1290.6249963096352</v>
      </c>
      <c r="N2660" s="36">
        <f t="shared" si="498"/>
        <v>0.24513295276536282</v>
      </c>
      <c r="O2660" s="36">
        <f t="shared" si="499"/>
        <v>1665712.881099246</v>
      </c>
      <c r="P2660" s="35">
        <f t="shared" si="502"/>
        <v>1665712.881099246</v>
      </c>
    </row>
    <row r="2661" spans="1:16" x14ac:dyDescent="0.4">
      <c r="A2661" s="1">
        <v>2660</v>
      </c>
      <c r="B2661" s="21">
        <v>42473</v>
      </c>
      <c r="C2661" s="43">
        <v>4</v>
      </c>
      <c r="D2661" s="23">
        <v>5259</v>
      </c>
      <c r="E2661" s="25">
        <f t="shared" si="503"/>
        <v>4976.25</v>
      </c>
      <c r="F2661" s="25">
        <f t="shared" si="504"/>
        <v>4986.5</v>
      </c>
      <c r="G2661" s="25">
        <f t="shared" si="493"/>
        <v>1.0546475483806277</v>
      </c>
      <c r="H2661" s="25">
        <f t="shared" si="500"/>
        <v>0.99966434347522648</v>
      </c>
      <c r="I2661" s="4">
        <f t="shared" si="494"/>
        <v>5260.7658103695558</v>
      </c>
      <c r="J2661" s="25">
        <f t="shared" si="501"/>
        <v>3959.8379827385661</v>
      </c>
      <c r="K2661" s="15">
        <f t="shared" si="495"/>
        <v>3958.508837282614</v>
      </c>
      <c r="L2661" s="36">
        <f t="shared" si="496"/>
        <v>1300.491162717386</v>
      </c>
      <c r="M2661" s="36">
        <f t="shared" si="497"/>
        <v>1300.491162717386</v>
      </c>
      <c r="N2661" s="36">
        <f t="shared" si="498"/>
        <v>0.24728867897269177</v>
      </c>
      <c r="O2661" s="36">
        <f t="shared" si="499"/>
        <v>1691277.2643060186</v>
      </c>
      <c r="P2661" s="35">
        <f t="shared" si="502"/>
        <v>1691277.2643060186</v>
      </c>
    </row>
    <row r="2662" spans="1:16" x14ac:dyDescent="0.4">
      <c r="A2662" s="1">
        <v>2661</v>
      </c>
      <c r="B2662" s="21">
        <v>42474</v>
      </c>
      <c r="C2662" s="43">
        <v>1</v>
      </c>
      <c r="D2662" s="23">
        <v>4229</v>
      </c>
      <c r="E2662" s="25">
        <f t="shared" si="503"/>
        <v>4996.75</v>
      </c>
      <c r="F2662" s="25">
        <f t="shared" si="504"/>
        <v>4920.75</v>
      </c>
      <c r="G2662" s="25">
        <f t="shared" si="493"/>
        <v>0.85942183610222023</v>
      </c>
      <c r="H2662" s="25">
        <f t="shared" si="500"/>
        <v>1.0014271034682889</v>
      </c>
      <c r="I2662" s="4">
        <f t="shared" si="494"/>
        <v>4222.9733800428494</v>
      </c>
      <c r="J2662" s="25">
        <f t="shared" si="501"/>
        <v>3959.7001199586825</v>
      </c>
      <c r="K2662" s="15">
        <f t="shared" si="495"/>
        <v>3965.3510217332596</v>
      </c>
      <c r="L2662" s="36">
        <f t="shared" si="496"/>
        <v>263.64897826674041</v>
      </c>
      <c r="M2662" s="36">
        <f t="shared" si="497"/>
        <v>263.64897826674041</v>
      </c>
      <c r="N2662" s="36">
        <f t="shared" si="498"/>
        <v>6.234310197842053E-2</v>
      </c>
      <c r="O2662" s="36">
        <f t="shared" si="499"/>
        <v>69510.783741096166</v>
      </c>
      <c r="P2662" s="35">
        <f t="shared" si="502"/>
        <v>69510.783741096166</v>
      </c>
    </row>
    <row r="2663" spans="1:16" x14ac:dyDescent="0.4">
      <c r="A2663" s="1">
        <v>2662</v>
      </c>
      <c r="B2663" s="21">
        <v>42475</v>
      </c>
      <c r="C2663" s="43">
        <v>2</v>
      </c>
      <c r="D2663" s="23">
        <v>5234</v>
      </c>
      <c r="E2663" s="25">
        <f t="shared" si="503"/>
        <v>4844.75</v>
      </c>
      <c r="F2663" s="25">
        <f t="shared" si="504"/>
        <v>4801.375</v>
      </c>
      <c r="G2663" s="25">
        <f t="shared" si="493"/>
        <v>1.0901043971778916</v>
      </c>
      <c r="H2663" s="25">
        <f t="shared" si="500"/>
        <v>0.99527237982370798</v>
      </c>
      <c r="I2663" s="4">
        <f t="shared" si="494"/>
        <v>5258.861901630482</v>
      </c>
      <c r="J2663" s="25">
        <f t="shared" si="501"/>
        <v>3959.5622571787994</v>
      </c>
      <c r="K2663" s="15">
        <f t="shared" si="495"/>
        <v>3940.8429507624764</v>
      </c>
      <c r="L2663" s="36">
        <f t="shared" si="496"/>
        <v>1293.1570492375236</v>
      </c>
      <c r="M2663" s="36">
        <f t="shared" si="497"/>
        <v>1293.1570492375236</v>
      </c>
      <c r="N2663" s="36">
        <f t="shared" si="498"/>
        <v>0.2470685993957821</v>
      </c>
      <c r="O2663" s="36">
        <f t="shared" si="499"/>
        <v>1672255.153992699</v>
      </c>
      <c r="P2663" s="35">
        <f t="shared" si="502"/>
        <v>1672255.153992699</v>
      </c>
    </row>
    <row r="2664" spans="1:16" x14ac:dyDescent="0.4">
      <c r="A2664" s="1">
        <v>2663</v>
      </c>
      <c r="B2664" s="21">
        <v>42476</v>
      </c>
      <c r="C2664" s="43">
        <v>3</v>
      </c>
      <c r="D2664" s="23">
        <v>4657</v>
      </c>
      <c r="E2664" s="25">
        <f t="shared" si="503"/>
        <v>4758</v>
      </c>
      <c r="F2664" s="25">
        <f t="shared" si="504"/>
        <v>4862.375</v>
      </c>
      <c r="G2664" s="25">
        <f t="shared" si="493"/>
        <v>0.95776241034473897</v>
      </c>
      <c r="H2664" s="25">
        <f t="shared" si="500"/>
        <v>1.0036361732327763</v>
      </c>
      <c r="I2664" s="4">
        <f t="shared" si="494"/>
        <v>4640.1276918900849</v>
      </c>
      <c r="J2664" s="25">
        <f t="shared" si="501"/>
        <v>3959.4243943989159</v>
      </c>
      <c r="K2664" s="15">
        <f t="shared" si="495"/>
        <v>3973.8215473990308</v>
      </c>
      <c r="L2664" s="36">
        <f t="shared" si="496"/>
        <v>683.17845260096919</v>
      </c>
      <c r="M2664" s="36">
        <f t="shared" si="497"/>
        <v>683.17845260096919</v>
      </c>
      <c r="N2664" s="36">
        <f t="shared" si="498"/>
        <v>0.14669925973823689</v>
      </c>
      <c r="O2664" s="36">
        <f t="shared" si="499"/>
        <v>466732.79809825472</v>
      </c>
      <c r="P2664" s="35">
        <f t="shared" si="502"/>
        <v>466732.79809825472</v>
      </c>
    </row>
    <row r="2665" spans="1:16" x14ac:dyDescent="0.4">
      <c r="A2665" s="1">
        <v>2664</v>
      </c>
      <c r="B2665" s="21">
        <v>42477</v>
      </c>
      <c r="C2665" s="43">
        <v>4</v>
      </c>
      <c r="D2665" s="23">
        <v>4912</v>
      </c>
      <c r="E2665" s="25">
        <f t="shared" si="503"/>
        <v>4966.75</v>
      </c>
      <c r="F2665" s="25">
        <f t="shared" si="504"/>
        <v>4958.625</v>
      </c>
      <c r="G2665" s="25">
        <f t="shared" si="493"/>
        <v>0.99059719176182914</v>
      </c>
      <c r="H2665" s="25">
        <f t="shared" si="500"/>
        <v>0.99966434347522648</v>
      </c>
      <c r="I2665" s="4">
        <f t="shared" si="494"/>
        <v>4913.6492984474726</v>
      </c>
      <c r="J2665" s="25">
        <f t="shared" si="501"/>
        <v>3959.2865316190323</v>
      </c>
      <c r="K2665" s="15">
        <f t="shared" si="495"/>
        <v>3957.9575712612464</v>
      </c>
      <c r="L2665" s="36">
        <f t="shared" si="496"/>
        <v>954.04242873875364</v>
      </c>
      <c r="M2665" s="36">
        <f t="shared" si="497"/>
        <v>954.04242873875364</v>
      </c>
      <c r="N2665" s="36">
        <f t="shared" si="498"/>
        <v>0.19422687881489284</v>
      </c>
      <c r="O2665" s="36">
        <f t="shared" si="499"/>
        <v>910196.95583373983</v>
      </c>
      <c r="P2665" s="35">
        <f t="shared" si="502"/>
        <v>910196.95583373983</v>
      </c>
    </row>
    <row r="2666" spans="1:16" x14ac:dyDescent="0.4">
      <c r="A2666" s="1">
        <v>2665</v>
      </c>
      <c r="B2666" s="21">
        <v>42478</v>
      </c>
      <c r="C2666" s="43">
        <v>1</v>
      </c>
      <c r="D2666" s="23">
        <v>5064</v>
      </c>
      <c r="E2666" s="25">
        <f t="shared" si="503"/>
        <v>4950.5</v>
      </c>
      <c r="F2666" s="25">
        <f t="shared" si="504"/>
        <v>4997.875</v>
      </c>
      <c r="G2666" s="25">
        <f t="shared" si="493"/>
        <v>1.0132306230147812</v>
      </c>
      <c r="H2666" s="25">
        <f t="shared" si="500"/>
        <v>1.0014271034682889</v>
      </c>
      <c r="I2666" s="4">
        <f t="shared" si="494"/>
        <v>5056.7834468046794</v>
      </c>
      <c r="J2666" s="25">
        <f t="shared" si="501"/>
        <v>3959.1486688391487</v>
      </c>
      <c r="K2666" s="15">
        <f t="shared" si="495"/>
        <v>3964.7987836359202</v>
      </c>
      <c r="L2666" s="36">
        <f t="shared" si="496"/>
        <v>1099.2012163640798</v>
      </c>
      <c r="M2666" s="36">
        <f t="shared" si="497"/>
        <v>1099.2012163640798</v>
      </c>
      <c r="N2666" s="36">
        <f t="shared" si="498"/>
        <v>0.21706185157268557</v>
      </c>
      <c r="O2666" s="36">
        <f t="shared" si="499"/>
        <v>1208243.3140562724</v>
      </c>
      <c r="P2666" s="35">
        <f t="shared" si="502"/>
        <v>1208243.3140562724</v>
      </c>
    </row>
    <row r="2667" spans="1:16" x14ac:dyDescent="0.4">
      <c r="A2667" s="1">
        <v>2666</v>
      </c>
      <c r="B2667" s="21">
        <v>42479</v>
      </c>
      <c r="C2667" s="43">
        <v>2</v>
      </c>
      <c r="D2667" s="23">
        <v>5169</v>
      </c>
      <c r="E2667" s="25">
        <f t="shared" si="503"/>
        <v>5045.25</v>
      </c>
      <c r="F2667" s="25">
        <f t="shared" si="504"/>
        <v>4866.375</v>
      </c>
      <c r="G2667" s="25">
        <f t="shared" si="493"/>
        <v>1.0621869461354705</v>
      </c>
      <c r="H2667" s="25">
        <f t="shared" si="500"/>
        <v>0.99527237982370798</v>
      </c>
      <c r="I2667" s="4">
        <f t="shared" si="494"/>
        <v>5193.5531466427128</v>
      </c>
      <c r="J2667" s="25">
        <f t="shared" si="501"/>
        <v>3959.0108060592656</v>
      </c>
      <c r="K2667" s="15">
        <f t="shared" si="495"/>
        <v>3940.2941066943818</v>
      </c>
      <c r="L2667" s="36">
        <f t="shared" si="496"/>
        <v>1228.7058933056182</v>
      </c>
      <c r="M2667" s="36">
        <f t="shared" si="497"/>
        <v>1228.7058933056182</v>
      </c>
      <c r="N2667" s="36">
        <f t="shared" si="498"/>
        <v>0.23770669245610723</v>
      </c>
      <c r="O2667" s="36">
        <f t="shared" si="499"/>
        <v>1509718.1722439574</v>
      </c>
      <c r="P2667" s="35">
        <f t="shared" si="502"/>
        <v>1509718.1722439574</v>
      </c>
    </row>
    <row r="2668" spans="1:16" x14ac:dyDescent="0.4">
      <c r="A2668" s="1">
        <v>2667</v>
      </c>
      <c r="B2668" s="21">
        <v>42480</v>
      </c>
      <c r="C2668" s="43">
        <v>3</v>
      </c>
      <c r="D2668" s="23">
        <v>5036</v>
      </c>
      <c r="E2668" s="25">
        <f t="shared" si="503"/>
        <v>4687.5</v>
      </c>
      <c r="F2668" s="25">
        <f t="shared" si="504"/>
        <v>4557.75</v>
      </c>
      <c r="G2668" s="25">
        <f t="shared" si="493"/>
        <v>1.1049311612089299</v>
      </c>
      <c r="H2668" s="25">
        <f t="shared" si="500"/>
        <v>1.0036361732327763</v>
      </c>
      <c r="I2668" s="4">
        <f t="shared" si="494"/>
        <v>5017.7545751252883</v>
      </c>
      <c r="J2668" s="25">
        <f t="shared" si="501"/>
        <v>3958.8729432793821</v>
      </c>
      <c r="K2668" s="15">
        <f t="shared" si="495"/>
        <v>3973.2680911076968</v>
      </c>
      <c r="L2668" s="36">
        <f t="shared" si="496"/>
        <v>1062.7319088923032</v>
      </c>
      <c r="M2668" s="36">
        <f t="shared" si="497"/>
        <v>1062.7319088923032</v>
      </c>
      <c r="N2668" s="36">
        <f t="shared" si="498"/>
        <v>0.21102698746868609</v>
      </c>
      <c r="O2668" s="36">
        <f t="shared" si="499"/>
        <v>1129399.1101778785</v>
      </c>
      <c r="P2668" s="35">
        <f t="shared" si="502"/>
        <v>1129399.1101778785</v>
      </c>
    </row>
    <row r="2669" spans="1:16" x14ac:dyDescent="0.4">
      <c r="A2669" s="1">
        <v>2668</v>
      </c>
      <c r="B2669" s="21">
        <v>42481</v>
      </c>
      <c r="C2669" s="43">
        <v>4</v>
      </c>
      <c r="D2669" s="23">
        <v>3481</v>
      </c>
      <c r="E2669" s="25">
        <f t="shared" si="503"/>
        <v>4428</v>
      </c>
      <c r="F2669" s="25">
        <f t="shared" si="504"/>
        <v>4304</v>
      </c>
      <c r="G2669" s="25">
        <f t="shared" ref="G2669:G2732" si="505">D2669/F2669</f>
        <v>0.80878252788104088</v>
      </c>
      <c r="H2669" s="25">
        <f t="shared" si="500"/>
        <v>0.99966434347522648</v>
      </c>
      <c r="I2669" s="4">
        <f t="shared" ref="I2669:I2732" si="506">D2669/H2669</f>
        <v>3482.1688126823396</v>
      </c>
      <c r="J2669" s="25">
        <f t="shared" si="501"/>
        <v>3958.7350804994985</v>
      </c>
      <c r="K2669" s="15">
        <f t="shared" ref="K2669:K2732" si="507">H2669*J2669</f>
        <v>3957.4063052398792</v>
      </c>
      <c r="L2669" s="36">
        <f t="shared" ref="L2669:L2732" si="508">D2669-K2669</f>
        <v>-476.4063052398792</v>
      </c>
      <c r="M2669" s="36">
        <f t="shared" ref="M2669:M2732" si="509">ABS(L2669)</f>
        <v>476.4063052398792</v>
      </c>
      <c r="N2669" s="36">
        <f t="shared" ref="N2669:N2732" si="510">M2669/D2669</f>
        <v>0.13685903626540627</v>
      </c>
      <c r="O2669" s="36">
        <f t="shared" ref="O2669:O2732" si="511">L2669^2</f>
        <v>226962.96767231295</v>
      </c>
      <c r="P2669" s="35">
        <f t="shared" si="502"/>
        <v>226962.96767231295</v>
      </c>
    </row>
    <row r="2670" spans="1:16" x14ac:dyDescent="0.4">
      <c r="A2670" s="1">
        <v>2669</v>
      </c>
      <c r="B2670" s="21">
        <v>42482</v>
      </c>
      <c r="C2670" s="43">
        <v>1</v>
      </c>
      <c r="D2670" s="23">
        <v>4026</v>
      </c>
      <c r="E2670" s="25">
        <f t="shared" si="503"/>
        <v>4180</v>
      </c>
      <c r="F2670" s="25">
        <f t="shared" si="504"/>
        <v>4040.25</v>
      </c>
      <c r="G2670" s="25">
        <f t="shared" si="505"/>
        <v>0.99647299053276406</v>
      </c>
      <c r="H2670" s="25">
        <f t="shared" si="500"/>
        <v>1.0014271034682889</v>
      </c>
      <c r="I2670" s="4">
        <f t="shared" si="506"/>
        <v>4020.2626692013505</v>
      </c>
      <c r="J2670" s="25">
        <f t="shared" si="501"/>
        <v>3958.5972177196154</v>
      </c>
      <c r="K2670" s="15">
        <f t="shared" si="507"/>
        <v>3964.2465455385818</v>
      </c>
      <c r="L2670" s="36">
        <f t="shared" si="508"/>
        <v>61.753454461418187</v>
      </c>
      <c r="M2670" s="36">
        <f t="shared" si="509"/>
        <v>61.753454461418187</v>
      </c>
      <c r="N2670" s="36">
        <f t="shared" si="510"/>
        <v>1.5338662310337354E-2</v>
      </c>
      <c r="O2670" s="36">
        <f t="shared" si="511"/>
        <v>3813.4891379184496</v>
      </c>
      <c r="P2670" s="35">
        <f t="shared" si="502"/>
        <v>3813.4891379184496</v>
      </c>
    </row>
    <row r="2671" spans="1:16" x14ac:dyDescent="0.4">
      <c r="A2671" s="1">
        <v>2670</v>
      </c>
      <c r="B2671" s="21">
        <v>42483</v>
      </c>
      <c r="C2671" s="43">
        <v>2</v>
      </c>
      <c r="D2671" s="23">
        <v>4177</v>
      </c>
      <c r="E2671" s="25">
        <f t="shared" si="503"/>
        <v>3900.5</v>
      </c>
      <c r="F2671" s="25">
        <f t="shared" si="504"/>
        <v>4020</v>
      </c>
      <c r="G2671" s="25">
        <f t="shared" si="505"/>
        <v>1.0390547263681591</v>
      </c>
      <c r="H2671" s="25">
        <f t="shared" si="500"/>
        <v>0.99527237982370798</v>
      </c>
      <c r="I2671" s="4">
        <f t="shared" si="506"/>
        <v>4196.8410705216893</v>
      </c>
      <c r="J2671" s="25">
        <f t="shared" si="501"/>
        <v>3958.4593549397318</v>
      </c>
      <c r="K2671" s="15">
        <f t="shared" si="507"/>
        <v>3939.7452626262871</v>
      </c>
      <c r="L2671" s="36">
        <f t="shared" si="508"/>
        <v>237.25473737371294</v>
      </c>
      <c r="M2671" s="36">
        <f t="shared" si="509"/>
        <v>237.25473737371294</v>
      </c>
      <c r="N2671" s="36">
        <f t="shared" si="510"/>
        <v>5.6800272294400989E-2</v>
      </c>
      <c r="O2671" s="36">
        <f t="shared" si="511"/>
        <v>56289.810406269498</v>
      </c>
      <c r="P2671" s="35">
        <f t="shared" si="502"/>
        <v>56289.810406269498</v>
      </c>
    </row>
    <row r="2672" spans="1:16" x14ac:dyDescent="0.4">
      <c r="A2672" s="1">
        <v>2671</v>
      </c>
      <c r="B2672" s="21">
        <v>42484</v>
      </c>
      <c r="C2672" s="43">
        <v>3</v>
      </c>
      <c r="D2672" s="23">
        <v>3918</v>
      </c>
      <c r="E2672" s="25">
        <f t="shared" si="503"/>
        <v>4139.5</v>
      </c>
      <c r="F2672" s="25">
        <f t="shared" si="504"/>
        <v>4263.875</v>
      </c>
      <c r="G2672" s="25">
        <f t="shared" si="505"/>
        <v>0.91888247192987604</v>
      </c>
      <c r="H2672" s="25">
        <f t="shared" si="500"/>
        <v>1.0036361732327763</v>
      </c>
      <c r="I2672" s="4">
        <f t="shared" si="506"/>
        <v>3903.8050884314694</v>
      </c>
      <c r="J2672" s="25">
        <f t="shared" si="501"/>
        <v>3958.3214921598483</v>
      </c>
      <c r="K2672" s="15">
        <f t="shared" si="507"/>
        <v>3972.7146348163633</v>
      </c>
      <c r="L2672" s="36">
        <f t="shared" si="508"/>
        <v>-54.714634816363287</v>
      </c>
      <c r="M2672" s="36">
        <f t="shared" si="509"/>
        <v>54.714634816363287</v>
      </c>
      <c r="N2672" s="36">
        <f t="shared" si="510"/>
        <v>1.3964939973548567E-2</v>
      </c>
      <c r="O2672" s="36">
        <f t="shared" si="511"/>
        <v>2993.6912630879933</v>
      </c>
      <c r="P2672" s="35">
        <f t="shared" si="502"/>
        <v>2993.6912630879933</v>
      </c>
    </row>
    <row r="2673" spans="1:16" x14ac:dyDescent="0.4">
      <c r="A2673" s="1">
        <v>2672</v>
      </c>
      <c r="B2673" s="21">
        <v>42485</v>
      </c>
      <c r="C2673" s="43">
        <v>4</v>
      </c>
      <c r="D2673" s="23">
        <v>4437</v>
      </c>
      <c r="E2673" s="25">
        <f t="shared" si="503"/>
        <v>4388.25</v>
      </c>
      <c r="F2673" s="25">
        <f t="shared" si="504"/>
        <v>4503.375</v>
      </c>
      <c r="G2673" s="25">
        <f t="shared" si="505"/>
        <v>0.98526105420934296</v>
      </c>
      <c r="H2673" s="25">
        <f t="shared" si="500"/>
        <v>0.99966434347522648</v>
      </c>
      <c r="I2673" s="4">
        <f t="shared" si="506"/>
        <v>4438.4898080642179</v>
      </c>
      <c r="J2673" s="25">
        <f t="shared" si="501"/>
        <v>3958.1836293799647</v>
      </c>
      <c r="K2673" s="15">
        <f t="shared" si="507"/>
        <v>3956.8550392185116</v>
      </c>
      <c r="L2673" s="36">
        <f t="shared" si="508"/>
        <v>480.14496078148841</v>
      </c>
      <c r="M2673" s="36">
        <f t="shared" si="509"/>
        <v>480.14496078148841</v>
      </c>
      <c r="N2673" s="36">
        <f t="shared" si="510"/>
        <v>0.10821387441548082</v>
      </c>
      <c r="O2673" s="36">
        <f t="shared" si="511"/>
        <v>230539.18336385704</v>
      </c>
      <c r="P2673" s="35">
        <f t="shared" si="502"/>
        <v>230539.18336385704</v>
      </c>
    </row>
    <row r="2674" spans="1:16" x14ac:dyDescent="0.4">
      <c r="A2674" s="1">
        <v>2673</v>
      </c>
      <c r="B2674" s="21">
        <v>42486</v>
      </c>
      <c r="C2674" s="43">
        <v>1</v>
      </c>
      <c r="D2674" s="23">
        <v>5021</v>
      </c>
      <c r="E2674" s="25">
        <f t="shared" si="503"/>
        <v>4618.5</v>
      </c>
      <c r="F2674" s="25">
        <f t="shared" si="504"/>
        <v>4645.625</v>
      </c>
      <c r="G2674" s="25">
        <f t="shared" si="505"/>
        <v>1.0808018296784609</v>
      </c>
      <c r="H2674" s="25">
        <f t="shared" si="500"/>
        <v>1.0014271034682889</v>
      </c>
      <c r="I2674" s="4">
        <f t="shared" si="506"/>
        <v>5013.844724803771</v>
      </c>
      <c r="J2674" s="25">
        <f t="shared" si="501"/>
        <v>3958.0457666000812</v>
      </c>
      <c r="K2674" s="15">
        <f t="shared" si="507"/>
        <v>3963.6943074412425</v>
      </c>
      <c r="L2674" s="36">
        <f t="shared" si="508"/>
        <v>1057.3056925587575</v>
      </c>
      <c r="M2674" s="36">
        <f t="shared" si="509"/>
        <v>1057.3056925587575</v>
      </c>
      <c r="N2674" s="36">
        <f t="shared" si="510"/>
        <v>0.21057671630327773</v>
      </c>
      <c r="O2674" s="36">
        <f t="shared" si="511"/>
        <v>1117895.3275171539</v>
      </c>
      <c r="P2674" s="35">
        <f t="shared" si="502"/>
        <v>1117895.3275171539</v>
      </c>
    </row>
    <row r="2675" spans="1:16" x14ac:dyDescent="0.4">
      <c r="A2675" s="1">
        <v>2674</v>
      </c>
      <c r="B2675" s="21">
        <v>42487</v>
      </c>
      <c r="C2675" s="43">
        <v>2</v>
      </c>
      <c r="D2675" s="23">
        <v>5098</v>
      </c>
      <c r="E2675" s="25">
        <f t="shared" si="503"/>
        <v>4672.75</v>
      </c>
      <c r="F2675" s="25">
        <f t="shared" si="504"/>
        <v>4770</v>
      </c>
      <c r="G2675" s="25">
        <f t="shared" si="505"/>
        <v>1.0687631027253668</v>
      </c>
      <c r="H2675" s="25">
        <f t="shared" si="500"/>
        <v>0.99527237982370798</v>
      </c>
      <c r="I2675" s="4">
        <f t="shared" si="506"/>
        <v>5122.2158911945353</v>
      </c>
      <c r="J2675" s="25">
        <f t="shared" si="501"/>
        <v>3957.907903820198</v>
      </c>
      <c r="K2675" s="15">
        <f t="shared" si="507"/>
        <v>3939.1964185581919</v>
      </c>
      <c r="L2675" s="36">
        <f t="shared" si="508"/>
        <v>1158.8035814418081</v>
      </c>
      <c r="M2675" s="36">
        <f t="shared" si="509"/>
        <v>1158.8035814418081</v>
      </c>
      <c r="N2675" s="36">
        <f t="shared" si="510"/>
        <v>0.22730552794072345</v>
      </c>
      <c r="O2675" s="36">
        <f t="shared" si="511"/>
        <v>1342825.7403623611</v>
      </c>
      <c r="P2675" s="35">
        <f t="shared" si="502"/>
        <v>1342825.7403623611</v>
      </c>
    </row>
    <row r="2676" spans="1:16" x14ac:dyDescent="0.4">
      <c r="A2676" s="1">
        <v>2675</v>
      </c>
      <c r="B2676" s="21">
        <v>42488</v>
      </c>
      <c r="C2676" s="43">
        <v>3</v>
      </c>
      <c r="D2676" s="23">
        <v>4135</v>
      </c>
      <c r="E2676" s="25">
        <f t="shared" si="503"/>
        <v>4867.25</v>
      </c>
      <c r="F2676" s="25">
        <f t="shared" si="504"/>
        <v>4812.375</v>
      </c>
      <c r="G2676" s="25">
        <f t="shared" si="505"/>
        <v>0.8592430972233045</v>
      </c>
      <c r="H2676" s="25">
        <f t="shared" si="500"/>
        <v>1.0036361732327763</v>
      </c>
      <c r="I2676" s="4">
        <f t="shared" si="506"/>
        <v>4120.0188975661376</v>
      </c>
      <c r="J2676" s="25">
        <f t="shared" si="501"/>
        <v>3957.7700410403145</v>
      </c>
      <c r="K2676" s="15">
        <f t="shared" si="507"/>
        <v>3972.1611785250293</v>
      </c>
      <c r="L2676" s="36">
        <f t="shared" si="508"/>
        <v>162.8388214749707</v>
      </c>
      <c r="M2676" s="36">
        <f t="shared" si="509"/>
        <v>162.8388214749707</v>
      </c>
      <c r="N2676" s="36">
        <f t="shared" si="510"/>
        <v>3.9380609788384695E-2</v>
      </c>
      <c r="O2676" s="36">
        <f t="shared" si="511"/>
        <v>26516.481779357378</v>
      </c>
      <c r="P2676" s="35">
        <f t="shared" si="502"/>
        <v>26516.481779357378</v>
      </c>
    </row>
    <row r="2677" spans="1:16" x14ac:dyDescent="0.4">
      <c r="A2677" s="1">
        <v>2676</v>
      </c>
      <c r="B2677" s="21">
        <v>42489</v>
      </c>
      <c r="C2677" s="43">
        <v>4</v>
      </c>
      <c r="D2677" s="23">
        <v>5215</v>
      </c>
      <c r="E2677" s="25">
        <f t="shared" si="503"/>
        <v>4757.5</v>
      </c>
      <c r="F2677" s="25">
        <f t="shared" si="504"/>
        <v>4638.375</v>
      </c>
      <c r="G2677" s="25">
        <f t="shared" si="505"/>
        <v>1.1243161667609884</v>
      </c>
      <c r="H2677" s="25">
        <f t="shared" si="500"/>
        <v>0.99966434347522648</v>
      </c>
      <c r="I2677" s="4">
        <f t="shared" si="506"/>
        <v>5216.7510365235285</v>
      </c>
      <c r="J2677" s="25">
        <f t="shared" si="501"/>
        <v>3957.6321782604309</v>
      </c>
      <c r="K2677" s="15">
        <f t="shared" si="507"/>
        <v>3956.303773197144</v>
      </c>
      <c r="L2677" s="36">
        <f t="shared" si="508"/>
        <v>1258.696226802856</v>
      </c>
      <c r="M2677" s="36">
        <f t="shared" si="509"/>
        <v>1258.696226802856</v>
      </c>
      <c r="N2677" s="36">
        <f t="shared" si="510"/>
        <v>0.24136073380687556</v>
      </c>
      <c r="O2677" s="36">
        <f t="shared" si="511"/>
        <v>1584316.1913677468</v>
      </c>
      <c r="P2677" s="35">
        <f t="shared" si="502"/>
        <v>1584316.1913677468</v>
      </c>
    </row>
    <row r="2678" spans="1:16" x14ac:dyDescent="0.4">
      <c r="A2678" s="1">
        <v>2677</v>
      </c>
      <c r="B2678" s="21">
        <v>42490</v>
      </c>
      <c r="C2678" s="43">
        <v>1</v>
      </c>
      <c r="D2678" s="23">
        <v>4582</v>
      </c>
      <c r="E2678" s="25">
        <f t="shared" si="503"/>
        <v>4519.25</v>
      </c>
      <c r="F2678" s="25">
        <f t="shared" si="504"/>
        <v>4572.125</v>
      </c>
      <c r="G2678" s="25">
        <f t="shared" si="505"/>
        <v>1.0021598272138228</v>
      </c>
      <c r="H2678" s="25">
        <f t="shared" si="500"/>
        <v>1.0014271034682889</v>
      </c>
      <c r="I2678" s="4">
        <f t="shared" si="506"/>
        <v>4575.4703304224013</v>
      </c>
      <c r="J2678" s="25">
        <f t="shared" si="501"/>
        <v>3957.4943154805478</v>
      </c>
      <c r="K2678" s="15">
        <f t="shared" si="507"/>
        <v>3963.1420693439036</v>
      </c>
      <c r="L2678" s="36">
        <f t="shared" si="508"/>
        <v>618.85793065609641</v>
      </c>
      <c r="M2678" s="36">
        <f t="shared" si="509"/>
        <v>618.85793065609641</v>
      </c>
      <c r="N2678" s="36">
        <f t="shared" si="510"/>
        <v>0.13506283951464348</v>
      </c>
      <c r="O2678" s="36">
        <f t="shared" si="511"/>
        <v>382985.13833594584</v>
      </c>
      <c r="P2678" s="35">
        <f t="shared" si="502"/>
        <v>382985.13833594584</v>
      </c>
    </row>
    <row r="2679" spans="1:16" x14ac:dyDescent="0.4">
      <c r="A2679" s="1">
        <v>2678</v>
      </c>
      <c r="B2679" s="21">
        <v>42491</v>
      </c>
      <c r="C2679" s="43">
        <v>2</v>
      </c>
      <c r="D2679" s="23">
        <v>4145</v>
      </c>
      <c r="E2679" s="25">
        <f t="shared" si="503"/>
        <v>4625</v>
      </c>
      <c r="F2679" s="25">
        <f t="shared" si="504"/>
        <v>4612.75</v>
      </c>
      <c r="G2679" s="25">
        <f t="shared" si="505"/>
        <v>0.89859628204433362</v>
      </c>
      <c r="H2679" s="25">
        <f t="shared" si="500"/>
        <v>0.99527237982370798</v>
      </c>
      <c r="I2679" s="4">
        <f t="shared" si="506"/>
        <v>4164.6890680661727</v>
      </c>
      <c r="J2679" s="25">
        <f t="shared" si="501"/>
        <v>3957.3564527006642</v>
      </c>
      <c r="K2679" s="15">
        <f t="shared" si="507"/>
        <v>3938.6475744900972</v>
      </c>
      <c r="L2679" s="36">
        <f t="shared" si="508"/>
        <v>206.35242550990279</v>
      </c>
      <c r="M2679" s="36">
        <f t="shared" si="509"/>
        <v>206.35242550990279</v>
      </c>
      <c r="N2679" s="36">
        <f t="shared" si="510"/>
        <v>4.9783456094065814E-2</v>
      </c>
      <c r="O2679" s="36">
        <f t="shared" si="511"/>
        <v>42581.323513819982</v>
      </c>
      <c r="P2679" s="35">
        <f t="shared" si="502"/>
        <v>42581.323513819982</v>
      </c>
    </row>
    <row r="2680" spans="1:16" x14ac:dyDescent="0.4">
      <c r="A2680" s="1">
        <v>2679</v>
      </c>
      <c r="B2680" s="21">
        <v>42492</v>
      </c>
      <c r="C2680" s="43">
        <v>3</v>
      </c>
      <c r="D2680" s="23">
        <v>4558</v>
      </c>
      <c r="E2680" s="25">
        <f t="shared" si="503"/>
        <v>4600.5</v>
      </c>
      <c r="F2680" s="25">
        <f t="shared" si="504"/>
        <v>4510.125</v>
      </c>
      <c r="G2680" s="25">
        <f t="shared" si="505"/>
        <v>1.0106150051273524</v>
      </c>
      <c r="H2680" s="25">
        <f t="shared" si="500"/>
        <v>1.0036361732327763</v>
      </c>
      <c r="I2680" s="4">
        <f t="shared" si="506"/>
        <v>4541.4863688286468</v>
      </c>
      <c r="J2680" s="25">
        <f t="shared" si="501"/>
        <v>3957.2185899207807</v>
      </c>
      <c r="K2680" s="15">
        <f t="shared" si="507"/>
        <v>3971.6077222336953</v>
      </c>
      <c r="L2680" s="36">
        <f t="shared" si="508"/>
        <v>586.39227776630469</v>
      </c>
      <c r="M2680" s="36">
        <f t="shared" si="509"/>
        <v>586.39227776630469</v>
      </c>
      <c r="N2680" s="36">
        <f t="shared" si="510"/>
        <v>0.12865122373108923</v>
      </c>
      <c r="O2680" s="36">
        <f t="shared" si="511"/>
        <v>343855.90342395502</v>
      </c>
      <c r="P2680" s="35">
        <f t="shared" si="502"/>
        <v>343855.90342395502</v>
      </c>
    </row>
    <row r="2681" spans="1:16" x14ac:dyDescent="0.4">
      <c r="A2681" s="1">
        <v>2680</v>
      </c>
      <c r="B2681" s="21">
        <v>42493</v>
      </c>
      <c r="C2681" s="43">
        <v>4</v>
      </c>
      <c r="D2681" s="23">
        <v>5117</v>
      </c>
      <c r="E2681" s="25">
        <f t="shared" si="503"/>
        <v>4419.75</v>
      </c>
      <c r="F2681" s="25">
        <f t="shared" si="504"/>
        <v>4412.125</v>
      </c>
      <c r="G2681" s="25">
        <f t="shared" si="505"/>
        <v>1.1597586197127234</v>
      </c>
      <c r="H2681" s="25">
        <f t="shared" si="500"/>
        <v>0.99966434347522648</v>
      </c>
      <c r="I2681" s="4">
        <f t="shared" si="506"/>
        <v>5118.7181311391932</v>
      </c>
      <c r="J2681" s="25">
        <f t="shared" si="501"/>
        <v>3957.0807271408971</v>
      </c>
      <c r="K2681" s="15">
        <f t="shared" si="507"/>
        <v>3955.7525071757768</v>
      </c>
      <c r="L2681" s="36">
        <f t="shared" si="508"/>
        <v>1161.2474928242232</v>
      </c>
      <c r="M2681" s="36">
        <f t="shared" si="509"/>
        <v>1161.2474928242232</v>
      </c>
      <c r="N2681" s="36">
        <f t="shared" si="510"/>
        <v>0.22693912308466352</v>
      </c>
      <c r="O2681" s="36">
        <f t="shared" si="511"/>
        <v>1348495.7395905443</v>
      </c>
      <c r="P2681" s="35">
        <f t="shared" si="502"/>
        <v>1348495.7395905443</v>
      </c>
    </row>
    <row r="2682" spans="1:16" x14ac:dyDescent="0.4">
      <c r="A2682" s="1">
        <v>2681</v>
      </c>
      <c r="B2682" s="21">
        <v>42494</v>
      </c>
      <c r="C2682" s="43">
        <v>1</v>
      </c>
      <c r="D2682" s="23">
        <v>3859</v>
      </c>
      <c r="E2682" s="25">
        <f t="shared" si="503"/>
        <v>4404.5</v>
      </c>
      <c r="F2682" s="25">
        <f t="shared" si="504"/>
        <v>4472.875</v>
      </c>
      <c r="G2682" s="25">
        <f t="shared" si="505"/>
        <v>0.86275605734566696</v>
      </c>
      <c r="H2682" s="25">
        <f t="shared" si="500"/>
        <v>1.0014271034682889</v>
      </c>
      <c r="I2682" s="4">
        <f t="shared" si="506"/>
        <v>3853.5006558489845</v>
      </c>
      <c r="J2682" s="25">
        <f t="shared" si="501"/>
        <v>3956.9428643610136</v>
      </c>
      <c r="K2682" s="15">
        <f t="shared" si="507"/>
        <v>3962.5898312465642</v>
      </c>
      <c r="L2682" s="36">
        <f t="shared" si="508"/>
        <v>-103.58983124656424</v>
      </c>
      <c r="M2682" s="36">
        <f t="shared" si="509"/>
        <v>103.58983124656424</v>
      </c>
      <c r="N2682" s="36">
        <f t="shared" si="510"/>
        <v>2.6843698172211519E-2</v>
      </c>
      <c r="O2682" s="36">
        <f t="shared" si="511"/>
        <v>10730.853137691658</v>
      </c>
      <c r="P2682" s="35">
        <f t="shared" si="502"/>
        <v>10730.853137691658</v>
      </c>
    </row>
    <row r="2683" spans="1:16" x14ac:dyDescent="0.4">
      <c r="A2683" s="1">
        <v>2682</v>
      </c>
      <c r="B2683" s="21">
        <v>42495</v>
      </c>
      <c r="C2683" s="43">
        <v>2</v>
      </c>
      <c r="D2683" s="23">
        <v>4084</v>
      </c>
      <c r="E2683" s="25">
        <f t="shared" si="503"/>
        <v>4541.25</v>
      </c>
      <c r="F2683" s="25">
        <f t="shared" si="504"/>
        <v>4472.25</v>
      </c>
      <c r="G2683" s="25">
        <f t="shared" si="505"/>
        <v>0.9131868746156856</v>
      </c>
      <c r="H2683" s="25">
        <f t="shared" si="500"/>
        <v>0.99527237982370798</v>
      </c>
      <c r="I2683" s="4">
        <f t="shared" si="506"/>
        <v>4103.3993133853437</v>
      </c>
      <c r="J2683" s="25">
        <f t="shared" si="501"/>
        <v>3956.8050015811305</v>
      </c>
      <c r="K2683" s="15">
        <f t="shared" si="507"/>
        <v>3938.0987304220025</v>
      </c>
      <c r="L2683" s="36">
        <f t="shared" si="508"/>
        <v>145.90126957799748</v>
      </c>
      <c r="M2683" s="36">
        <f t="shared" si="509"/>
        <v>145.90126957799748</v>
      </c>
      <c r="N2683" s="36">
        <f t="shared" si="510"/>
        <v>3.5725090494122792E-2</v>
      </c>
      <c r="O2683" s="36">
        <f t="shared" si="511"/>
        <v>21287.180464471494</v>
      </c>
      <c r="P2683" s="35">
        <f t="shared" si="502"/>
        <v>21287.180464471494</v>
      </c>
    </row>
    <row r="2684" spans="1:16" x14ac:dyDescent="0.4">
      <c r="A2684" s="1">
        <v>2683</v>
      </c>
      <c r="B2684" s="21">
        <v>42496</v>
      </c>
      <c r="C2684" s="43">
        <v>3</v>
      </c>
      <c r="D2684" s="23">
        <v>5105</v>
      </c>
      <c r="E2684" s="25">
        <f t="shared" si="503"/>
        <v>4403.25</v>
      </c>
      <c r="F2684" s="25">
        <f t="shared" si="504"/>
        <v>4434.625</v>
      </c>
      <c r="G2684" s="25">
        <f t="shared" si="505"/>
        <v>1.1511683626011218</v>
      </c>
      <c r="H2684" s="25">
        <f t="shared" si="500"/>
        <v>1.0036361732327763</v>
      </c>
      <c r="I2684" s="4">
        <f t="shared" si="506"/>
        <v>5086.504588168109</v>
      </c>
      <c r="J2684" s="25">
        <f t="shared" si="501"/>
        <v>3956.6671388012469</v>
      </c>
      <c r="K2684" s="15">
        <f t="shared" si="507"/>
        <v>3971.0542659423618</v>
      </c>
      <c r="L2684" s="36">
        <f t="shared" si="508"/>
        <v>1133.9457340576382</v>
      </c>
      <c r="M2684" s="36">
        <f t="shared" si="509"/>
        <v>1133.9457340576382</v>
      </c>
      <c r="N2684" s="36">
        <f t="shared" si="510"/>
        <v>0.22212453164694188</v>
      </c>
      <c r="O2684" s="36">
        <f t="shared" si="511"/>
        <v>1285832.927787516</v>
      </c>
      <c r="P2684" s="35">
        <f t="shared" si="502"/>
        <v>1285832.927787516</v>
      </c>
    </row>
    <row r="2685" spans="1:16" x14ac:dyDescent="0.4">
      <c r="A2685" s="1">
        <v>2684</v>
      </c>
      <c r="B2685" s="21">
        <v>42497</v>
      </c>
      <c r="C2685" s="43">
        <v>4</v>
      </c>
      <c r="D2685" s="23">
        <v>4565</v>
      </c>
      <c r="E2685" s="25">
        <f t="shared" si="503"/>
        <v>4466</v>
      </c>
      <c r="F2685" s="25">
        <f t="shared" si="504"/>
        <v>4592.5</v>
      </c>
      <c r="G2685" s="25">
        <f t="shared" si="505"/>
        <v>0.99401197604790414</v>
      </c>
      <c r="H2685" s="25">
        <f t="shared" si="500"/>
        <v>0.99966434347522648</v>
      </c>
      <c r="I2685" s="4">
        <f t="shared" si="506"/>
        <v>4566.5327865253894</v>
      </c>
      <c r="J2685" s="25">
        <f t="shared" si="501"/>
        <v>3956.5292760213633</v>
      </c>
      <c r="K2685" s="15">
        <f t="shared" si="507"/>
        <v>3955.2012411544092</v>
      </c>
      <c r="L2685" s="36">
        <f t="shared" si="508"/>
        <v>609.79875884559078</v>
      </c>
      <c r="M2685" s="36">
        <f t="shared" si="509"/>
        <v>609.79875884559078</v>
      </c>
      <c r="N2685" s="36">
        <f t="shared" si="510"/>
        <v>0.1335813272389027</v>
      </c>
      <c r="O2685" s="36">
        <f t="shared" si="511"/>
        <v>371854.526289623</v>
      </c>
      <c r="P2685" s="35">
        <f t="shared" si="502"/>
        <v>371854.526289623</v>
      </c>
    </row>
    <row r="2686" spans="1:16" x14ac:dyDescent="0.4">
      <c r="A2686" s="1">
        <v>2685</v>
      </c>
      <c r="B2686" s="21">
        <v>42498</v>
      </c>
      <c r="C2686" s="43">
        <v>1</v>
      </c>
      <c r="D2686" s="23">
        <v>4110</v>
      </c>
      <c r="E2686" s="25">
        <f t="shared" si="503"/>
        <v>4719</v>
      </c>
      <c r="F2686" s="25">
        <f t="shared" si="504"/>
        <v>4738</v>
      </c>
      <c r="G2686" s="25">
        <f t="shared" si="505"/>
        <v>0.86745462220346137</v>
      </c>
      <c r="H2686" s="25">
        <f t="shared" si="500"/>
        <v>1.0014271034682889</v>
      </c>
      <c r="I2686" s="4">
        <f t="shared" si="506"/>
        <v>4104.1429633426606</v>
      </c>
      <c r="J2686" s="25">
        <f t="shared" si="501"/>
        <v>3956.3914132414802</v>
      </c>
      <c r="K2686" s="15">
        <f t="shared" si="507"/>
        <v>3962.0375931492254</v>
      </c>
      <c r="L2686" s="36">
        <f t="shared" si="508"/>
        <v>147.96240685077464</v>
      </c>
      <c r="M2686" s="36">
        <f t="shared" si="509"/>
        <v>147.96240685077464</v>
      </c>
      <c r="N2686" s="36">
        <f t="shared" si="510"/>
        <v>3.6000585608460985E-2</v>
      </c>
      <c r="O2686" s="36">
        <f t="shared" si="511"/>
        <v>21892.873841074164</v>
      </c>
      <c r="P2686" s="35">
        <f t="shared" si="502"/>
        <v>21892.873841074164</v>
      </c>
    </row>
    <row r="2687" spans="1:16" x14ac:dyDescent="0.4">
      <c r="A2687" s="1">
        <v>2686</v>
      </c>
      <c r="B2687" s="21">
        <v>42499</v>
      </c>
      <c r="C2687" s="43">
        <v>2</v>
      </c>
      <c r="D2687" s="23">
        <v>5096</v>
      </c>
      <c r="E2687" s="25">
        <f t="shared" si="503"/>
        <v>4757</v>
      </c>
      <c r="F2687" s="25">
        <f t="shared" si="504"/>
        <v>4849.875</v>
      </c>
      <c r="G2687" s="25">
        <f t="shared" si="505"/>
        <v>1.0507487306373875</v>
      </c>
      <c r="H2687" s="25">
        <f t="shared" si="500"/>
        <v>0.99527237982370798</v>
      </c>
      <c r="I2687" s="4">
        <f t="shared" si="506"/>
        <v>5120.2063910410652</v>
      </c>
      <c r="J2687" s="25">
        <f t="shared" si="501"/>
        <v>3956.2535504615967</v>
      </c>
      <c r="K2687" s="15">
        <f t="shared" si="507"/>
        <v>3937.5498863539074</v>
      </c>
      <c r="L2687" s="36">
        <f t="shared" si="508"/>
        <v>1158.4501136460926</v>
      </c>
      <c r="M2687" s="36">
        <f t="shared" si="509"/>
        <v>1158.4501136460926</v>
      </c>
      <c r="N2687" s="36">
        <f t="shared" si="510"/>
        <v>0.22732537551924895</v>
      </c>
      <c r="O2687" s="36">
        <f t="shared" si="511"/>
        <v>1342006.6658066448</v>
      </c>
      <c r="P2687" s="35">
        <f t="shared" si="502"/>
        <v>1342006.6658066448</v>
      </c>
    </row>
    <row r="2688" spans="1:16" x14ac:dyDescent="0.4">
      <c r="A2688" s="1">
        <v>2687</v>
      </c>
      <c r="B2688" s="21">
        <v>42500</v>
      </c>
      <c r="C2688" s="43">
        <v>3</v>
      </c>
      <c r="D2688" s="23">
        <v>5257</v>
      </c>
      <c r="E2688" s="25">
        <f t="shared" si="503"/>
        <v>4942.75</v>
      </c>
      <c r="F2688" s="25">
        <f t="shared" si="504"/>
        <v>4959.625</v>
      </c>
      <c r="G2688" s="25">
        <f t="shared" si="505"/>
        <v>1.0599591703001738</v>
      </c>
      <c r="H2688" s="25">
        <f t="shared" si="500"/>
        <v>1.0036361732327763</v>
      </c>
      <c r="I2688" s="4">
        <f t="shared" si="506"/>
        <v>5237.9538922624388</v>
      </c>
      <c r="J2688" s="25">
        <f t="shared" si="501"/>
        <v>3956.1156876817131</v>
      </c>
      <c r="K2688" s="15">
        <f t="shared" si="507"/>
        <v>3970.5008096510278</v>
      </c>
      <c r="L2688" s="36">
        <f t="shared" si="508"/>
        <v>1286.4991903489722</v>
      </c>
      <c r="M2688" s="36">
        <f t="shared" si="509"/>
        <v>1286.4991903489722</v>
      </c>
      <c r="N2688" s="36">
        <f t="shared" si="510"/>
        <v>0.24472116993512882</v>
      </c>
      <c r="O2688" s="36">
        <f t="shared" si="511"/>
        <v>1655080.1667685611</v>
      </c>
      <c r="P2688" s="35">
        <f t="shared" si="502"/>
        <v>1655080.1667685611</v>
      </c>
    </row>
    <row r="2689" spans="1:16" x14ac:dyDescent="0.4">
      <c r="A2689" s="1">
        <v>2688</v>
      </c>
      <c r="B2689" s="21">
        <v>42501</v>
      </c>
      <c r="C2689" s="43">
        <v>4</v>
      </c>
      <c r="D2689" s="23">
        <v>5308</v>
      </c>
      <c r="E2689" s="25">
        <f t="shared" si="503"/>
        <v>4976.5</v>
      </c>
      <c r="F2689" s="25">
        <f t="shared" si="504"/>
        <v>5001</v>
      </c>
      <c r="G2689" s="25">
        <f t="shared" si="505"/>
        <v>1.0613877224555088</v>
      </c>
      <c r="H2689" s="25">
        <f t="shared" si="500"/>
        <v>0.99966434347522648</v>
      </c>
      <c r="I2689" s="4">
        <f t="shared" si="506"/>
        <v>5309.7822630617238</v>
      </c>
      <c r="J2689" s="25">
        <f t="shared" si="501"/>
        <v>3955.9778249018295</v>
      </c>
      <c r="K2689" s="15">
        <f t="shared" si="507"/>
        <v>3954.6499751330421</v>
      </c>
      <c r="L2689" s="36">
        <f t="shared" si="508"/>
        <v>1353.3500248669579</v>
      </c>
      <c r="M2689" s="36">
        <f t="shared" si="509"/>
        <v>1353.3500248669579</v>
      </c>
      <c r="N2689" s="36">
        <f t="shared" si="510"/>
        <v>0.25496420965843214</v>
      </c>
      <c r="O2689" s="36">
        <f t="shared" si="511"/>
        <v>1831556.2898073958</v>
      </c>
      <c r="P2689" s="35">
        <f t="shared" si="502"/>
        <v>1831556.2898073958</v>
      </c>
    </row>
    <row r="2690" spans="1:16" x14ac:dyDescent="0.4">
      <c r="A2690" s="1">
        <v>2689</v>
      </c>
      <c r="B2690" s="21">
        <v>42502</v>
      </c>
      <c r="C2690" s="43">
        <v>1</v>
      </c>
      <c r="D2690" s="23">
        <v>4245</v>
      </c>
      <c r="E2690" s="25">
        <f t="shared" si="503"/>
        <v>5025.5</v>
      </c>
      <c r="F2690" s="25">
        <f t="shared" si="504"/>
        <v>4959.5</v>
      </c>
      <c r="G2690" s="25">
        <f t="shared" si="505"/>
        <v>0.85593305776792017</v>
      </c>
      <c r="H2690" s="25">
        <f t="shared" ref="H2690:H2753" si="512">VLOOKUP(C2690,$Q$38:$S$42,3,FALSE)</f>
        <v>1.0014271034682889</v>
      </c>
      <c r="I2690" s="4">
        <f t="shared" si="506"/>
        <v>4238.9505789269078</v>
      </c>
      <c r="J2690" s="25">
        <f t="shared" si="501"/>
        <v>3955.839962121946</v>
      </c>
      <c r="K2690" s="15">
        <f t="shared" si="507"/>
        <v>3961.485355051886</v>
      </c>
      <c r="L2690" s="36">
        <f t="shared" si="508"/>
        <v>283.51464494811398</v>
      </c>
      <c r="M2690" s="36">
        <f t="shared" si="509"/>
        <v>283.51464494811398</v>
      </c>
      <c r="N2690" s="36">
        <f t="shared" si="510"/>
        <v>6.6787902225704118E-2</v>
      </c>
      <c r="O2690" s="36">
        <f t="shared" si="511"/>
        <v>80380.553900055136</v>
      </c>
      <c r="P2690" s="35">
        <f t="shared" si="502"/>
        <v>80380.553900055136</v>
      </c>
    </row>
    <row r="2691" spans="1:16" x14ac:dyDescent="0.4">
      <c r="A2691" s="1">
        <v>2690</v>
      </c>
      <c r="B2691" s="21">
        <v>42503</v>
      </c>
      <c r="C2691" s="43">
        <v>2</v>
      </c>
      <c r="D2691" s="23">
        <v>5292</v>
      </c>
      <c r="E2691" s="25">
        <f t="shared" si="503"/>
        <v>4893.5</v>
      </c>
      <c r="F2691" s="25">
        <f t="shared" si="504"/>
        <v>4754.5</v>
      </c>
      <c r="G2691" s="25">
        <f t="shared" si="505"/>
        <v>1.1130507939846461</v>
      </c>
      <c r="H2691" s="25">
        <f t="shared" si="512"/>
        <v>0.99527237982370798</v>
      </c>
      <c r="I2691" s="4">
        <f t="shared" si="506"/>
        <v>5317.1374060811058</v>
      </c>
      <c r="J2691" s="25">
        <f t="shared" ref="J2691:J2754" si="513">INTERCEPT($I$2:$I$3896,$A$2:$A$3896)+SLOPE($I$2:$I$3896,$A$2:$A$3896)*A2691</f>
        <v>3955.7020993420629</v>
      </c>
      <c r="K2691" s="15">
        <f t="shared" si="507"/>
        <v>3937.0010422858127</v>
      </c>
      <c r="L2691" s="36">
        <f t="shared" si="508"/>
        <v>1354.9989577141873</v>
      </c>
      <c r="M2691" s="36">
        <f t="shared" si="509"/>
        <v>1354.9989577141873</v>
      </c>
      <c r="N2691" s="36">
        <f t="shared" si="510"/>
        <v>0.25604666623472927</v>
      </c>
      <c r="O2691" s="36">
        <f t="shared" si="511"/>
        <v>1836022.175406534</v>
      </c>
      <c r="P2691" s="35">
        <f t="shared" ref="P2691:P2754" si="514">(D2691-K2691)^2</f>
        <v>1836022.175406534</v>
      </c>
    </row>
    <row r="2692" spans="1:16" x14ac:dyDescent="0.4">
      <c r="A2692" s="1">
        <v>2691</v>
      </c>
      <c r="B2692" s="21">
        <v>42504</v>
      </c>
      <c r="C2692" s="43">
        <v>3</v>
      </c>
      <c r="D2692" s="23">
        <v>4729</v>
      </c>
      <c r="E2692" s="25">
        <f t="shared" si="503"/>
        <v>4615.5</v>
      </c>
      <c r="F2692" s="25">
        <f t="shared" si="504"/>
        <v>4721.875</v>
      </c>
      <c r="G2692" s="25">
        <f t="shared" si="505"/>
        <v>1.0015089344804764</v>
      </c>
      <c r="H2692" s="25">
        <f t="shared" si="512"/>
        <v>1.0036361732327763</v>
      </c>
      <c r="I2692" s="4">
        <f t="shared" si="506"/>
        <v>4711.8668359347676</v>
      </c>
      <c r="J2692" s="25">
        <f t="shared" si="513"/>
        <v>3955.5642365621793</v>
      </c>
      <c r="K2692" s="15">
        <f t="shared" si="507"/>
        <v>3969.9473533596938</v>
      </c>
      <c r="L2692" s="36">
        <f t="shared" si="508"/>
        <v>759.05264664030619</v>
      </c>
      <c r="M2692" s="36">
        <f t="shared" si="509"/>
        <v>759.05264664030619</v>
      </c>
      <c r="N2692" s="36">
        <f t="shared" si="510"/>
        <v>0.16051018114618443</v>
      </c>
      <c r="O2692" s="36">
        <f t="shared" si="511"/>
        <v>576160.92037165351</v>
      </c>
      <c r="P2692" s="35">
        <f t="shared" si="514"/>
        <v>576160.92037165351</v>
      </c>
    </row>
    <row r="2693" spans="1:16" x14ac:dyDescent="0.4">
      <c r="A2693" s="1">
        <v>2692</v>
      </c>
      <c r="B2693" s="21">
        <v>42505</v>
      </c>
      <c r="C2693" s="43">
        <v>4</v>
      </c>
      <c r="D2693" s="23">
        <v>4196</v>
      </c>
      <c r="E2693" s="25">
        <f t="shared" ref="E2693:E2756" si="515">AVERAGE(D2691:D2694)</f>
        <v>4828.25</v>
      </c>
      <c r="F2693" s="25">
        <f t="shared" ref="F2693:F2756" si="516">AVERAGE(E2693:E2694)</f>
        <v>4822.5</v>
      </c>
      <c r="G2693" s="25">
        <f t="shared" si="505"/>
        <v>0.87008812856402284</v>
      </c>
      <c r="H2693" s="25">
        <f t="shared" si="512"/>
        <v>0.99966434347522648</v>
      </c>
      <c r="I2693" s="4">
        <f t="shared" si="506"/>
        <v>4197.4088876802925</v>
      </c>
      <c r="J2693" s="25">
        <f t="shared" si="513"/>
        <v>3955.4263737822957</v>
      </c>
      <c r="K2693" s="15">
        <f t="shared" si="507"/>
        <v>3954.0987091116745</v>
      </c>
      <c r="L2693" s="36">
        <f t="shared" si="508"/>
        <v>241.90129088832555</v>
      </c>
      <c r="M2693" s="36">
        <f t="shared" si="509"/>
        <v>241.90129088832555</v>
      </c>
      <c r="N2693" s="36">
        <f t="shared" si="510"/>
        <v>5.7650450640687689E-2</v>
      </c>
      <c r="O2693" s="36">
        <f t="shared" si="511"/>
        <v>58516.234533438292</v>
      </c>
      <c r="P2693" s="35">
        <f t="shared" si="514"/>
        <v>58516.234533438292</v>
      </c>
    </row>
    <row r="2694" spans="1:16" x14ac:dyDescent="0.4">
      <c r="A2694" s="1">
        <v>2693</v>
      </c>
      <c r="B2694" s="21">
        <v>42506</v>
      </c>
      <c r="C2694" s="43">
        <v>1</v>
      </c>
      <c r="D2694" s="23">
        <v>5096</v>
      </c>
      <c r="E2694" s="25">
        <f t="shared" si="515"/>
        <v>4816.75</v>
      </c>
      <c r="F2694" s="25">
        <f t="shared" si="516"/>
        <v>4890.5</v>
      </c>
      <c r="G2694" s="25">
        <f t="shared" si="505"/>
        <v>1.042020243328903</v>
      </c>
      <c r="H2694" s="25">
        <f t="shared" si="512"/>
        <v>1.0014271034682889</v>
      </c>
      <c r="I2694" s="4">
        <f t="shared" si="506"/>
        <v>5088.7378445727973</v>
      </c>
      <c r="J2694" s="25">
        <f t="shared" si="513"/>
        <v>3955.2885110024126</v>
      </c>
      <c r="K2694" s="15">
        <f t="shared" si="507"/>
        <v>3960.9331169545476</v>
      </c>
      <c r="L2694" s="36">
        <f t="shared" si="508"/>
        <v>1135.0668830454524</v>
      </c>
      <c r="M2694" s="36">
        <f t="shared" si="509"/>
        <v>1135.0668830454524</v>
      </c>
      <c r="N2694" s="36">
        <f t="shared" si="510"/>
        <v>0.22273682948301657</v>
      </c>
      <c r="O2694" s="36">
        <f t="shared" si="511"/>
        <v>1288376.8289865188</v>
      </c>
      <c r="P2694" s="35">
        <f t="shared" si="514"/>
        <v>1288376.8289865188</v>
      </c>
    </row>
    <row r="2695" spans="1:16" x14ac:dyDescent="0.4">
      <c r="A2695" s="1">
        <v>2694</v>
      </c>
      <c r="B2695" s="21">
        <v>42507</v>
      </c>
      <c r="C2695" s="43">
        <v>2</v>
      </c>
      <c r="D2695" s="23">
        <v>5246</v>
      </c>
      <c r="E2695" s="25">
        <f t="shared" si="515"/>
        <v>4964.25</v>
      </c>
      <c r="F2695" s="25">
        <f t="shared" si="516"/>
        <v>4969.375</v>
      </c>
      <c r="G2695" s="25">
        <f t="shared" si="505"/>
        <v>1.0556659539680544</v>
      </c>
      <c r="H2695" s="25">
        <f t="shared" si="512"/>
        <v>0.99527237982370798</v>
      </c>
      <c r="I2695" s="4">
        <f t="shared" si="506"/>
        <v>5270.9189025513006</v>
      </c>
      <c r="J2695" s="25">
        <f t="shared" si="513"/>
        <v>3955.1506482225291</v>
      </c>
      <c r="K2695" s="15">
        <f t="shared" si="507"/>
        <v>3936.452198217718</v>
      </c>
      <c r="L2695" s="36">
        <f t="shared" si="508"/>
        <v>1309.547801782282</v>
      </c>
      <c r="M2695" s="36">
        <f t="shared" si="509"/>
        <v>1309.547801782282</v>
      </c>
      <c r="N2695" s="36">
        <f t="shared" si="510"/>
        <v>0.24962786919220015</v>
      </c>
      <c r="O2695" s="36">
        <f t="shared" si="511"/>
        <v>1714915.445152807</v>
      </c>
      <c r="P2695" s="35">
        <f t="shared" si="514"/>
        <v>1714915.445152807</v>
      </c>
    </row>
    <row r="2696" spans="1:16" x14ac:dyDescent="0.4">
      <c r="A2696" s="1">
        <v>2695</v>
      </c>
      <c r="B2696" s="21">
        <v>42508</v>
      </c>
      <c r="C2696" s="43">
        <v>3</v>
      </c>
      <c r="D2696" s="23">
        <v>5319</v>
      </c>
      <c r="E2696" s="25">
        <f t="shared" si="515"/>
        <v>4974.5</v>
      </c>
      <c r="F2696" s="25">
        <f t="shared" si="516"/>
        <v>4984.25</v>
      </c>
      <c r="G2696" s="25">
        <f t="shared" si="505"/>
        <v>1.0671615589105683</v>
      </c>
      <c r="H2696" s="25">
        <f t="shared" si="512"/>
        <v>1.0036361732327763</v>
      </c>
      <c r="I2696" s="4">
        <f t="shared" si="506"/>
        <v>5299.7292663009157</v>
      </c>
      <c r="J2696" s="25">
        <f t="shared" si="513"/>
        <v>3955.0127854426455</v>
      </c>
      <c r="K2696" s="15">
        <f t="shared" si="507"/>
        <v>3969.3938970683603</v>
      </c>
      <c r="L2696" s="36">
        <f t="shared" si="508"/>
        <v>1349.6061029316397</v>
      </c>
      <c r="M2696" s="36">
        <f t="shared" si="509"/>
        <v>1349.6061029316397</v>
      </c>
      <c r="N2696" s="36">
        <f t="shared" si="510"/>
        <v>0.25373305187660083</v>
      </c>
      <c r="O2696" s="36">
        <f t="shared" si="511"/>
        <v>1821436.6330703278</v>
      </c>
      <c r="P2696" s="35">
        <f t="shared" si="514"/>
        <v>1821436.6330703278</v>
      </c>
    </row>
    <row r="2697" spans="1:16" x14ac:dyDescent="0.4">
      <c r="A2697" s="1">
        <v>2696</v>
      </c>
      <c r="B2697" s="21">
        <v>42509</v>
      </c>
      <c r="C2697" s="43">
        <v>4</v>
      </c>
      <c r="D2697" s="23">
        <v>4237</v>
      </c>
      <c r="E2697" s="25">
        <f t="shared" si="515"/>
        <v>4994</v>
      </c>
      <c r="F2697" s="25">
        <f t="shared" si="516"/>
        <v>4917.75</v>
      </c>
      <c r="G2697" s="25">
        <f t="shared" si="505"/>
        <v>0.86157287377357528</v>
      </c>
      <c r="H2697" s="25">
        <f t="shared" si="512"/>
        <v>0.99966434347522648</v>
      </c>
      <c r="I2697" s="4">
        <f t="shared" si="506"/>
        <v>4238.4226542186361</v>
      </c>
      <c r="J2697" s="25">
        <f t="shared" si="513"/>
        <v>3954.8749226627619</v>
      </c>
      <c r="K2697" s="15">
        <f t="shared" si="507"/>
        <v>3953.5474430903068</v>
      </c>
      <c r="L2697" s="36">
        <f t="shared" si="508"/>
        <v>283.45255690969316</v>
      </c>
      <c r="M2697" s="36">
        <f t="shared" si="509"/>
        <v>283.45255690969316</v>
      </c>
      <c r="N2697" s="36">
        <f t="shared" si="510"/>
        <v>6.6899352586663477E-2</v>
      </c>
      <c r="O2697" s="36">
        <f t="shared" si="511"/>
        <v>80345.352018642836</v>
      </c>
      <c r="P2697" s="35">
        <f t="shared" si="514"/>
        <v>80345.352018642836</v>
      </c>
    </row>
    <row r="2698" spans="1:16" x14ac:dyDescent="0.4">
      <c r="A2698" s="1">
        <v>2697</v>
      </c>
      <c r="B2698" s="21">
        <v>42510</v>
      </c>
      <c r="C2698" s="43">
        <v>1</v>
      </c>
      <c r="D2698" s="23">
        <v>5174</v>
      </c>
      <c r="E2698" s="25">
        <f t="shared" si="515"/>
        <v>4841.5</v>
      </c>
      <c r="F2698" s="25">
        <f t="shared" si="516"/>
        <v>4701.25</v>
      </c>
      <c r="G2698" s="25">
        <f t="shared" si="505"/>
        <v>1.1005583621377293</v>
      </c>
      <c r="H2698" s="25">
        <f t="shared" si="512"/>
        <v>1.0014271034682889</v>
      </c>
      <c r="I2698" s="4">
        <f t="shared" si="506"/>
        <v>5166.6266891325849</v>
      </c>
      <c r="J2698" s="25">
        <f t="shared" si="513"/>
        <v>3954.7370598828788</v>
      </c>
      <c r="K2698" s="15">
        <f t="shared" si="507"/>
        <v>3960.3808788572082</v>
      </c>
      <c r="L2698" s="36">
        <f t="shared" si="508"/>
        <v>1213.6191211427918</v>
      </c>
      <c r="M2698" s="36">
        <f t="shared" si="509"/>
        <v>1213.6191211427918</v>
      </c>
      <c r="N2698" s="36">
        <f t="shared" si="510"/>
        <v>0.23456109801754768</v>
      </c>
      <c r="O2698" s="36">
        <f t="shared" si="511"/>
        <v>1472871.3712034023</v>
      </c>
      <c r="P2698" s="35">
        <f t="shared" si="514"/>
        <v>1472871.3712034023</v>
      </c>
    </row>
    <row r="2699" spans="1:16" x14ac:dyDescent="0.4">
      <c r="A2699" s="1">
        <v>2698</v>
      </c>
      <c r="B2699" s="21">
        <v>42511</v>
      </c>
      <c r="C2699" s="43">
        <v>2</v>
      </c>
      <c r="D2699" s="23">
        <v>4636</v>
      </c>
      <c r="E2699" s="25">
        <f t="shared" si="515"/>
        <v>4561</v>
      </c>
      <c r="F2699" s="25">
        <f t="shared" si="516"/>
        <v>4685.375</v>
      </c>
      <c r="G2699" s="25">
        <f t="shared" si="505"/>
        <v>0.98946188938985669</v>
      </c>
      <c r="H2699" s="25">
        <f t="shared" si="512"/>
        <v>0.99527237982370798</v>
      </c>
      <c r="I2699" s="4">
        <f t="shared" si="506"/>
        <v>4658.0213557430097</v>
      </c>
      <c r="J2699" s="25">
        <f t="shared" si="513"/>
        <v>3954.5991971029953</v>
      </c>
      <c r="K2699" s="15">
        <f t="shared" si="507"/>
        <v>3935.9033541496228</v>
      </c>
      <c r="L2699" s="36">
        <f t="shared" si="508"/>
        <v>700.09664585037717</v>
      </c>
      <c r="M2699" s="36">
        <f t="shared" si="509"/>
        <v>700.09664585037717</v>
      </c>
      <c r="N2699" s="36">
        <f t="shared" si="510"/>
        <v>0.1510130815035326</v>
      </c>
      <c r="O2699" s="36">
        <f t="shared" si="511"/>
        <v>490135.31353094842</v>
      </c>
      <c r="P2699" s="35">
        <f t="shared" si="514"/>
        <v>490135.31353094842</v>
      </c>
    </row>
    <row r="2700" spans="1:16" x14ac:dyDescent="0.4">
      <c r="A2700" s="1">
        <v>2699</v>
      </c>
      <c r="B2700" s="21">
        <v>42512</v>
      </c>
      <c r="C2700" s="43">
        <v>3</v>
      </c>
      <c r="D2700" s="23">
        <v>4197</v>
      </c>
      <c r="E2700" s="25">
        <f t="shared" si="515"/>
        <v>4809.75</v>
      </c>
      <c r="F2700" s="25">
        <f t="shared" si="516"/>
        <v>4843.5</v>
      </c>
      <c r="G2700" s="25">
        <f t="shared" si="505"/>
        <v>0.8665221430783524</v>
      </c>
      <c r="H2700" s="25">
        <f t="shared" si="512"/>
        <v>1.0036361732327763</v>
      </c>
      <c r="I2700" s="4">
        <f t="shared" si="506"/>
        <v>4181.7942716046136</v>
      </c>
      <c r="J2700" s="25">
        <f t="shared" si="513"/>
        <v>3954.4613343231117</v>
      </c>
      <c r="K2700" s="15">
        <f t="shared" si="507"/>
        <v>3968.8404407770263</v>
      </c>
      <c r="L2700" s="36">
        <f t="shared" si="508"/>
        <v>228.15955922297371</v>
      </c>
      <c r="M2700" s="36">
        <f t="shared" si="509"/>
        <v>228.15955922297371</v>
      </c>
      <c r="N2700" s="36">
        <f t="shared" si="510"/>
        <v>5.4362534959012082E-2</v>
      </c>
      <c r="O2700" s="36">
        <f t="shared" si="511"/>
        <v>52056.784464821649</v>
      </c>
      <c r="P2700" s="35">
        <f t="shared" si="514"/>
        <v>52056.784464821649</v>
      </c>
    </row>
    <row r="2701" spans="1:16" x14ac:dyDescent="0.4">
      <c r="A2701" s="1">
        <v>2700</v>
      </c>
      <c r="B2701" s="21">
        <v>42513</v>
      </c>
      <c r="C2701" s="43">
        <v>4</v>
      </c>
      <c r="D2701" s="23">
        <v>5232</v>
      </c>
      <c r="E2701" s="25">
        <f t="shared" si="515"/>
        <v>4877.25</v>
      </c>
      <c r="F2701" s="25">
        <f t="shared" si="516"/>
        <v>4993.125</v>
      </c>
      <c r="G2701" s="25">
        <f t="shared" si="505"/>
        <v>1.0478407810739767</v>
      </c>
      <c r="H2701" s="25">
        <f t="shared" si="512"/>
        <v>0.99966434347522648</v>
      </c>
      <c r="I2701" s="4">
        <f t="shared" si="506"/>
        <v>5233.7567446004023</v>
      </c>
      <c r="J2701" s="25">
        <f t="shared" si="513"/>
        <v>3954.3234715432282</v>
      </c>
      <c r="K2701" s="15">
        <f t="shared" si="507"/>
        <v>3952.9961770689397</v>
      </c>
      <c r="L2701" s="36">
        <f t="shared" si="508"/>
        <v>1279.0038229310603</v>
      </c>
      <c r="M2701" s="36">
        <f t="shared" si="509"/>
        <v>1279.0038229310603</v>
      </c>
      <c r="N2701" s="36">
        <f t="shared" si="510"/>
        <v>0.24445791722688462</v>
      </c>
      <c r="O2701" s="36">
        <f t="shared" si="511"/>
        <v>1635850.779072267</v>
      </c>
      <c r="P2701" s="35">
        <f t="shared" si="514"/>
        <v>1635850.779072267</v>
      </c>
    </row>
    <row r="2702" spans="1:16" x14ac:dyDescent="0.4">
      <c r="A2702" s="1">
        <v>2701</v>
      </c>
      <c r="B2702" s="21">
        <v>42514</v>
      </c>
      <c r="C2702" s="43">
        <v>1</v>
      </c>
      <c r="D2702" s="23">
        <v>5444</v>
      </c>
      <c r="E2702" s="25">
        <f t="shared" si="515"/>
        <v>5109</v>
      </c>
      <c r="F2702" s="25">
        <f t="shared" si="516"/>
        <v>5141.875</v>
      </c>
      <c r="G2702" s="25">
        <f t="shared" si="505"/>
        <v>1.0587577488756534</v>
      </c>
      <c r="H2702" s="25">
        <f t="shared" si="512"/>
        <v>1.0014271034682889</v>
      </c>
      <c r="I2702" s="4">
        <f t="shared" si="506"/>
        <v>5436.2419203010804</v>
      </c>
      <c r="J2702" s="25">
        <f t="shared" si="513"/>
        <v>3954.185608763345</v>
      </c>
      <c r="K2702" s="15">
        <f t="shared" si="507"/>
        <v>3959.8286407598694</v>
      </c>
      <c r="L2702" s="36">
        <f t="shared" si="508"/>
        <v>1484.1713592401306</v>
      </c>
      <c r="M2702" s="36">
        <f t="shared" si="509"/>
        <v>1484.1713592401306</v>
      </c>
      <c r="N2702" s="36">
        <f t="shared" si="510"/>
        <v>0.27262515783250013</v>
      </c>
      <c r="O2702" s="36">
        <f t="shared" si="511"/>
        <v>2202764.6235886971</v>
      </c>
      <c r="P2702" s="35">
        <f t="shared" si="514"/>
        <v>2202764.6235886971</v>
      </c>
    </row>
    <row r="2703" spans="1:16" x14ac:dyDescent="0.4">
      <c r="A2703" s="1">
        <v>2702</v>
      </c>
      <c r="B2703" s="21">
        <v>42515</v>
      </c>
      <c r="C2703" s="43">
        <v>2</v>
      </c>
      <c r="D2703" s="23">
        <v>5563</v>
      </c>
      <c r="E2703" s="25">
        <f t="shared" si="515"/>
        <v>5174.75</v>
      </c>
      <c r="F2703" s="25">
        <f t="shared" si="516"/>
        <v>4993</v>
      </c>
      <c r="G2703" s="25">
        <f t="shared" si="505"/>
        <v>1.1141598237532546</v>
      </c>
      <c r="H2703" s="25">
        <f t="shared" si="512"/>
        <v>0.99527237982370798</v>
      </c>
      <c r="I2703" s="4">
        <f t="shared" si="506"/>
        <v>5589.424676876265</v>
      </c>
      <c r="J2703" s="25">
        <f t="shared" si="513"/>
        <v>3954.0477459834615</v>
      </c>
      <c r="K2703" s="15">
        <f t="shared" si="507"/>
        <v>3935.3545100815281</v>
      </c>
      <c r="L2703" s="36">
        <f t="shared" si="508"/>
        <v>1627.6454899184719</v>
      </c>
      <c r="M2703" s="36">
        <f t="shared" si="509"/>
        <v>1627.6454899184719</v>
      </c>
      <c r="N2703" s="36">
        <f t="shared" si="510"/>
        <v>0.2925841254572123</v>
      </c>
      <c r="O2703" s="36">
        <f t="shared" si="511"/>
        <v>2649229.8408519421</v>
      </c>
      <c r="P2703" s="35">
        <f t="shared" si="514"/>
        <v>2649229.8408519421</v>
      </c>
    </row>
    <row r="2704" spans="1:16" x14ac:dyDescent="0.4">
      <c r="A2704" s="1">
        <v>2703</v>
      </c>
      <c r="B2704" s="21">
        <v>42516</v>
      </c>
      <c r="C2704" s="43">
        <v>3</v>
      </c>
      <c r="D2704" s="23">
        <v>4460</v>
      </c>
      <c r="E2704" s="25">
        <f t="shared" si="515"/>
        <v>4811.25</v>
      </c>
      <c r="F2704" s="25">
        <f t="shared" si="516"/>
        <v>4518.5</v>
      </c>
      <c r="G2704" s="25">
        <f t="shared" si="505"/>
        <v>0.98705322562797393</v>
      </c>
      <c r="H2704" s="25">
        <f t="shared" si="512"/>
        <v>1.0036361732327763</v>
      </c>
      <c r="I2704" s="4">
        <f t="shared" si="506"/>
        <v>4443.8414227678286</v>
      </c>
      <c r="J2704" s="25">
        <f t="shared" si="513"/>
        <v>3953.9098832035779</v>
      </c>
      <c r="K2704" s="15">
        <f t="shared" si="507"/>
        <v>3968.2869844856923</v>
      </c>
      <c r="L2704" s="36">
        <f t="shared" si="508"/>
        <v>491.7130155143077</v>
      </c>
      <c r="M2704" s="36">
        <f t="shared" si="509"/>
        <v>491.7130155143077</v>
      </c>
      <c r="N2704" s="36">
        <f t="shared" si="510"/>
        <v>0.11024955504805105</v>
      </c>
      <c r="O2704" s="36">
        <f t="shared" si="511"/>
        <v>241781.68962617381</v>
      </c>
      <c r="P2704" s="35">
        <f t="shared" si="514"/>
        <v>241781.68962617381</v>
      </c>
    </row>
    <row r="2705" spans="1:16" x14ac:dyDescent="0.4">
      <c r="A2705" s="1">
        <v>2704</v>
      </c>
      <c r="B2705" s="21">
        <v>42517</v>
      </c>
      <c r="C2705" s="43">
        <v>4</v>
      </c>
      <c r="D2705" s="23">
        <v>3778</v>
      </c>
      <c r="E2705" s="25">
        <f t="shared" si="515"/>
        <v>4225.75</v>
      </c>
      <c r="F2705" s="25">
        <f t="shared" si="516"/>
        <v>4031.125</v>
      </c>
      <c r="G2705" s="25">
        <f t="shared" si="505"/>
        <v>0.93720735526682997</v>
      </c>
      <c r="H2705" s="25">
        <f t="shared" si="512"/>
        <v>0.99966434347522648</v>
      </c>
      <c r="I2705" s="4">
        <f t="shared" si="506"/>
        <v>3779.2685361430276</v>
      </c>
      <c r="J2705" s="25">
        <f t="shared" si="513"/>
        <v>3953.7720204236944</v>
      </c>
      <c r="K2705" s="15">
        <f t="shared" si="507"/>
        <v>3952.4449110475721</v>
      </c>
      <c r="L2705" s="36">
        <f t="shared" si="508"/>
        <v>-174.44491104757208</v>
      </c>
      <c r="M2705" s="36">
        <f t="shared" si="509"/>
        <v>174.44491104757208</v>
      </c>
      <c r="N2705" s="36">
        <f t="shared" si="510"/>
        <v>4.6173877990357881E-2</v>
      </c>
      <c r="O2705" s="36">
        <f t="shared" si="511"/>
        <v>30431.026990395334</v>
      </c>
      <c r="P2705" s="35">
        <f t="shared" si="514"/>
        <v>30431.026990395334</v>
      </c>
    </row>
    <row r="2706" spans="1:16" x14ac:dyDescent="0.4">
      <c r="A2706" s="1">
        <v>2705</v>
      </c>
      <c r="B2706" s="21">
        <v>42518</v>
      </c>
      <c r="C2706" s="43">
        <v>1</v>
      </c>
      <c r="D2706" s="23">
        <v>3102</v>
      </c>
      <c r="E2706" s="25">
        <f t="shared" si="515"/>
        <v>3836.5</v>
      </c>
      <c r="F2706" s="25">
        <f t="shared" si="516"/>
        <v>3581.875</v>
      </c>
      <c r="G2706" s="25">
        <f t="shared" si="505"/>
        <v>0.86602687140115164</v>
      </c>
      <c r="H2706" s="25">
        <f t="shared" si="512"/>
        <v>1.0014271034682889</v>
      </c>
      <c r="I2706" s="4">
        <f t="shared" si="506"/>
        <v>3097.5794336469421</v>
      </c>
      <c r="J2706" s="25">
        <f t="shared" si="513"/>
        <v>3953.6341576438112</v>
      </c>
      <c r="K2706" s="15">
        <f t="shared" si="507"/>
        <v>3959.27640266253</v>
      </c>
      <c r="L2706" s="36">
        <f t="shared" si="508"/>
        <v>-857.27640266253002</v>
      </c>
      <c r="M2706" s="36">
        <f t="shared" si="509"/>
        <v>857.27640266253002</v>
      </c>
      <c r="N2706" s="36">
        <f t="shared" si="510"/>
        <v>0.27636247668037717</v>
      </c>
      <c r="O2706" s="36">
        <f t="shared" si="511"/>
        <v>734922.83056200831</v>
      </c>
      <c r="P2706" s="35">
        <f t="shared" si="514"/>
        <v>734922.83056200831</v>
      </c>
    </row>
    <row r="2707" spans="1:16" x14ac:dyDescent="0.4">
      <c r="A2707" s="1">
        <v>2706</v>
      </c>
      <c r="B2707" s="21">
        <v>42519</v>
      </c>
      <c r="C2707" s="43">
        <v>2</v>
      </c>
      <c r="D2707" s="23">
        <v>4006</v>
      </c>
      <c r="E2707" s="25">
        <f t="shared" si="515"/>
        <v>3327.25</v>
      </c>
      <c r="F2707" s="25">
        <f t="shared" si="516"/>
        <v>3471.125</v>
      </c>
      <c r="G2707" s="25">
        <f t="shared" si="505"/>
        <v>1.15409269329108</v>
      </c>
      <c r="H2707" s="25">
        <f t="shared" si="512"/>
        <v>0.99527237982370798</v>
      </c>
      <c r="I2707" s="4">
        <f t="shared" si="506"/>
        <v>4025.0288074000209</v>
      </c>
      <c r="J2707" s="25">
        <f t="shared" si="513"/>
        <v>3953.4962948639277</v>
      </c>
      <c r="K2707" s="15">
        <f t="shared" si="507"/>
        <v>3934.8056660134334</v>
      </c>
      <c r="L2707" s="36">
        <f t="shared" si="508"/>
        <v>71.194333986566562</v>
      </c>
      <c r="M2707" s="36">
        <f t="shared" si="509"/>
        <v>71.194333986566562</v>
      </c>
      <c r="N2707" s="36">
        <f t="shared" si="510"/>
        <v>1.7771925608229298E-2</v>
      </c>
      <c r="O2707" s="36">
        <f t="shared" si="511"/>
        <v>5068.6331917907864</v>
      </c>
      <c r="P2707" s="35">
        <f t="shared" si="514"/>
        <v>5068.6331917907864</v>
      </c>
    </row>
    <row r="2708" spans="1:16" x14ac:dyDescent="0.4">
      <c r="A2708" s="1">
        <v>2707</v>
      </c>
      <c r="B2708" s="21">
        <v>42520</v>
      </c>
      <c r="C2708" s="43">
        <v>3</v>
      </c>
      <c r="D2708" s="23">
        <v>2423</v>
      </c>
      <c r="E2708" s="25">
        <f t="shared" si="515"/>
        <v>3615</v>
      </c>
      <c r="F2708" s="25">
        <f t="shared" si="516"/>
        <v>3685.125</v>
      </c>
      <c r="G2708" s="25">
        <f t="shared" si="505"/>
        <v>0.65750822563685085</v>
      </c>
      <c r="H2708" s="25">
        <f t="shared" si="512"/>
        <v>1.0036361732327763</v>
      </c>
      <c r="I2708" s="4">
        <f t="shared" si="506"/>
        <v>2414.2214725036883</v>
      </c>
      <c r="J2708" s="25">
        <f t="shared" si="513"/>
        <v>3953.3584320840441</v>
      </c>
      <c r="K2708" s="15">
        <f t="shared" si="507"/>
        <v>3967.7335281943588</v>
      </c>
      <c r="L2708" s="36">
        <f t="shared" si="508"/>
        <v>-1544.7335281943588</v>
      </c>
      <c r="M2708" s="36">
        <f t="shared" si="509"/>
        <v>1544.7335281943588</v>
      </c>
      <c r="N2708" s="36">
        <f t="shared" si="510"/>
        <v>0.63752931415367675</v>
      </c>
      <c r="O2708" s="36">
        <f t="shared" si="511"/>
        <v>2386201.6731277918</v>
      </c>
      <c r="P2708" s="35">
        <f t="shared" si="514"/>
        <v>2386201.6731277918</v>
      </c>
    </row>
    <row r="2709" spans="1:16" x14ac:dyDescent="0.4">
      <c r="A2709" s="1">
        <v>2708</v>
      </c>
      <c r="B2709" s="21">
        <v>42521</v>
      </c>
      <c r="C2709" s="43">
        <v>4</v>
      </c>
      <c r="D2709" s="23">
        <v>4929</v>
      </c>
      <c r="E2709" s="25">
        <f t="shared" si="515"/>
        <v>3755.25</v>
      </c>
      <c r="F2709" s="25">
        <f t="shared" si="516"/>
        <v>3536.875</v>
      </c>
      <c r="G2709" s="25">
        <f t="shared" si="505"/>
        <v>1.3936031100901218</v>
      </c>
      <c r="H2709" s="25">
        <f t="shared" si="512"/>
        <v>0.99966434347522648</v>
      </c>
      <c r="I2709" s="4">
        <f t="shared" si="506"/>
        <v>4930.6550065243473</v>
      </c>
      <c r="J2709" s="25">
        <f t="shared" si="513"/>
        <v>3953.2205693041606</v>
      </c>
      <c r="K2709" s="15">
        <f t="shared" si="507"/>
        <v>3951.8936450262049</v>
      </c>
      <c r="L2709" s="36">
        <f t="shared" si="508"/>
        <v>977.10635497379508</v>
      </c>
      <c r="M2709" s="36">
        <f t="shared" si="509"/>
        <v>977.10635497379508</v>
      </c>
      <c r="N2709" s="36">
        <f t="shared" si="510"/>
        <v>0.19823622539537331</v>
      </c>
      <c r="O2709" s="36">
        <f t="shared" si="511"/>
        <v>954736.82893017598</v>
      </c>
      <c r="P2709" s="35">
        <f t="shared" si="514"/>
        <v>954736.82893017598</v>
      </c>
    </row>
    <row r="2710" spans="1:16" x14ac:dyDescent="0.4">
      <c r="A2710" s="1">
        <v>2709</v>
      </c>
      <c r="B2710" s="21">
        <v>42522</v>
      </c>
      <c r="C2710" s="43">
        <v>1</v>
      </c>
      <c r="D2710" s="23">
        <v>3663</v>
      </c>
      <c r="E2710" s="25">
        <f t="shared" si="515"/>
        <v>3318.5</v>
      </c>
      <c r="F2710" s="25">
        <f t="shared" si="516"/>
        <v>3323</v>
      </c>
      <c r="G2710" s="25">
        <f t="shared" si="505"/>
        <v>1.1023171832681311</v>
      </c>
      <c r="H2710" s="25">
        <f t="shared" si="512"/>
        <v>1.0014271034682889</v>
      </c>
      <c r="I2710" s="4">
        <f t="shared" si="506"/>
        <v>3657.7799695192616</v>
      </c>
      <c r="J2710" s="25">
        <f t="shared" si="513"/>
        <v>3953.0827065242775</v>
      </c>
      <c r="K2710" s="15">
        <f t="shared" si="507"/>
        <v>3958.7241645651911</v>
      </c>
      <c r="L2710" s="36">
        <f t="shared" si="508"/>
        <v>-295.72416456519113</v>
      </c>
      <c r="M2710" s="36">
        <f t="shared" si="509"/>
        <v>295.72416456519113</v>
      </c>
      <c r="N2710" s="36">
        <f t="shared" si="510"/>
        <v>8.0732777659074842E-2</v>
      </c>
      <c r="O2710" s="36">
        <f t="shared" si="511"/>
        <v>87452.781507780252</v>
      </c>
      <c r="P2710" s="35">
        <f t="shared" si="514"/>
        <v>87452.781507780252</v>
      </c>
    </row>
    <row r="2711" spans="1:16" x14ac:dyDescent="0.4">
      <c r="A2711" s="1">
        <v>2710</v>
      </c>
      <c r="B2711" s="21">
        <v>42523</v>
      </c>
      <c r="C2711" s="43">
        <v>2</v>
      </c>
      <c r="D2711" s="23">
        <v>2259</v>
      </c>
      <c r="E2711" s="25">
        <f t="shared" si="515"/>
        <v>3327.5</v>
      </c>
      <c r="F2711" s="25">
        <f t="shared" si="516"/>
        <v>3399</v>
      </c>
      <c r="G2711" s="25">
        <f t="shared" si="505"/>
        <v>0.66460723742277139</v>
      </c>
      <c r="H2711" s="25">
        <f t="shared" si="512"/>
        <v>0.99527237982370798</v>
      </c>
      <c r="I2711" s="4">
        <f t="shared" si="506"/>
        <v>2269.7304233441455</v>
      </c>
      <c r="J2711" s="25">
        <f t="shared" si="513"/>
        <v>3952.9448437443939</v>
      </c>
      <c r="K2711" s="15">
        <f t="shared" si="507"/>
        <v>3934.2568219453383</v>
      </c>
      <c r="L2711" s="36">
        <f t="shared" si="508"/>
        <v>-1675.2568219453383</v>
      </c>
      <c r="M2711" s="36">
        <f t="shared" si="509"/>
        <v>1675.2568219453383</v>
      </c>
      <c r="N2711" s="36">
        <f t="shared" si="510"/>
        <v>0.74159221865663494</v>
      </c>
      <c r="O2711" s="36">
        <f t="shared" si="511"/>
        <v>2806485.419474395</v>
      </c>
      <c r="P2711" s="35">
        <f t="shared" si="514"/>
        <v>2806485.419474395</v>
      </c>
    </row>
    <row r="2712" spans="1:16" x14ac:dyDescent="0.4">
      <c r="A2712" s="1">
        <v>2711</v>
      </c>
      <c r="B2712" s="21">
        <v>42524</v>
      </c>
      <c r="C2712" s="43">
        <v>3</v>
      </c>
      <c r="D2712" s="23">
        <v>2459</v>
      </c>
      <c r="E2712" s="25">
        <f t="shared" si="515"/>
        <v>3470.5</v>
      </c>
      <c r="F2712" s="25">
        <f t="shared" si="516"/>
        <v>3513.875</v>
      </c>
      <c r="G2712" s="25">
        <f t="shared" si="505"/>
        <v>0.69979723240012803</v>
      </c>
      <c r="H2712" s="25">
        <f t="shared" si="512"/>
        <v>1.0036361732327763</v>
      </c>
      <c r="I2712" s="4">
        <f t="shared" si="506"/>
        <v>2450.0910445260297</v>
      </c>
      <c r="J2712" s="25">
        <f t="shared" si="513"/>
        <v>3952.8069809645103</v>
      </c>
      <c r="K2712" s="15">
        <f t="shared" si="507"/>
        <v>3967.1800719030248</v>
      </c>
      <c r="L2712" s="36">
        <f t="shared" si="508"/>
        <v>-1508.1800719030248</v>
      </c>
      <c r="M2712" s="36">
        <f t="shared" si="509"/>
        <v>1508.1800719030248</v>
      </c>
      <c r="N2712" s="36">
        <f t="shared" si="510"/>
        <v>0.61333065144490639</v>
      </c>
      <c r="O2712" s="36">
        <f t="shared" si="511"/>
        <v>2274607.1292854128</v>
      </c>
      <c r="P2712" s="35">
        <f t="shared" si="514"/>
        <v>2274607.1292854128</v>
      </c>
    </row>
    <row r="2713" spans="1:16" x14ac:dyDescent="0.4">
      <c r="A2713" s="1">
        <v>2712</v>
      </c>
      <c r="B2713" s="21">
        <v>42525</v>
      </c>
      <c r="C2713" s="43">
        <v>4</v>
      </c>
      <c r="D2713" s="23">
        <v>5501</v>
      </c>
      <c r="E2713" s="25">
        <f t="shared" si="515"/>
        <v>3557.25</v>
      </c>
      <c r="F2713" s="25">
        <f t="shared" si="516"/>
        <v>3924.25</v>
      </c>
      <c r="G2713" s="25">
        <f t="shared" si="505"/>
        <v>1.4017965216283366</v>
      </c>
      <c r="H2713" s="25">
        <f t="shared" si="512"/>
        <v>0.99966434347522648</v>
      </c>
      <c r="I2713" s="4">
        <f t="shared" si="506"/>
        <v>5502.8470665227096</v>
      </c>
      <c r="J2713" s="25">
        <f t="shared" si="513"/>
        <v>3952.6691181846268</v>
      </c>
      <c r="K2713" s="15">
        <f t="shared" si="507"/>
        <v>3951.3423790048373</v>
      </c>
      <c r="L2713" s="36">
        <f t="shared" si="508"/>
        <v>1549.6576209951627</v>
      </c>
      <c r="M2713" s="36">
        <f t="shared" si="509"/>
        <v>1549.6576209951627</v>
      </c>
      <c r="N2713" s="36">
        <f t="shared" si="510"/>
        <v>0.28170471205147479</v>
      </c>
      <c r="O2713" s="36">
        <f t="shared" si="511"/>
        <v>2401438.7423083871</v>
      </c>
      <c r="P2713" s="35">
        <f t="shared" si="514"/>
        <v>2401438.7423083871</v>
      </c>
    </row>
    <row r="2714" spans="1:16" x14ac:dyDescent="0.4">
      <c r="A2714" s="1">
        <v>2713</v>
      </c>
      <c r="B2714" s="21">
        <v>42526</v>
      </c>
      <c r="C2714" s="43">
        <v>1</v>
      </c>
      <c r="D2714" s="23">
        <v>4010</v>
      </c>
      <c r="E2714" s="25">
        <f t="shared" si="515"/>
        <v>4291.25</v>
      </c>
      <c r="F2714" s="25">
        <f t="shared" si="516"/>
        <v>4436.875</v>
      </c>
      <c r="G2714" s="25">
        <f t="shared" si="505"/>
        <v>0.90378926609381605</v>
      </c>
      <c r="H2714" s="25">
        <f t="shared" si="512"/>
        <v>1.0014271034682889</v>
      </c>
      <c r="I2714" s="4">
        <f t="shared" si="506"/>
        <v>4004.2854703172916</v>
      </c>
      <c r="J2714" s="25">
        <f t="shared" si="513"/>
        <v>3952.5312554047437</v>
      </c>
      <c r="K2714" s="15">
        <f t="shared" si="507"/>
        <v>3958.1719264678522</v>
      </c>
      <c r="L2714" s="36">
        <f t="shared" si="508"/>
        <v>51.828073532147755</v>
      </c>
      <c r="M2714" s="36">
        <f t="shared" si="509"/>
        <v>51.828073532147755</v>
      </c>
      <c r="N2714" s="36">
        <f t="shared" si="510"/>
        <v>1.2924706616495699E-2</v>
      </c>
      <c r="O2714" s="36">
        <f t="shared" si="511"/>
        <v>2686.1492060537148</v>
      </c>
      <c r="P2714" s="35">
        <f t="shared" si="514"/>
        <v>2686.1492060537148</v>
      </c>
    </row>
    <row r="2715" spans="1:16" x14ac:dyDescent="0.4">
      <c r="A2715" s="1">
        <v>2714</v>
      </c>
      <c r="B2715" s="21">
        <v>42527</v>
      </c>
      <c r="C2715" s="43">
        <v>2</v>
      </c>
      <c r="D2715" s="23">
        <v>5195</v>
      </c>
      <c r="E2715" s="25">
        <f t="shared" si="515"/>
        <v>4582.5</v>
      </c>
      <c r="F2715" s="25">
        <f t="shared" si="516"/>
        <v>4295.875</v>
      </c>
      <c r="G2715" s="25">
        <f t="shared" si="505"/>
        <v>1.20929961882038</v>
      </c>
      <c r="H2715" s="25">
        <f t="shared" si="512"/>
        <v>0.99527237982370798</v>
      </c>
      <c r="I2715" s="4">
        <f t="shared" si="506"/>
        <v>5219.6766486378201</v>
      </c>
      <c r="J2715" s="25">
        <f t="shared" si="513"/>
        <v>3952.3933926248601</v>
      </c>
      <c r="K2715" s="15">
        <f t="shared" si="507"/>
        <v>3933.7079778772436</v>
      </c>
      <c r="L2715" s="36">
        <f t="shared" si="508"/>
        <v>1261.2920221227564</v>
      </c>
      <c r="M2715" s="36">
        <f t="shared" si="509"/>
        <v>1261.2920221227564</v>
      </c>
      <c r="N2715" s="36">
        <f t="shared" si="510"/>
        <v>0.24278960964826879</v>
      </c>
      <c r="O2715" s="36">
        <f t="shared" si="511"/>
        <v>1590857.5650705118</v>
      </c>
      <c r="P2715" s="35">
        <f t="shared" si="514"/>
        <v>1590857.5650705118</v>
      </c>
    </row>
    <row r="2716" spans="1:16" x14ac:dyDescent="0.4">
      <c r="A2716" s="1">
        <v>2715</v>
      </c>
      <c r="B2716" s="21">
        <v>42528</v>
      </c>
      <c r="C2716" s="43">
        <v>3</v>
      </c>
      <c r="D2716" s="23">
        <v>3624</v>
      </c>
      <c r="E2716" s="25">
        <f t="shared" si="515"/>
        <v>4009.25</v>
      </c>
      <c r="F2716" s="25">
        <f t="shared" si="516"/>
        <v>3990.125</v>
      </c>
      <c r="G2716" s="25">
        <f t="shared" si="505"/>
        <v>0.90824222298800161</v>
      </c>
      <c r="H2716" s="25">
        <f t="shared" si="512"/>
        <v>1.0036361732327763</v>
      </c>
      <c r="I2716" s="4">
        <f t="shared" si="506"/>
        <v>3610.8702502490164</v>
      </c>
      <c r="J2716" s="25">
        <f t="shared" si="513"/>
        <v>3952.2555298449765</v>
      </c>
      <c r="K2716" s="15">
        <f t="shared" si="507"/>
        <v>3966.6266156116912</v>
      </c>
      <c r="L2716" s="36">
        <f t="shared" si="508"/>
        <v>-342.62661561169125</v>
      </c>
      <c r="M2716" s="36">
        <f t="shared" si="509"/>
        <v>342.62661561169125</v>
      </c>
      <c r="N2716" s="36">
        <f t="shared" si="510"/>
        <v>9.4543768104771317E-2</v>
      </c>
      <c r="O2716" s="36">
        <f t="shared" si="511"/>
        <v>117392.99772552164</v>
      </c>
      <c r="P2716" s="35">
        <f t="shared" si="514"/>
        <v>117392.99772552164</v>
      </c>
    </row>
    <row r="2717" spans="1:16" x14ac:dyDescent="0.4">
      <c r="A2717" s="1">
        <v>2716</v>
      </c>
      <c r="B2717" s="21">
        <v>42529</v>
      </c>
      <c r="C2717" s="43">
        <v>4</v>
      </c>
      <c r="D2717" s="23">
        <v>3208</v>
      </c>
      <c r="E2717" s="25">
        <f t="shared" si="515"/>
        <v>3971</v>
      </c>
      <c r="F2717" s="25">
        <f t="shared" si="516"/>
        <v>3626.875</v>
      </c>
      <c r="G2717" s="25">
        <f t="shared" si="505"/>
        <v>0.88450801309667415</v>
      </c>
      <c r="H2717" s="25">
        <f t="shared" si="512"/>
        <v>0.99966434347522648</v>
      </c>
      <c r="I2717" s="4">
        <f t="shared" si="506"/>
        <v>3209.0771476831214</v>
      </c>
      <c r="J2717" s="25">
        <f t="shared" si="513"/>
        <v>3952.117667065093</v>
      </c>
      <c r="K2717" s="15">
        <f t="shared" si="507"/>
        <v>3950.7911129834697</v>
      </c>
      <c r="L2717" s="36">
        <f t="shared" si="508"/>
        <v>-742.7911129834697</v>
      </c>
      <c r="M2717" s="36">
        <f t="shared" si="509"/>
        <v>742.7911129834697</v>
      </c>
      <c r="N2717" s="36">
        <f t="shared" si="510"/>
        <v>0.23154336439634343</v>
      </c>
      <c r="O2717" s="36">
        <f t="shared" si="511"/>
        <v>551738.6375272217</v>
      </c>
      <c r="P2717" s="35">
        <f t="shared" si="514"/>
        <v>551738.6375272217</v>
      </c>
    </row>
    <row r="2718" spans="1:16" x14ac:dyDescent="0.4">
      <c r="A2718" s="1">
        <v>2717</v>
      </c>
      <c r="B2718" s="21">
        <v>42530</v>
      </c>
      <c r="C2718" s="43">
        <v>1</v>
      </c>
      <c r="D2718" s="23">
        <v>3857</v>
      </c>
      <c r="E2718" s="25">
        <f t="shared" si="515"/>
        <v>3282.75</v>
      </c>
      <c r="F2718" s="25">
        <f t="shared" si="516"/>
        <v>3374.5</v>
      </c>
      <c r="G2718" s="25">
        <f t="shared" si="505"/>
        <v>1.1429841457993777</v>
      </c>
      <c r="H2718" s="25">
        <f t="shared" si="512"/>
        <v>1.0014271034682889</v>
      </c>
      <c r="I2718" s="4">
        <f t="shared" si="506"/>
        <v>3851.5035059884772</v>
      </c>
      <c r="J2718" s="25">
        <f t="shared" si="513"/>
        <v>3951.9798042852099</v>
      </c>
      <c r="K2718" s="15">
        <f t="shared" si="507"/>
        <v>3957.6196883705129</v>
      </c>
      <c r="L2718" s="36">
        <f t="shared" si="508"/>
        <v>-100.6196883705129</v>
      </c>
      <c r="M2718" s="36">
        <f t="shared" si="509"/>
        <v>100.6196883705129</v>
      </c>
      <c r="N2718" s="36">
        <f t="shared" si="510"/>
        <v>2.6087552079469251E-2</v>
      </c>
      <c r="O2718" s="36">
        <f t="shared" si="511"/>
        <v>10124.321687779129</v>
      </c>
      <c r="P2718" s="35">
        <f t="shared" si="514"/>
        <v>10124.321687779129</v>
      </c>
    </row>
    <row r="2719" spans="1:16" x14ac:dyDescent="0.4">
      <c r="A2719" s="1">
        <v>2718</v>
      </c>
      <c r="B2719" s="21">
        <v>42531</v>
      </c>
      <c r="C2719" s="43">
        <v>2</v>
      </c>
      <c r="D2719" s="23">
        <v>2442</v>
      </c>
      <c r="E2719" s="25">
        <f t="shared" si="515"/>
        <v>3466.25</v>
      </c>
      <c r="F2719" s="25">
        <f t="shared" si="516"/>
        <v>3440.5</v>
      </c>
      <c r="G2719" s="25">
        <f t="shared" si="505"/>
        <v>0.70978055515186744</v>
      </c>
      <c r="H2719" s="25">
        <f t="shared" si="512"/>
        <v>0.99527237982370798</v>
      </c>
      <c r="I2719" s="4">
        <f t="shared" si="506"/>
        <v>2453.5996873866329</v>
      </c>
      <c r="J2719" s="25">
        <f t="shared" si="513"/>
        <v>3951.8419415053263</v>
      </c>
      <c r="K2719" s="15">
        <f t="shared" si="507"/>
        <v>3933.1591338091489</v>
      </c>
      <c r="L2719" s="36">
        <f t="shared" si="508"/>
        <v>-1491.1591338091489</v>
      </c>
      <c r="M2719" s="36">
        <f t="shared" si="509"/>
        <v>1491.1591338091489</v>
      </c>
      <c r="N2719" s="36">
        <f t="shared" si="510"/>
        <v>0.61063027592512242</v>
      </c>
      <c r="O2719" s="36">
        <f t="shared" si="511"/>
        <v>2223555.5623424514</v>
      </c>
      <c r="P2719" s="35">
        <f t="shared" si="514"/>
        <v>2223555.5623424514</v>
      </c>
    </row>
    <row r="2720" spans="1:16" x14ac:dyDescent="0.4">
      <c r="A2720" s="1">
        <v>2719</v>
      </c>
      <c r="B2720" s="21">
        <v>42532</v>
      </c>
      <c r="C2720" s="43">
        <v>3</v>
      </c>
      <c r="D2720" s="23">
        <v>4358</v>
      </c>
      <c r="E2720" s="25">
        <f t="shared" si="515"/>
        <v>3414.75</v>
      </c>
      <c r="F2720" s="25">
        <f t="shared" si="516"/>
        <v>3272.625</v>
      </c>
      <c r="G2720" s="25">
        <f t="shared" si="505"/>
        <v>1.3316527252587755</v>
      </c>
      <c r="H2720" s="25">
        <f t="shared" si="512"/>
        <v>1.0036361732327763</v>
      </c>
      <c r="I2720" s="4">
        <f t="shared" si="506"/>
        <v>4342.2109687045286</v>
      </c>
      <c r="J2720" s="25">
        <f t="shared" si="513"/>
        <v>3951.7040787254427</v>
      </c>
      <c r="K2720" s="15">
        <f t="shared" si="507"/>
        <v>3966.0731593203573</v>
      </c>
      <c r="L2720" s="36">
        <f t="shared" si="508"/>
        <v>391.92684067964274</v>
      </c>
      <c r="M2720" s="36">
        <f t="shared" si="509"/>
        <v>391.92684067964274</v>
      </c>
      <c r="N2720" s="36">
        <f t="shared" si="510"/>
        <v>8.9932730766324631E-2</v>
      </c>
      <c r="O2720" s="36">
        <f t="shared" si="511"/>
        <v>153606.64844512605</v>
      </c>
      <c r="P2720" s="35">
        <f t="shared" si="514"/>
        <v>153606.64844512605</v>
      </c>
    </row>
    <row r="2721" spans="1:16" x14ac:dyDescent="0.4">
      <c r="A2721" s="1">
        <v>2720</v>
      </c>
      <c r="B2721" s="21">
        <v>42533</v>
      </c>
      <c r="C2721" s="43">
        <v>4</v>
      </c>
      <c r="D2721" s="23">
        <v>3002</v>
      </c>
      <c r="E2721" s="25">
        <f t="shared" si="515"/>
        <v>3130.5</v>
      </c>
      <c r="F2721" s="25">
        <f t="shared" si="516"/>
        <v>3145.875</v>
      </c>
      <c r="G2721" s="25">
        <f t="shared" si="505"/>
        <v>0.95426550641713359</v>
      </c>
      <c r="H2721" s="25">
        <f t="shared" si="512"/>
        <v>0.99966434347522648</v>
      </c>
      <c r="I2721" s="4">
        <f t="shared" si="506"/>
        <v>3003.0079792221727</v>
      </c>
      <c r="J2721" s="25">
        <f t="shared" si="513"/>
        <v>3951.5662159455596</v>
      </c>
      <c r="K2721" s="15">
        <f t="shared" si="507"/>
        <v>3950.239846962103</v>
      </c>
      <c r="L2721" s="36">
        <f t="shared" si="508"/>
        <v>-948.239846962103</v>
      </c>
      <c r="M2721" s="36">
        <f t="shared" si="509"/>
        <v>948.239846962103</v>
      </c>
      <c r="N2721" s="36">
        <f t="shared" si="510"/>
        <v>0.3158693694077625</v>
      </c>
      <c r="O2721" s="36">
        <f t="shared" si="511"/>
        <v>899158.80736671248</v>
      </c>
      <c r="P2721" s="35">
        <f t="shared" si="514"/>
        <v>899158.80736671248</v>
      </c>
    </row>
    <row r="2722" spans="1:16" x14ac:dyDescent="0.4">
      <c r="A2722" s="1">
        <v>2721</v>
      </c>
      <c r="B2722" s="21">
        <v>42534</v>
      </c>
      <c r="C2722" s="43">
        <v>1</v>
      </c>
      <c r="D2722" s="23">
        <v>2720</v>
      </c>
      <c r="E2722" s="25">
        <f t="shared" si="515"/>
        <v>3161.25</v>
      </c>
      <c r="F2722" s="25">
        <f t="shared" si="516"/>
        <v>3433.75</v>
      </c>
      <c r="G2722" s="25">
        <f t="shared" si="505"/>
        <v>0.79213687659264653</v>
      </c>
      <c r="H2722" s="25">
        <f t="shared" si="512"/>
        <v>1.0014271034682889</v>
      </c>
      <c r="I2722" s="4">
        <f t="shared" si="506"/>
        <v>2716.1238102900329</v>
      </c>
      <c r="J2722" s="25">
        <f t="shared" si="513"/>
        <v>3951.4283531656761</v>
      </c>
      <c r="K2722" s="15">
        <f t="shared" si="507"/>
        <v>3957.067450273174</v>
      </c>
      <c r="L2722" s="36">
        <f t="shared" si="508"/>
        <v>-1237.067450273174</v>
      </c>
      <c r="M2722" s="36">
        <f t="shared" si="509"/>
        <v>1237.067450273174</v>
      </c>
      <c r="N2722" s="36">
        <f t="shared" si="510"/>
        <v>0.45480420965925517</v>
      </c>
      <c r="O2722" s="36">
        <f t="shared" si="511"/>
        <v>1530335.8765253718</v>
      </c>
      <c r="P2722" s="35">
        <f t="shared" si="514"/>
        <v>1530335.8765253718</v>
      </c>
    </row>
    <row r="2723" spans="1:16" x14ac:dyDescent="0.4">
      <c r="A2723" s="1">
        <v>2722</v>
      </c>
      <c r="B2723" s="21">
        <v>42535</v>
      </c>
      <c r="C2723" s="43">
        <v>2</v>
      </c>
      <c r="D2723" s="23">
        <v>2565</v>
      </c>
      <c r="E2723" s="25">
        <f t="shared" si="515"/>
        <v>3706.25</v>
      </c>
      <c r="F2723" s="25">
        <f t="shared" si="516"/>
        <v>3854.625</v>
      </c>
      <c r="G2723" s="25">
        <f t="shared" si="505"/>
        <v>0.6654343807763401</v>
      </c>
      <c r="H2723" s="25">
        <f t="shared" si="512"/>
        <v>0.99527237982370798</v>
      </c>
      <c r="I2723" s="4">
        <f t="shared" si="506"/>
        <v>2577.1839468250259</v>
      </c>
      <c r="J2723" s="25">
        <f t="shared" si="513"/>
        <v>3951.2904903857925</v>
      </c>
      <c r="K2723" s="15">
        <f t="shared" si="507"/>
        <v>3932.6102897410537</v>
      </c>
      <c r="L2723" s="36">
        <f t="shared" si="508"/>
        <v>-1367.6102897410537</v>
      </c>
      <c r="M2723" s="36">
        <f t="shared" si="509"/>
        <v>1367.6102897410537</v>
      </c>
      <c r="N2723" s="36">
        <f t="shared" si="510"/>
        <v>0.53318139950918275</v>
      </c>
      <c r="O2723" s="36">
        <f t="shared" si="511"/>
        <v>1870357.9046056089</v>
      </c>
      <c r="P2723" s="35">
        <f t="shared" si="514"/>
        <v>1870357.9046056089</v>
      </c>
    </row>
    <row r="2724" spans="1:16" x14ac:dyDescent="0.4">
      <c r="A2724" s="1">
        <v>2723</v>
      </c>
      <c r="B2724" s="21">
        <v>42536</v>
      </c>
      <c r="C2724" s="43">
        <v>3</v>
      </c>
      <c r="D2724" s="23">
        <v>6538</v>
      </c>
      <c r="E2724" s="25">
        <f t="shared" si="515"/>
        <v>4003</v>
      </c>
      <c r="F2724" s="25">
        <f t="shared" si="516"/>
        <v>4357.625</v>
      </c>
      <c r="G2724" s="25">
        <f t="shared" si="505"/>
        <v>1.5003585668798944</v>
      </c>
      <c r="H2724" s="25">
        <f t="shared" si="512"/>
        <v>1.0036361732327763</v>
      </c>
      <c r="I2724" s="4">
        <f t="shared" si="506"/>
        <v>6514.3128300574135</v>
      </c>
      <c r="J2724" s="25">
        <f t="shared" si="513"/>
        <v>3951.1526276059089</v>
      </c>
      <c r="K2724" s="15">
        <f t="shared" si="507"/>
        <v>3965.5197030290233</v>
      </c>
      <c r="L2724" s="36">
        <f t="shared" si="508"/>
        <v>2572.4802969709767</v>
      </c>
      <c r="M2724" s="36">
        <f t="shared" si="509"/>
        <v>2572.4802969709767</v>
      </c>
      <c r="N2724" s="36">
        <f t="shared" si="510"/>
        <v>0.39346593713229988</v>
      </c>
      <c r="O2724" s="36">
        <f t="shared" si="511"/>
        <v>6617654.8783038845</v>
      </c>
      <c r="P2724" s="35">
        <f t="shared" si="514"/>
        <v>6617654.8783038845</v>
      </c>
    </row>
    <row r="2725" spans="1:16" x14ac:dyDescent="0.4">
      <c r="A2725" s="1">
        <v>2724</v>
      </c>
      <c r="B2725" s="21">
        <v>42537</v>
      </c>
      <c r="C2725" s="43">
        <v>4</v>
      </c>
      <c r="D2725" s="23">
        <v>4189</v>
      </c>
      <c r="E2725" s="25">
        <f t="shared" si="515"/>
        <v>4712.25</v>
      </c>
      <c r="F2725" s="25">
        <f t="shared" si="516"/>
        <v>4678.625</v>
      </c>
      <c r="G2725" s="25">
        <f t="shared" si="505"/>
        <v>0.89534852654358921</v>
      </c>
      <c r="H2725" s="25">
        <f t="shared" si="512"/>
        <v>0.99966434347522648</v>
      </c>
      <c r="I2725" s="4">
        <f t="shared" si="506"/>
        <v>4190.4065372956966</v>
      </c>
      <c r="J2725" s="25">
        <f t="shared" si="513"/>
        <v>3951.0147648260254</v>
      </c>
      <c r="K2725" s="15">
        <f t="shared" si="507"/>
        <v>3949.6885809407349</v>
      </c>
      <c r="L2725" s="36">
        <f t="shared" si="508"/>
        <v>239.31141905926506</v>
      </c>
      <c r="M2725" s="36">
        <f t="shared" si="509"/>
        <v>239.31141905926506</v>
      </c>
      <c r="N2725" s="36">
        <f t="shared" si="510"/>
        <v>5.7128531644608516E-2</v>
      </c>
      <c r="O2725" s="36">
        <f t="shared" si="511"/>
        <v>57269.955292159175</v>
      </c>
      <c r="P2725" s="35">
        <f t="shared" si="514"/>
        <v>57269.955292159175</v>
      </c>
    </row>
    <row r="2726" spans="1:16" x14ac:dyDescent="0.4">
      <c r="A2726" s="1">
        <v>2725</v>
      </c>
      <c r="B2726" s="21">
        <v>42538</v>
      </c>
      <c r="C2726" s="43">
        <v>1</v>
      </c>
      <c r="D2726" s="23">
        <v>5557</v>
      </c>
      <c r="E2726" s="25">
        <f t="shared" si="515"/>
        <v>4645</v>
      </c>
      <c r="F2726" s="25">
        <f t="shared" si="516"/>
        <v>4218.625</v>
      </c>
      <c r="G2726" s="25">
        <f t="shared" si="505"/>
        <v>1.3172538445583573</v>
      </c>
      <c r="H2726" s="25">
        <f t="shared" si="512"/>
        <v>1.0014271034682889</v>
      </c>
      <c r="I2726" s="4">
        <f t="shared" si="506"/>
        <v>5549.0808874197473</v>
      </c>
      <c r="J2726" s="25">
        <f t="shared" si="513"/>
        <v>3950.8769020461423</v>
      </c>
      <c r="K2726" s="15">
        <f t="shared" si="507"/>
        <v>3956.5152121758347</v>
      </c>
      <c r="L2726" s="36">
        <f t="shared" si="508"/>
        <v>1600.4847878241653</v>
      </c>
      <c r="M2726" s="36">
        <f t="shared" si="509"/>
        <v>1600.4847878241653</v>
      </c>
      <c r="N2726" s="36">
        <f t="shared" si="510"/>
        <v>0.28801237858991641</v>
      </c>
      <c r="O2726" s="36">
        <f t="shared" si="511"/>
        <v>2561551.5560565633</v>
      </c>
      <c r="P2726" s="35">
        <f t="shared" si="514"/>
        <v>2561551.5560565633</v>
      </c>
    </row>
    <row r="2727" spans="1:16" x14ac:dyDescent="0.4">
      <c r="A2727" s="1">
        <v>2726</v>
      </c>
      <c r="B2727" s="21">
        <v>42539</v>
      </c>
      <c r="C2727" s="43">
        <v>2</v>
      </c>
      <c r="D2727" s="23">
        <v>2296</v>
      </c>
      <c r="E2727" s="25">
        <f t="shared" si="515"/>
        <v>3792.25</v>
      </c>
      <c r="F2727" s="25">
        <f t="shared" si="516"/>
        <v>3680.75</v>
      </c>
      <c r="G2727" s="25">
        <f t="shared" si="505"/>
        <v>0.62378591319703869</v>
      </c>
      <c r="H2727" s="25">
        <f t="shared" si="512"/>
        <v>0.99527237982370798</v>
      </c>
      <c r="I2727" s="4">
        <f t="shared" si="506"/>
        <v>2306.9061761833368</v>
      </c>
      <c r="J2727" s="25">
        <f t="shared" si="513"/>
        <v>3950.7390392662587</v>
      </c>
      <c r="K2727" s="15">
        <f t="shared" si="507"/>
        <v>3932.0614456729591</v>
      </c>
      <c r="L2727" s="36">
        <f t="shared" si="508"/>
        <v>-1636.0614456729591</v>
      </c>
      <c r="M2727" s="36">
        <f t="shared" si="509"/>
        <v>1636.0614456729591</v>
      </c>
      <c r="N2727" s="36">
        <f t="shared" si="510"/>
        <v>0.71257031605965115</v>
      </c>
      <c r="O2727" s="36">
        <f t="shared" si="511"/>
        <v>2676697.0540174926</v>
      </c>
      <c r="P2727" s="35">
        <f t="shared" si="514"/>
        <v>2676697.0540174926</v>
      </c>
    </row>
    <row r="2728" spans="1:16" x14ac:dyDescent="0.4">
      <c r="A2728" s="1">
        <v>2727</v>
      </c>
      <c r="B2728" s="21">
        <v>42540</v>
      </c>
      <c r="C2728" s="43">
        <v>3</v>
      </c>
      <c r="D2728" s="23">
        <v>3127</v>
      </c>
      <c r="E2728" s="25">
        <f t="shared" si="515"/>
        <v>3569.25</v>
      </c>
      <c r="F2728" s="25">
        <f t="shared" si="516"/>
        <v>3554.625</v>
      </c>
      <c r="G2728" s="25">
        <f t="shared" si="505"/>
        <v>0.87969898371839506</v>
      </c>
      <c r="H2728" s="25">
        <f t="shared" si="512"/>
        <v>1.0036361732327763</v>
      </c>
      <c r="I2728" s="4">
        <f t="shared" si="506"/>
        <v>3115.6708809405832</v>
      </c>
      <c r="J2728" s="25">
        <f t="shared" si="513"/>
        <v>3950.6011764863752</v>
      </c>
      <c r="K2728" s="15">
        <f t="shared" si="507"/>
        <v>3964.9662467376897</v>
      </c>
      <c r="L2728" s="36">
        <f t="shared" si="508"/>
        <v>-837.96624673768974</v>
      </c>
      <c r="M2728" s="36">
        <f t="shared" si="509"/>
        <v>837.96624673768974</v>
      </c>
      <c r="N2728" s="36">
        <f t="shared" si="510"/>
        <v>0.26797769323239201</v>
      </c>
      <c r="O2728" s="36">
        <f t="shared" si="511"/>
        <v>702187.43067165068</v>
      </c>
      <c r="P2728" s="35">
        <f t="shared" si="514"/>
        <v>702187.43067165068</v>
      </c>
    </row>
    <row r="2729" spans="1:16" x14ac:dyDescent="0.4">
      <c r="A2729" s="1">
        <v>2728</v>
      </c>
      <c r="B2729" s="21">
        <v>42541</v>
      </c>
      <c r="C2729" s="43">
        <v>4</v>
      </c>
      <c r="D2729" s="23">
        <v>3297</v>
      </c>
      <c r="E2729" s="25">
        <f t="shared" si="515"/>
        <v>3540</v>
      </c>
      <c r="F2729" s="25">
        <f t="shared" si="516"/>
        <v>3590.75</v>
      </c>
      <c r="G2729" s="25">
        <f t="shared" si="505"/>
        <v>0.91819257815219657</v>
      </c>
      <c r="H2729" s="25">
        <f t="shared" si="512"/>
        <v>0.99966434347522648</v>
      </c>
      <c r="I2729" s="4">
        <f t="shared" si="506"/>
        <v>3298.107031144405</v>
      </c>
      <c r="J2729" s="25">
        <f t="shared" si="513"/>
        <v>3950.463313706492</v>
      </c>
      <c r="K2729" s="15">
        <f t="shared" si="507"/>
        <v>3949.1373149193682</v>
      </c>
      <c r="L2729" s="36">
        <f t="shared" si="508"/>
        <v>-652.13731491936824</v>
      </c>
      <c r="M2729" s="36">
        <f t="shared" si="509"/>
        <v>652.13731491936824</v>
      </c>
      <c r="N2729" s="36">
        <f t="shared" si="510"/>
        <v>0.1977971837790016</v>
      </c>
      <c r="O2729" s="36">
        <f t="shared" si="511"/>
        <v>425283.07751024328</v>
      </c>
      <c r="P2729" s="35">
        <f t="shared" si="514"/>
        <v>425283.07751024328</v>
      </c>
    </row>
    <row r="2730" spans="1:16" x14ac:dyDescent="0.4">
      <c r="A2730" s="1">
        <v>2729</v>
      </c>
      <c r="B2730" s="21">
        <v>42542</v>
      </c>
      <c r="C2730" s="43">
        <v>1</v>
      </c>
      <c r="D2730" s="23">
        <v>5440</v>
      </c>
      <c r="E2730" s="25">
        <f t="shared" si="515"/>
        <v>3641.5</v>
      </c>
      <c r="F2730" s="25">
        <f t="shared" si="516"/>
        <v>3752.875</v>
      </c>
      <c r="G2730" s="25">
        <f t="shared" si="505"/>
        <v>1.4495553409053059</v>
      </c>
      <c r="H2730" s="25">
        <f t="shared" si="512"/>
        <v>1.0014271034682889</v>
      </c>
      <c r="I2730" s="4">
        <f t="shared" si="506"/>
        <v>5432.2476205800658</v>
      </c>
      <c r="J2730" s="25">
        <f t="shared" si="513"/>
        <v>3950.3254509266085</v>
      </c>
      <c r="K2730" s="15">
        <f t="shared" si="507"/>
        <v>3955.9629740784958</v>
      </c>
      <c r="L2730" s="36">
        <f t="shared" si="508"/>
        <v>1484.0370259215042</v>
      </c>
      <c r="M2730" s="36">
        <f t="shared" si="509"/>
        <v>1484.0370259215042</v>
      </c>
      <c r="N2730" s="36">
        <f t="shared" si="510"/>
        <v>0.27280092388262944</v>
      </c>
      <c r="O2730" s="36">
        <f t="shared" si="511"/>
        <v>2202365.8943059435</v>
      </c>
      <c r="P2730" s="35">
        <f t="shared" si="514"/>
        <v>2202365.8943059435</v>
      </c>
    </row>
    <row r="2731" spans="1:16" x14ac:dyDescent="0.4">
      <c r="A2731" s="1">
        <v>2730</v>
      </c>
      <c r="B2731" s="21">
        <v>42543</v>
      </c>
      <c r="C2731" s="43">
        <v>2</v>
      </c>
      <c r="D2731" s="23">
        <v>2702</v>
      </c>
      <c r="E2731" s="25">
        <f t="shared" si="515"/>
        <v>3864.25</v>
      </c>
      <c r="F2731" s="25">
        <f t="shared" si="516"/>
        <v>3908.375</v>
      </c>
      <c r="G2731" s="25">
        <f t="shared" si="505"/>
        <v>0.69133591326318478</v>
      </c>
      <c r="H2731" s="25">
        <f t="shared" si="512"/>
        <v>0.99527237982370798</v>
      </c>
      <c r="I2731" s="4">
        <f t="shared" si="506"/>
        <v>2714.8347073377076</v>
      </c>
      <c r="J2731" s="25">
        <f t="shared" si="513"/>
        <v>3950.1875881467249</v>
      </c>
      <c r="K2731" s="15">
        <f t="shared" si="507"/>
        <v>3931.5126016048644</v>
      </c>
      <c r="L2731" s="36">
        <f t="shared" si="508"/>
        <v>-1229.5126016048644</v>
      </c>
      <c r="M2731" s="36">
        <f t="shared" si="509"/>
        <v>1229.5126016048644</v>
      </c>
      <c r="N2731" s="36">
        <f t="shared" si="510"/>
        <v>0.45503797246664113</v>
      </c>
      <c r="O2731" s="36">
        <f t="shared" si="511"/>
        <v>1511701.2375051619</v>
      </c>
      <c r="P2731" s="35">
        <f t="shared" si="514"/>
        <v>1511701.2375051619</v>
      </c>
    </row>
    <row r="2732" spans="1:16" x14ac:dyDescent="0.4">
      <c r="A2732" s="1">
        <v>2731</v>
      </c>
      <c r="B2732" s="21">
        <v>42544</v>
      </c>
      <c r="C2732" s="43">
        <v>3</v>
      </c>
      <c r="D2732" s="23">
        <v>4018</v>
      </c>
      <c r="E2732" s="25">
        <f t="shared" si="515"/>
        <v>3952.5</v>
      </c>
      <c r="F2732" s="25">
        <f t="shared" si="516"/>
        <v>3611.25</v>
      </c>
      <c r="G2732" s="25">
        <f t="shared" si="505"/>
        <v>1.1126341294565594</v>
      </c>
      <c r="H2732" s="25">
        <f t="shared" si="512"/>
        <v>1.0036361732327763</v>
      </c>
      <c r="I2732" s="4">
        <f t="shared" si="506"/>
        <v>4003.4427884935285</v>
      </c>
      <c r="J2732" s="25">
        <f t="shared" si="513"/>
        <v>3950.0497253668414</v>
      </c>
      <c r="K2732" s="15">
        <f t="shared" si="507"/>
        <v>3964.4127904463558</v>
      </c>
      <c r="L2732" s="36">
        <f t="shared" si="508"/>
        <v>53.587209553644243</v>
      </c>
      <c r="M2732" s="36">
        <f t="shared" si="509"/>
        <v>53.587209553644243</v>
      </c>
      <c r="N2732" s="36">
        <f t="shared" si="510"/>
        <v>1.3336786847596874E-2</v>
      </c>
      <c r="O2732" s="36">
        <f t="shared" si="511"/>
        <v>2871.5890277461808</v>
      </c>
      <c r="P2732" s="35">
        <f t="shared" si="514"/>
        <v>2871.5890277461808</v>
      </c>
    </row>
    <row r="2733" spans="1:16" x14ac:dyDescent="0.4">
      <c r="A2733" s="1">
        <v>2732</v>
      </c>
      <c r="B2733" s="21">
        <v>42545</v>
      </c>
      <c r="C2733" s="43">
        <v>4</v>
      </c>
      <c r="D2733" s="23">
        <v>3650</v>
      </c>
      <c r="E2733" s="25">
        <f t="shared" si="515"/>
        <v>3270</v>
      </c>
      <c r="F2733" s="25">
        <f t="shared" si="516"/>
        <v>3209.625</v>
      </c>
      <c r="G2733" s="25">
        <f t="shared" ref="G2733:G2796" si="517">D2733/F2733</f>
        <v>1.1372045020835768</v>
      </c>
      <c r="H2733" s="25">
        <f t="shared" si="512"/>
        <v>0.99966434347522648</v>
      </c>
      <c r="I2733" s="4">
        <f t="shared" ref="I2733:I2796" si="518">D2733/H2733</f>
        <v>3651.2255576818557</v>
      </c>
      <c r="J2733" s="25">
        <f t="shared" si="513"/>
        <v>3949.9118625869578</v>
      </c>
      <c r="K2733" s="15">
        <f t="shared" ref="K2733:K2796" si="519">H2733*J2733</f>
        <v>3948.5860488980002</v>
      </c>
      <c r="L2733" s="36">
        <f t="shared" ref="L2733:L2796" si="520">D2733-K2733</f>
        <v>-298.58604889800017</v>
      </c>
      <c r="M2733" s="36">
        <f t="shared" ref="M2733:M2796" si="521">ABS(L2733)</f>
        <v>298.58604889800017</v>
      </c>
      <c r="N2733" s="36">
        <f t="shared" ref="N2733:N2796" si="522">M2733/D2733</f>
        <v>8.1804396958356215E-2</v>
      </c>
      <c r="O2733" s="36">
        <f t="shared" ref="O2733:O2796" si="523">L2733^2</f>
        <v>89153.628596518945</v>
      </c>
      <c r="P2733" s="35">
        <f t="shared" si="514"/>
        <v>89153.628596518945</v>
      </c>
    </row>
    <row r="2734" spans="1:16" x14ac:dyDescent="0.4">
      <c r="A2734" s="1">
        <v>2733</v>
      </c>
      <c r="B2734" s="21">
        <v>42546</v>
      </c>
      <c r="C2734" s="43">
        <v>1</v>
      </c>
      <c r="D2734" s="23">
        <v>2710</v>
      </c>
      <c r="E2734" s="25">
        <f t="shared" si="515"/>
        <v>3149.25</v>
      </c>
      <c r="F2734" s="25">
        <f t="shared" si="516"/>
        <v>3509.375</v>
      </c>
      <c r="G2734" s="25">
        <f t="shared" si="517"/>
        <v>0.77221727515583261</v>
      </c>
      <c r="H2734" s="25">
        <f t="shared" si="512"/>
        <v>1.0014271034682889</v>
      </c>
      <c r="I2734" s="4">
        <f t="shared" si="518"/>
        <v>2706.1380609874964</v>
      </c>
      <c r="J2734" s="25">
        <f t="shared" si="513"/>
        <v>3949.7739998070747</v>
      </c>
      <c r="K2734" s="15">
        <f t="shared" si="519"/>
        <v>3955.4107359811564</v>
      </c>
      <c r="L2734" s="36">
        <f t="shared" si="520"/>
        <v>-1245.4107359811564</v>
      </c>
      <c r="M2734" s="36">
        <f t="shared" si="521"/>
        <v>1245.4107359811564</v>
      </c>
      <c r="N2734" s="36">
        <f t="shared" si="522"/>
        <v>0.45956115718861862</v>
      </c>
      <c r="O2734" s="36">
        <f t="shared" si="523"/>
        <v>1551047.9012971257</v>
      </c>
      <c r="P2734" s="35">
        <f t="shared" si="514"/>
        <v>1551047.9012971257</v>
      </c>
    </row>
    <row r="2735" spans="1:16" x14ac:dyDescent="0.4">
      <c r="A2735" s="1">
        <v>2734</v>
      </c>
      <c r="B2735" s="21">
        <v>42547</v>
      </c>
      <c r="C2735" s="43">
        <v>2</v>
      </c>
      <c r="D2735" s="23">
        <v>2219</v>
      </c>
      <c r="E2735" s="25">
        <f t="shared" si="515"/>
        <v>3869.5</v>
      </c>
      <c r="F2735" s="25">
        <f t="shared" si="516"/>
        <v>4116.875</v>
      </c>
      <c r="G2735" s="25">
        <f t="shared" si="517"/>
        <v>0.53900106269925607</v>
      </c>
      <c r="H2735" s="25">
        <f t="shared" si="512"/>
        <v>0.99527237982370798</v>
      </c>
      <c r="I2735" s="4">
        <f t="shared" si="518"/>
        <v>2229.5404202747495</v>
      </c>
      <c r="J2735" s="25">
        <f t="shared" si="513"/>
        <v>3949.6361370271911</v>
      </c>
      <c r="K2735" s="15">
        <f t="shared" si="519"/>
        <v>3930.9637575367692</v>
      </c>
      <c r="L2735" s="36">
        <f t="shared" si="520"/>
        <v>-1711.9637575367692</v>
      </c>
      <c r="M2735" s="36">
        <f t="shared" si="521"/>
        <v>1711.9637575367692</v>
      </c>
      <c r="N2735" s="36">
        <f t="shared" si="522"/>
        <v>0.77150236932707039</v>
      </c>
      <c r="O2735" s="36">
        <f t="shared" si="523"/>
        <v>2930819.9071194138</v>
      </c>
      <c r="P2735" s="35">
        <f t="shared" si="514"/>
        <v>2930819.9071194138</v>
      </c>
    </row>
    <row r="2736" spans="1:16" x14ac:dyDescent="0.4">
      <c r="A2736" s="1">
        <v>2735</v>
      </c>
      <c r="B2736" s="21">
        <v>42548</v>
      </c>
      <c r="C2736" s="43">
        <v>3</v>
      </c>
      <c r="D2736" s="23">
        <v>6899</v>
      </c>
      <c r="E2736" s="25">
        <f t="shared" si="515"/>
        <v>4364.25</v>
      </c>
      <c r="F2736" s="25">
        <f t="shared" si="516"/>
        <v>4507.875</v>
      </c>
      <c r="G2736" s="25">
        <f t="shared" si="517"/>
        <v>1.5304328536172809</v>
      </c>
      <c r="H2736" s="25">
        <f t="shared" si="512"/>
        <v>1.0036361732327763</v>
      </c>
      <c r="I2736" s="4">
        <f t="shared" si="518"/>
        <v>6874.0049272814467</v>
      </c>
      <c r="J2736" s="25">
        <f t="shared" si="513"/>
        <v>3949.4982742473076</v>
      </c>
      <c r="K2736" s="15">
        <f t="shared" si="519"/>
        <v>3963.8593341550218</v>
      </c>
      <c r="L2736" s="36">
        <f t="shared" si="520"/>
        <v>2935.1406658449782</v>
      </c>
      <c r="M2736" s="36">
        <f t="shared" si="521"/>
        <v>2935.1406658449782</v>
      </c>
      <c r="N2736" s="36">
        <f t="shared" si="522"/>
        <v>0.42544436379837341</v>
      </c>
      <c r="O2736" s="36">
        <f t="shared" si="523"/>
        <v>8615050.728296902</v>
      </c>
      <c r="P2736" s="35">
        <f t="shared" si="514"/>
        <v>8615050.728296902</v>
      </c>
    </row>
    <row r="2737" spans="1:16" x14ac:dyDescent="0.4">
      <c r="A2737" s="1">
        <v>2736</v>
      </c>
      <c r="B2737" s="21">
        <v>42549</v>
      </c>
      <c r="C2737" s="43">
        <v>4</v>
      </c>
      <c r="D2737" s="23">
        <v>5629</v>
      </c>
      <c r="E2737" s="25">
        <f t="shared" si="515"/>
        <v>4651.5</v>
      </c>
      <c r="F2737" s="25">
        <f t="shared" si="516"/>
        <v>4961.75</v>
      </c>
      <c r="G2737" s="25">
        <f t="shared" si="517"/>
        <v>1.1344787625333803</v>
      </c>
      <c r="H2737" s="25">
        <f t="shared" si="512"/>
        <v>0.99966434347522648</v>
      </c>
      <c r="I2737" s="4">
        <f t="shared" si="518"/>
        <v>5630.8900449838811</v>
      </c>
      <c r="J2737" s="25">
        <f t="shared" si="513"/>
        <v>3949.3604114674245</v>
      </c>
      <c r="K2737" s="15">
        <f t="shared" si="519"/>
        <v>3948.034782876633</v>
      </c>
      <c r="L2737" s="36">
        <f t="shared" si="520"/>
        <v>1680.965217123367</v>
      </c>
      <c r="M2737" s="36">
        <f t="shared" si="521"/>
        <v>1680.965217123367</v>
      </c>
      <c r="N2737" s="36">
        <f t="shared" si="522"/>
        <v>0.2986259046230888</v>
      </c>
      <c r="O2737" s="36">
        <f t="shared" si="523"/>
        <v>2825644.0611786083</v>
      </c>
      <c r="P2737" s="35">
        <f t="shared" si="514"/>
        <v>2825644.0611786083</v>
      </c>
    </row>
    <row r="2738" spans="1:16" x14ac:dyDescent="0.4">
      <c r="A2738" s="1">
        <v>2737</v>
      </c>
      <c r="B2738" s="21">
        <v>42550</v>
      </c>
      <c r="C2738" s="43">
        <v>1</v>
      </c>
      <c r="D2738" s="23">
        <v>3859</v>
      </c>
      <c r="E2738" s="25">
        <f t="shared" si="515"/>
        <v>5272</v>
      </c>
      <c r="F2738" s="25">
        <f t="shared" si="516"/>
        <v>5146.375</v>
      </c>
      <c r="G2738" s="25">
        <f t="shared" si="517"/>
        <v>0.74984819411721848</v>
      </c>
      <c r="H2738" s="25">
        <f t="shared" si="512"/>
        <v>1.0014271034682889</v>
      </c>
      <c r="I2738" s="4">
        <f t="shared" si="518"/>
        <v>3853.5006558489845</v>
      </c>
      <c r="J2738" s="25">
        <f t="shared" si="513"/>
        <v>3949.2225486875409</v>
      </c>
      <c r="K2738" s="15">
        <f t="shared" si="519"/>
        <v>3954.8584978838176</v>
      </c>
      <c r="L2738" s="36">
        <f t="shared" si="520"/>
        <v>-95.858497883817563</v>
      </c>
      <c r="M2738" s="36">
        <f t="shared" si="521"/>
        <v>95.858497883817563</v>
      </c>
      <c r="N2738" s="36">
        <f t="shared" si="522"/>
        <v>2.4840243038045495E-2</v>
      </c>
      <c r="O2738" s="36">
        <f t="shared" si="523"/>
        <v>9188.8516165418569</v>
      </c>
      <c r="P2738" s="35">
        <f t="shared" si="514"/>
        <v>9188.8516165418569</v>
      </c>
    </row>
    <row r="2739" spans="1:16" x14ac:dyDescent="0.4">
      <c r="A2739" s="1">
        <v>2738</v>
      </c>
      <c r="B2739" s="21">
        <v>42551</v>
      </c>
      <c r="C2739" s="43">
        <v>2</v>
      </c>
      <c r="D2739" s="23">
        <v>4701</v>
      </c>
      <c r="E2739" s="25">
        <f t="shared" si="515"/>
        <v>5020.75</v>
      </c>
      <c r="F2739" s="25">
        <f t="shared" si="516"/>
        <v>4777</v>
      </c>
      <c r="G2739" s="25">
        <f t="shared" si="517"/>
        <v>0.98409043332635548</v>
      </c>
      <c r="H2739" s="25">
        <f t="shared" si="512"/>
        <v>0.99527237982370798</v>
      </c>
      <c r="I2739" s="4">
        <f t="shared" si="518"/>
        <v>4723.3301107307789</v>
      </c>
      <c r="J2739" s="25">
        <f t="shared" si="513"/>
        <v>3949.0846859076573</v>
      </c>
      <c r="K2739" s="15">
        <f t="shared" si="519"/>
        <v>3930.4149134686745</v>
      </c>
      <c r="L2739" s="36">
        <f t="shared" si="520"/>
        <v>770.58508653132549</v>
      </c>
      <c r="M2739" s="36">
        <f t="shared" si="521"/>
        <v>770.58508653132549</v>
      </c>
      <c r="N2739" s="36">
        <f t="shared" si="522"/>
        <v>0.16391939726256657</v>
      </c>
      <c r="O2739" s="36">
        <f t="shared" si="523"/>
        <v>593801.37558449036</v>
      </c>
      <c r="P2739" s="35">
        <f t="shared" si="514"/>
        <v>593801.37558449036</v>
      </c>
    </row>
    <row r="2740" spans="1:16" x14ac:dyDescent="0.4">
      <c r="A2740" s="1">
        <v>2739</v>
      </c>
      <c r="B2740" s="21">
        <v>42552</v>
      </c>
      <c r="C2740" s="43">
        <v>3</v>
      </c>
      <c r="D2740" s="23">
        <v>5894</v>
      </c>
      <c r="E2740" s="25">
        <f t="shared" si="515"/>
        <v>4533.25</v>
      </c>
      <c r="F2740" s="25">
        <f t="shared" si="516"/>
        <v>4437.75</v>
      </c>
      <c r="G2740" s="25">
        <f t="shared" si="517"/>
        <v>1.3281505267308884</v>
      </c>
      <c r="H2740" s="25">
        <f t="shared" si="512"/>
        <v>1.0036361732327763</v>
      </c>
      <c r="I2740" s="4">
        <f t="shared" si="518"/>
        <v>5872.6460416577547</v>
      </c>
      <c r="J2740" s="25">
        <f t="shared" si="513"/>
        <v>3948.9468231277738</v>
      </c>
      <c r="K2740" s="15">
        <f t="shared" si="519"/>
        <v>3963.3058778636882</v>
      </c>
      <c r="L2740" s="36">
        <f t="shared" si="520"/>
        <v>1930.6941221363118</v>
      </c>
      <c r="M2740" s="36">
        <f t="shared" si="521"/>
        <v>1930.6941221363118</v>
      </c>
      <c r="N2740" s="36">
        <f t="shared" si="522"/>
        <v>0.32756941332478989</v>
      </c>
      <c r="O2740" s="36">
        <f t="shared" si="523"/>
        <v>3727579.7932517035</v>
      </c>
      <c r="P2740" s="35">
        <f t="shared" si="514"/>
        <v>3727579.7932517035</v>
      </c>
    </row>
    <row r="2741" spans="1:16" x14ac:dyDescent="0.4">
      <c r="A2741" s="1">
        <v>2740</v>
      </c>
      <c r="B2741" s="21">
        <v>42553</v>
      </c>
      <c r="C2741" s="43">
        <v>4</v>
      </c>
      <c r="D2741" s="23">
        <v>3679</v>
      </c>
      <c r="E2741" s="25">
        <f t="shared" si="515"/>
        <v>4342.25</v>
      </c>
      <c r="F2741" s="25">
        <f t="shared" si="516"/>
        <v>4398</v>
      </c>
      <c r="G2741" s="25">
        <f t="shared" si="517"/>
        <v>0.83651659845384263</v>
      </c>
      <c r="H2741" s="25">
        <f t="shared" si="512"/>
        <v>0.99966434347522648</v>
      </c>
      <c r="I2741" s="4">
        <f t="shared" si="518"/>
        <v>3680.2352949894648</v>
      </c>
      <c r="J2741" s="25">
        <f t="shared" si="513"/>
        <v>3948.8089603478902</v>
      </c>
      <c r="K2741" s="15">
        <f t="shared" si="519"/>
        <v>3947.4835168552654</v>
      </c>
      <c r="L2741" s="36">
        <f t="shared" si="520"/>
        <v>-268.48351685526541</v>
      </c>
      <c r="M2741" s="36">
        <f t="shared" si="521"/>
        <v>268.48351685526541</v>
      </c>
      <c r="N2741" s="36">
        <f t="shared" si="522"/>
        <v>7.2977308196592941E-2</v>
      </c>
      <c r="O2741" s="36">
        <f t="shared" si="523"/>
        <v>72083.398822971591</v>
      </c>
      <c r="P2741" s="35">
        <f t="shared" si="514"/>
        <v>72083.398822971591</v>
      </c>
    </row>
    <row r="2742" spans="1:16" x14ac:dyDescent="0.4">
      <c r="A2742" s="1">
        <v>2741</v>
      </c>
      <c r="B2742" s="21">
        <v>42554</v>
      </c>
      <c r="C2742" s="43">
        <v>1</v>
      </c>
      <c r="D2742" s="23">
        <v>3095</v>
      </c>
      <c r="E2742" s="25">
        <f t="shared" si="515"/>
        <v>4453.75</v>
      </c>
      <c r="F2742" s="25">
        <f t="shared" si="516"/>
        <v>4056.25</v>
      </c>
      <c r="G2742" s="25">
        <f t="shared" si="517"/>
        <v>0.76302003081664094</v>
      </c>
      <c r="H2742" s="25">
        <f t="shared" si="512"/>
        <v>1.0014271034682889</v>
      </c>
      <c r="I2742" s="4">
        <f t="shared" si="518"/>
        <v>3090.5894091351661</v>
      </c>
      <c r="J2742" s="25">
        <f t="shared" si="513"/>
        <v>3948.6710975680071</v>
      </c>
      <c r="K2742" s="15">
        <f t="shared" si="519"/>
        <v>3954.3062597864787</v>
      </c>
      <c r="L2742" s="36">
        <f t="shared" si="520"/>
        <v>-859.30625978647868</v>
      </c>
      <c r="M2742" s="36">
        <f t="shared" si="521"/>
        <v>859.30625978647868</v>
      </c>
      <c r="N2742" s="36">
        <f t="shared" si="522"/>
        <v>0.27764337957559893</v>
      </c>
      <c r="O2742" s="36">
        <f t="shared" si="523"/>
        <v>738407.24810822716</v>
      </c>
      <c r="P2742" s="35">
        <f t="shared" si="514"/>
        <v>738407.24810822716</v>
      </c>
    </row>
    <row r="2743" spans="1:16" x14ac:dyDescent="0.4">
      <c r="A2743" s="1">
        <v>2742</v>
      </c>
      <c r="B2743" s="21">
        <v>42555</v>
      </c>
      <c r="C2743" s="43">
        <v>2</v>
      </c>
      <c r="D2743" s="23">
        <v>5147</v>
      </c>
      <c r="E2743" s="25">
        <f t="shared" si="515"/>
        <v>3658.75</v>
      </c>
      <c r="F2743" s="25">
        <f t="shared" si="516"/>
        <v>3883.75</v>
      </c>
      <c r="G2743" s="25">
        <f t="shared" si="517"/>
        <v>1.3252655294496298</v>
      </c>
      <c r="H2743" s="25">
        <f t="shared" si="512"/>
        <v>0.99527237982370798</v>
      </c>
      <c r="I2743" s="4">
        <f t="shared" si="518"/>
        <v>5171.4486449545448</v>
      </c>
      <c r="J2743" s="25">
        <f t="shared" si="513"/>
        <v>3948.5332347881235</v>
      </c>
      <c r="K2743" s="15">
        <f t="shared" si="519"/>
        <v>3929.8660694005794</v>
      </c>
      <c r="L2743" s="36">
        <f t="shared" si="520"/>
        <v>1217.1339305994206</v>
      </c>
      <c r="M2743" s="36">
        <f t="shared" si="521"/>
        <v>1217.1339305994206</v>
      </c>
      <c r="N2743" s="36">
        <f t="shared" si="522"/>
        <v>0.2364744376528892</v>
      </c>
      <c r="O2743" s="36">
        <f t="shared" si="523"/>
        <v>1481415.0050163954</v>
      </c>
      <c r="P2743" s="35">
        <f t="shared" si="514"/>
        <v>1481415.0050163954</v>
      </c>
    </row>
    <row r="2744" spans="1:16" x14ac:dyDescent="0.4">
      <c r="A2744" s="1">
        <v>2743</v>
      </c>
      <c r="B2744" s="21">
        <v>42556</v>
      </c>
      <c r="C2744" s="43">
        <v>3</v>
      </c>
      <c r="D2744" s="23">
        <v>2714</v>
      </c>
      <c r="E2744" s="25">
        <f t="shared" si="515"/>
        <v>4108.75</v>
      </c>
      <c r="F2744" s="25">
        <f t="shared" si="516"/>
        <v>4122.625</v>
      </c>
      <c r="G2744" s="25">
        <f t="shared" si="517"/>
        <v>0.65831842576028621</v>
      </c>
      <c r="H2744" s="25">
        <f t="shared" si="512"/>
        <v>1.0036361732327763</v>
      </c>
      <c r="I2744" s="4">
        <f t="shared" si="518"/>
        <v>2704.1671796842797</v>
      </c>
      <c r="J2744" s="25">
        <f t="shared" si="513"/>
        <v>3948.39537200824</v>
      </c>
      <c r="K2744" s="15">
        <f t="shared" si="519"/>
        <v>3962.7524215723543</v>
      </c>
      <c r="L2744" s="36">
        <f t="shared" si="520"/>
        <v>-1248.7524215723543</v>
      </c>
      <c r="M2744" s="36">
        <f t="shared" si="521"/>
        <v>1248.7524215723543</v>
      </c>
      <c r="N2744" s="36">
        <f t="shared" si="522"/>
        <v>0.46011511480189915</v>
      </c>
      <c r="O2744" s="36">
        <f t="shared" si="523"/>
        <v>1559382.6103828188</v>
      </c>
      <c r="P2744" s="35">
        <f t="shared" si="514"/>
        <v>1559382.6103828188</v>
      </c>
    </row>
    <row r="2745" spans="1:16" x14ac:dyDescent="0.4">
      <c r="A2745" s="1">
        <v>2744</v>
      </c>
      <c r="B2745" s="21">
        <v>42557</v>
      </c>
      <c r="C2745" s="43">
        <v>4</v>
      </c>
      <c r="D2745" s="23">
        <v>5479</v>
      </c>
      <c r="E2745" s="25">
        <f t="shared" si="515"/>
        <v>4136.5</v>
      </c>
      <c r="F2745" s="25">
        <f t="shared" si="516"/>
        <v>3875</v>
      </c>
      <c r="G2745" s="25">
        <f t="shared" si="517"/>
        <v>1.4139354838709677</v>
      </c>
      <c r="H2745" s="25">
        <f t="shared" si="512"/>
        <v>0.99966434347522648</v>
      </c>
      <c r="I2745" s="4">
        <f t="shared" si="518"/>
        <v>5480.839679599695</v>
      </c>
      <c r="J2745" s="25">
        <f t="shared" si="513"/>
        <v>3948.2575092283569</v>
      </c>
      <c r="K2745" s="15">
        <f t="shared" si="519"/>
        <v>3946.9322508338983</v>
      </c>
      <c r="L2745" s="36">
        <f t="shared" si="520"/>
        <v>1532.0677491661017</v>
      </c>
      <c r="M2745" s="36">
        <f t="shared" si="521"/>
        <v>1532.0677491661017</v>
      </c>
      <c r="N2745" s="36">
        <f t="shared" si="522"/>
        <v>0.27962543332106254</v>
      </c>
      <c r="O2745" s="36">
        <f t="shared" si="523"/>
        <v>2347231.5880348855</v>
      </c>
      <c r="P2745" s="35">
        <f t="shared" si="514"/>
        <v>2347231.5880348855</v>
      </c>
    </row>
    <row r="2746" spans="1:16" x14ac:dyDescent="0.4">
      <c r="A2746" s="1">
        <v>2745</v>
      </c>
      <c r="B2746" s="21">
        <v>42558</v>
      </c>
      <c r="C2746" s="43">
        <v>1</v>
      </c>
      <c r="D2746" s="23">
        <v>3206</v>
      </c>
      <c r="E2746" s="25">
        <f t="shared" si="515"/>
        <v>3613.5</v>
      </c>
      <c r="F2746" s="25">
        <f t="shared" si="516"/>
        <v>3571.75</v>
      </c>
      <c r="G2746" s="25">
        <f t="shared" si="517"/>
        <v>0.8975992160705536</v>
      </c>
      <c r="H2746" s="25">
        <f t="shared" si="512"/>
        <v>1.0014271034682889</v>
      </c>
      <c r="I2746" s="4">
        <f t="shared" si="518"/>
        <v>3201.4312263933257</v>
      </c>
      <c r="J2746" s="25">
        <f t="shared" si="513"/>
        <v>3948.1196464484733</v>
      </c>
      <c r="K2746" s="15">
        <f t="shared" si="519"/>
        <v>3953.7540216891393</v>
      </c>
      <c r="L2746" s="36">
        <f t="shared" si="520"/>
        <v>-747.75402168913934</v>
      </c>
      <c r="M2746" s="36">
        <f t="shared" si="521"/>
        <v>747.75402168913934</v>
      </c>
      <c r="N2746" s="36">
        <f t="shared" si="522"/>
        <v>0.23323581462543336</v>
      </c>
      <c r="O2746" s="36">
        <f t="shared" si="523"/>
        <v>559136.07695228187</v>
      </c>
      <c r="P2746" s="35">
        <f t="shared" si="514"/>
        <v>559136.07695228187</v>
      </c>
    </row>
    <row r="2747" spans="1:16" x14ac:dyDescent="0.4">
      <c r="A2747" s="1">
        <v>2746</v>
      </c>
      <c r="B2747" s="21">
        <v>42559</v>
      </c>
      <c r="C2747" s="43">
        <v>2</v>
      </c>
      <c r="D2747" s="23">
        <v>3055</v>
      </c>
      <c r="E2747" s="25">
        <f t="shared" si="515"/>
        <v>3530</v>
      </c>
      <c r="F2747" s="25">
        <f t="shared" si="516"/>
        <v>3515.75</v>
      </c>
      <c r="G2747" s="25">
        <f t="shared" si="517"/>
        <v>0.868946881888644</v>
      </c>
      <c r="H2747" s="25">
        <f t="shared" si="512"/>
        <v>0.99527237982370798</v>
      </c>
      <c r="I2747" s="4">
        <f t="shared" si="518"/>
        <v>3069.5114844251284</v>
      </c>
      <c r="J2747" s="25">
        <f t="shared" si="513"/>
        <v>3947.9817836685897</v>
      </c>
      <c r="K2747" s="15">
        <f t="shared" si="519"/>
        <v>3929.3172253324847</v>
      </c>
      <c r="L2747" s="36">
        <f t="shared" si="520"/>
        <v>-874.31722533248467</v>
      </c>
      <c r="M2747" s="36">
        <f t="shared" si="521"/>
        <v>874.31722533248467</v>
      </c>
      <c r="N2747" s="36">
        <f t="shared" si="522"/>
        <v>0.28619221778477405</v>
      </c>
      <c r="O2747" s="36">
        <f t="shared" si="523"/>
        <v>764430.61051309481</v>
      </c>
      <c r="P2747" s="35">
        <f t="shared" si="514"/>
        <v>764430.61051309481</v>
      </c>
    </row>
    <row r="2748" spans="1:16" x14ac:dyDescent="0.4">
      <c r="A2748" s="1">
        <v>2747</v>
      </c>
      <c r="B2748" s="21">
        <v>42560</v>
      </c>
      <c r="C2748" s="43">
        <v>3</v>
      </c>
      <c r="D2748" s="23">
        <v>2380</v>
      </c>
      <c r="E2748" s="25">
        <f t="shared" si="515"/>
        <v>3501.5</v>
      </c>
      <c r="F2748" s="25">
        <f t="shared" si="516"/>
        <v>3768.25</v>
      </c>
      <c r="G2748" s="25">
        <f t="shared" si="517"/>
        <v>0.63159291448285015</v>
      </c>
      <c r="H2748" s="25">
        <f t="shared" si="512"/>
        <v>1.0036361732327763</v>
      </c>
      <c r="I2748" s="4">
        <f t="shared" si="518"/>
        <v>2371.3772614770028</v>
      </c>
      <c r="J2748" s="25">
        <f t="shared" si="513"/>
        <v>3947.8439208887062</v>
      </c>
      <c r="K2748" s="15">
        <f t="shared" si="519"/>
        <v>3962.1989652810203</v>
      </c>
      <c r="L2748" s="36">
        <f t="shared" si="520"/>
        <v>-1582.1989652810203</v>
      </c>
      <c r="M2748" s="36">
        <f t="shared" si="521"/>
        <v>1582.1989652810203</v>
      </c>
      <c r="N2748" s="36">
        <f t="shared" si="522"/>
        <v>0.66478948121051273</v>
      </c>
      <c r="O2748" s="36">
        <f t="shared" si="523"/>
        <v>2503353.565736331</v>
      </c>
      <c r="P2748" s="35">
        <f t="shared" si="514"/>
        <v>2503353.565736331</v>
      </c>
    </row>
    <row r="2749" spans="1:16" x14ac:dyDescent="0.4">
      <c r="A2749" s="1">
        <v>2748</v>
      </c>
      <c r="B2749" s="21">
        <v>42561</v>
      </c>
      <c r="C2749" s="43">
        <v>4</v>
      </c>
      <c r="D2749" s="23">
        <v>5365</v>
      </c>
      <c r="E2749" s="25">
        <f t="shared" si="515"/>
        <v>4035</v>
      </c>
      <c r="F2749" s="25">
        <f t="shared" si="516"/>
        <v>4358.375</v>
      </c>
      <c r="G2749" s="25">
        <f t="shared" si="517"/>
        <v>1.2309633751111366</v>
      </c>
      <c r="H2749" s="25">
        <f t="shared" si="512"/>
        <v>0.99966434347522648</v>
      </c>
      <c r="I2749" s="4">
        <f t="shared" si="518"/>
        <v>5366.8014019077136</v>
      </c>
      <c r="J2749" s="25">
        <f t="shared" si="513"/>
        <v>3947.7060581088231</v>
      </c>
      <c r="K2749" s="15">
        <f t="shared" si="519"/>
        <v>3946.3809848125311</v>
      </c>
      <c r="L2749" s="36">
        <f t="shared" si="520"/>
        <v>1418.6190151874689</v>
      </c>
      <c r="M2749" s="36">
        <f t="shared" si="521"/>
        <v>1418.6190151874689</v>
      </c>
      <c r="N2749" s="36">
        <f t="shared" si="522"/>
        <v>0.2644210652725944</v>
      </c>
      <c r="O2749" s="36">
        <f t="shared" si="523"/>
        <v>2012479.9102514642</v>
      </c>
      <c r="P2749" s="35">
        <f t="shared" si="514"/>
        <v>2012479.9102514642</v>
      </c>
    </row>
    <row r="2750" spans="1:16" x14ac:dyDescent="0.4">
      <c r="A2750" s="1">
        <v>2749</v>
      </c>
      <c r="B2750" s="21">
        <v>42562</v>
      </c>
      <c r="C2750" s="43">
        <v>1</v>
      </c>
      <c r="D2750" s="23">
        <v>5340</v>
      </c>
      <c r="E2750" s="25">
        <f t="shared" si="515"/>
        <v>4681.75</v>
      </c>
      <c r="F2750" s="25">
        <f t="shared" si="516"/>
        <v>5089.5</v>
      </c>
      <c r="G2750" s="25">
        <f t="shared" si="517"/>
        <v>1.0492189802534631</v>
      </c>
      <c r="H2750" s="25">
        <f t="shared" si="512"/>
        <v>1.0014271034682889</v>
      </c>
      <c r="I2750" s="4">
        <f t="shared" si="518"/>
        <v>5332.3901275546968</v>
      </c>
      <c r="J2750" s="25">
        <f t="shared" si="513"/>
        <v>3947.5681953289395</v>
      </c>
      <c r="K2750" s="15">
        <f t="shared" si="519"/>
        <v>3953.2017835918004</v>
      </c>
      <c r="L2750" s="36">
        <f t="shared" si="520"/>
        <v>1386.7982164081996</v>
      </c>
      <c r="M2750" s="36">
        <f t="shared" si="521"/>
        <v>1386.7982164081996</v>
      </c>
      <c r="N2750" s="36">
        <f t="shared" si="522"/>
        <v>0.25970004052588008</v>
      </c>
      <c r="O2750" s="36">
        <f t="shared" si="523"/>
        <v>1923209.2930329635</v>
      </c>
      <c r="P2750" s="35">
        <f t="shared" si="514"/>
        <v>1923209.2930329635</v>
      </c>
    </row>
    <row r="2751" spans="1:16" x14ac:dyDescent="0.4">
      <c r="A2751" s="1">
        <v>2750</v>
      </c>
      <c r="B2751" s="21">
        <v>42563</v>
      </c>
      <c r="C2751" s="43">
        <v>2</v>
      </c>
      <c r="D2751" s="23">
        <v>5642</v>
      </c>
      <c r="E2751" s="25">
        <f t="shared" si="515"/>
        <v>5497.25</v>
      </c>
      <c r="F2751" s="25">
        <f t="shared" si="516"/>
        <v>5390</v>
      </c>
      <c r="G2751" s="25">
        <f t="shared" si="517"/>
        <v>1.0467532467532468</v>
      </c>
      <c r="H2751" s="25">
        <f t="shared" si="512"/>
        <v>0.99527237982370798</v>
      </c>
      <c r="I2751" s="4">
        <f t="shared" si="518"/>
        <v>5668.7999329383219</v>
      </c>
      <c r="J2751" s="25">
        <f t="shared" si="513"/>
        <v>3947.4303325490559</v>
      </c>
      <c r="K2751" s="15">
        <f t="shared" si="519"/>
        <v>3928.76838126439</v>
      </c>
      <c r="L2751" s="36">
        <f t="shared" si="520"/>
        <v>1713.23161873561</v>
      </c>
      <c r="M2751" s="36">
        <f t="shared" si="521"/>
        <v>1713.23161873561</v>
      </c>
      <c r="N2751" s="36">
        <f t="shared" si="522"/>
        <v>0.3036567916936565</v>
      </c>
      <c r="O2751" s="36">
        <f t="shared" si="523"/>
        <v>2935162.5794354388</v>
      </c>
      <c r="P2751" s="35">
        <f t="shared" si="514"/>
        <v>2935162.5794354388</v>
      </c>
    </row>
    <row r="2752" spans="1:16" x14ac:dyDescent="0.4">
      <c r="A2752" s="1">
        <v>2751</v>
      </c>
      <c r="B2752" s="21">
        <v>42564</v>
      </c>
      <c r="C2752" s="43">
        <v>3</v>
      </c>
      <c r="D2752" s="23">
        <v>5642</v>
      </c>
      <c r="E2752" s="25">
        <f t="shared" si="515"/>
        <v>5282.75</v>
      </c>
      <c r="F2752" s="25">
        <f t="shared" si="516"/>
        <v>5444.25</v>
      </c>
      <c r="G2752" s="25">
        <f t="shared" si="517"/>
        <v>1.0363227258116361</v>
      </c>
      <c r="H2752" s="25">
        <f t="shared" si="512"/>
        <v>1.0036361732327763</v>
      </c>
      <c r="I2752" s="4">
        <f t="shared" si="518"/>
        <v>5621.5590375013653</v>
      </c>
      <c r="J2752" s="25">
        <f t="shared" si="513"/>
        <v>3947.2924697691724</v>
      </c>
      <c r="K2752" s="15">
        <f t="shared" si="519"/>
        <v>3961.6455089896867</v>
      </c>
      <c r="L2752" s="36">
        <f t="shared" si="520"/>
        <v>1680.3544910103133</v>
      </c>
      <c r="M2752" s="36">
        <f t="shared" si="521"/>
        <v>1680.3544910103133</v>
      </c>
      <c r="N2752" s="36">
        <f t="shared" si="522"/>
        <v>0.29782958011526289</v>
      </c>
      <c r="O2752" s="36">
        <f t="shared" si="523"/>
        <v>2823591.2154585291</v>
      </c>
      <c r="P2752" s="35">
        <f t="shared" si="514"/>
        <v>2823591.2154585291</v>
      </c>
    </row>
    <row r="2753" spans="1:16" x14ac:dyDescent="0.4">
      <c r="A2753" s="1">
        <v>2752</v>
      </c>
      <c r="B2753" s="21">
        <v>42565</v>
      </c>
      <c r="C2753" s="43">
        <v>4</v>
      </c>
      <c r="D2753" s="23">
        <v>4507</v>
      </c>
      <c r="E2753" s="25">
        <f t="shared" si="515"/>
        <v>5605.75</v>
      </c>
      <c r="F2753" s="25">
        <f t="shared" si="516"/>
        <v>5495.375</v>
      </c>
      <c r="G2753" s="25">
        <f t="shared" si="517"/>
        <v>0.82014421217842282</v>
      </c>
      <c r="H2753" s="25">
        <f t="shared" si="512"/>
        <v>0.99966434347522648</v>
      </c>
      <c r="I2753" s="4">
        <f t="shared" si="518"/>
        <v>4508.5133119101711</v>
      </c>
      <c r="J2753" s="25">
        <f t="shared" si="513"/>
        <v>3947.1546069892893</v>
      </c>
      <c r="K2753" s="15">
        <f t="shared" si="519"/>
        <v>3945.8297187911635</v>
      </c>
      <c r="L2753" s="36">
        <f t="shared" si="520"/>
        <v>561.17028120883651</v>
      </c>
      <c r="M2753" s="36">
        <f t="shared" si="521"/>
        <v>561.17028120883651</v>
      </c>
      <c r="N2753" s="36">
        <f t="shared" si="522"/>
        <v>0.12451082343218028</v>
      </c>
      <c r="O2753" s="36">
        <f t="shared" si="523"/>
        <v>314912.08451200463</v>
      </c>
      <c r="P2753" s="35">
        <f t="shared" si="514"/>
        <v>314912.08451200463</v>
      </c>
    </row>
    <row r="2754" spans="1:16" x14ac:dyDescent="0.4">
      <c r="A2754" s="1">
        <v>2753</v>
      </c>
      <c r="B2754" s="21">
        <v>42566</v>
      </c>
      <c r="C2754" s="43">
        <v>1</v>
      </c>
      <c r="D2754" s="23">
        <v>6632</v>
      </c>
      <c r="E2754" s="25">
        <f t="shared" si="515"/>
        <v>5385</v>
      </c>
      <c r="F2754" s="25">
        <f t="shared" si="516"/>
        <v>5247.5</v>
      </c>
      <c r="G2754" s="25">
        <f t="shared" si="517"/>
        <v>1.2638399237732254</v>
      </c>
      <c r="H2754" s="25">
        <f t="shared" ref="H2754:H2817" si="524">VLOOKUP(C2754,$Q$38:$S$42,3,FALSE)</f>
        <v>1.0014271034682889</v>
      </c>
      <c r="I2754" s="4">
        <f t="shared" si="518"/>
        <v>6622.5489374424633</v>
      </c>
      <c r="J2754" s="25">
        <f t="shared" si="513"/>
        <v>3947.0167442094057</v>
      </c>
      <c r="K2754" s="15">
        <f t="shared" si="519"/>
        <v>3952.6495454944611</v>
      </c>
      <c r="L2754" s="36">
        <f t="shared" si="520"/>
        <v>2679.3504545055389</v>
      </c>
      <c r="M2754" s="36">
        <f t="shared" si="521"/>
        <v>2679.3504545055389</v>
      </c>
      <c r="N2754" s="36">
        <f t="shared" si="522"/>
        <v>0.40400338578189671</v>
      </c>
      <c r="O2754" s="36">
        <f t="shared" si="523"/>
        <v>7178918.8580590375</v>
      </c>
      <c r="P2754" s="35">
        <f t="shared" si="514"/>
        <v>7178918.8580590375</v>
      </c>
    </row>
    <row r="2755" spans="1:16" x14ac:dyDescent="0.4">
      <c r="A2755" s="1">
        <v>2754</v>
      </c>
      <c r="B2755" s="21">
        <v>42567</v>
      </c>
      <c r="C2755" s="43">
        <v>2</v>
      </c>
      <c r="D2755" s="23">
        <v>4759</v>
      </c>
      <c r="E2755" s="25">
        <f t="shared" si="515"/>
        <v>5110</v>
      </c>
      <c r="F2755" s="25">
        <f t="shared" si="516"/>
        <v>5017.25</v>
      </c>
      <c r="G2755" s="25">
        <f t="shared" si="517"/>
        <v>0.94852757984951919</v>
      </c>
      <c r="H2755" s="25">
        <f t="shared" si="524"/>
        <v>0.99527237982370798</v>
      </c>
      <c r="I2755" s="4">
        <f t="shared" si="518"/>
        <v>4781.6056151814028</v>
      </c>
      <c r="J2755" s="25">
        <f t="shared" ref="J2755:J2818" si="525">INTERCEPT($I$2:$I$3896,$A$2:$A$3896)+SLOPE($I$2:$I$3896,$A$2:$A$3896)*A2755</f>
        <v>3946.8788814295222</v>
      </c>
      <c r="K2755" s="15">
        <f t="shared" si="519"/>
        <v>3928.2195371962948</v>
      </c>
      <c r="L2755" s="36">
        <f t="shared" si="520"/>
        <v>830.78046280370518</v>
      </c>
      <c r="M2755" s="36">
        <f t="shared" si="521"/>
        <v>830.78046280370518</v>
      </c>
      <c r="N2755" s="36">
        <f t="shared" si="522"/>
        <v>0.17457038512370354</v>
      </c>
      <c r="O2755" s="36">
        <f t="shared" si="523"/>
        <v>690196.17737633851</v>
      </c>
      <c r="P2755" s="35">
        <f t="shared" ref="P2755:P2818" si="526">(D2755-K2755)^2</f>
        <v>690196.17737633851</v>
      </c>
    </row>
    <row r="2756" spans="1:16" x14ac:dyDescent="0.4">
      <c r="A2756" s="1">
        <v>2755</v>
      </c>
      <c r="B2756" s="21">
        <v>42568</v>
      </c>
      <c r="C2756" s="43">
        <v>3</v>
      </c>
      <c r="D2756" s="23">
        <v>4542</v>
      </c>
      <c r="E2756" s="25">
        <f t="shared" si="515"/>
        <v>4924.5</v>
      </c>
      <c r="F2756" s="25">
        <f t="shared" si="516"/>
        <v>4506.25</v>
      </c>
      <c r="G2756" s="25">
        <f t="shared" si="517"/>
        <v>1.0079334257975034</v>
      </c>
      <c r="H2756" s="25">
        <f t="shared" si="524"/>
        <v>1.0036361732327763</v>
      </c>
      <c r="I2756" s="4">
        <f t="shared" si="518"/>
        <v>4525.5443368187171</v>
      </c>
      <c r="J2756" s="25">
        <f t="shared" si="525"/>
        <v>3946.7410186496386</v>
      </c>
      <c r="K2756" s="15">
        <f t="shared" si="519"/>
        <v>3961.0920526983527</v>
      </c>
      <c r="L2756" s="36">
        <f t="shared" si="520"/>
        <v>580.90794730164725</v>
      </c>
      <c r="M2756" s="36">
        <f t="shared" si="521"/>
        <v>580.90794730164725</v>
      </c>
      <c r="N2756" s="36">
        <f t="shared" si="522"/>
        <v>0.12789695008842961</v>
      </c>
      <c r="O2756" s="36">
        <f t="shared" si="523"/>
        <v>337454.0432382134</v>
      </c>
      <c r="P2756" s="35">
        <f t="shared" si="526"/>
        <v>337454.0432382134</v>
      </c>
    </row>
    <row r="2757" spans="1:16" x14ac:dyDescent="0.4">
      <c r="A2757" s="1">
        <v>2756</v>
      </c>
      <c r="B2757" s="21">
        <v>42569</v>
      </c>
      <c r="C2757" s="43">
        <v>4</v>
      </c>
      <c r="D2757" s="23">
        <v>3765</v>
      </c>
      <c r="E2757" s="25">
        <f t="shared" ref="E2757:E2820" si="527">AVERAGE(D2755:D2758)</f>
        <v>4088</v>
      </c>
      <c r="F2757" s="25">
        <f t="shared" ref="F2757:F2820" si="528">AVERAGE(E2757:E2758)</f>
        <v>4141.875</v>
      </c>
      <c r="G2757" s="25">
        <f t="shared" si="517"/>
        <v>0.90900860117700322</v>
      </c>
      <c r="H2757" s="25">
        <f t="shared" si="524"/>
        <v>0.99966434347522648</v>
      </c>
      <c r="I2757" s="4">
        <f t="shared" si="518"/>
        <v>3766.2641711430647</v>
      </c>
      <c r="J2757" s="25">
        <f t="shared" si="525"/>
        <v>3946.6031558697555</v>
      </c>
      <c r="K2757" s="15">
        <f t="shared" si="519"/>
        <v>3945.2784527697959</v>
      </c>
      <c r="L2757" s="36">
        <f t="shared" si="520"/>
        <v>-180.27845276979588</v>
      </c>
      <c r="M2757" s="36">
        <f t="shared" si="521"/>
        <v>180.27845276979588</v>
      </c>
      <c r="N2757" s="36">
        <f t="shared" si="522"/>
        <v>4.7882723179228655E-2</v>
      </c>
      <c r="O2757" s="36">
        <f t="shared" si="523"/>
        <v>32500.320533071521</v>
      </c>
      <c r="P2757" s="35">
        <f t="shared" si="526"/>
        <v>32500.320533071521</v>
      </c>
    </row>
    <row r="2758" spans="1:16" x14ac:dyDescent="0.4">
      <c r="A2758" s="1">
        <v>2757</v>
      </c>
      <c r="B2758" s="21">
        <v>42570</v>
      </c>
      <c r="C2758" s="43">
        <v>1</v>
      </c>
      <c r="D2758" s="23">
        <v>3286</v>
      </c>
      <c r="E2758" s="25">
        <f t="shared" si="527"/>
        <v>4195.75</v>
      </c>
      <c r="F2758" s="25">
        <f t="shared" si="528"/>
        <v>4017.125</v>
      </c>
      <c r="G2758" s="25">
        <f t="shared" si="517"/>
        <v>0.8179979462924355</v>
      </c>
      <c r="H2758" s="25">
        <f t="shared" si="524"/>
        <v>1.0014271034682889</v>
      </c>
      <c r="I2758" s="4">
        <f t="shared" si="518"/>
        <v>3281.3172208136207</v>
      </c>
      <c r="J2758" s="25">
        <f t="shared" si="525"/>
        <v>3946.4652930898719</v>
      </c>
      <c r="K2758" s="15">
        <f t="shared" si="519"/>
        <v>3952.0973073971222</v>
      </c>
      <c r="L2758" s="36">
        <f t="shared" si="520"/>
        <v>-666.09730739712222</v>
      </c>
      <c r="M2758" s="36">
        <f t="shared" si="521"/>
        <v>666.09730739712222</v>
      </c>
      <c r="N2758" s="36">
        <f t="shared" si="522"/>
        <v>0.20270764071732264</v>
      </c>
      <c r="O2758" s="36">
        <f t="shared" si="523"/>
        <v>443685.62292169634</v>
      </c>
      <c r="P2758" s="35">
        <f t="shared" si="526"/>
        <v>443685.62292169634</v>
      </c>
    </row>
    <row r="2759" spans="1:16" x14ac:dyDescent="0.4">
      <c r="A2759" s="1">
        <v>2758</v>
      </c>
      <c r="B2759" s="21">
        <v>42571</v>
      </c>
      <c r="C2759" s="43">
        <v>2</v>
      </c>
      <c r="D2759" s="23">
        <v>5190</v>
      </c>
      <c r="E2759" s="25">
        <f t="shared" si="527"/>
        <v>3838.5</v>
      </c>
      <c r="F2759" s="25">
        <f t="shared" si="528"/>
        <v>4008.375</v>
      </c>
      <c r="G2759" s="25">
        <f t="shared" si="517"/>
        <v>1.294789035457012</v>
      </c>
      <c r="H2759" s="25">
        <f t="shared" si="524"/>
        <v>0.99527237982370798</v>
      </c>
      <c r="I2759" s="4">
        <f t="shared" si="518"/>
        <v>5214.6528982541458</v>
      </c>
      <c r="J2759" s="25">
        <f t="shared" si="525"/>
        <v>3946.3274303099884</v>
      </c>
      <c r="K2759" s="15">
        <f t="shared" si="519"/>
        <v>3927.6706931282001</v>
      </c>
      <c r="L2759" s="36">
        <f t="shared" si="520"/>
        <v>1262.3293068717999</v>
      </c>
      <c r="M2759" s="36">
        <f t="shared" si="521"/>
        <v>1262.3293068717999</v>
      </c>
      <c r="N2759" s="36">
        <f t="shared" si="522"/>
        <v>0.24322337319302503</v>
      </c>
      <c r="O2759" s="36">
        <f t="shared" si="523"/>
        <v>1593475.2789874387</v>
      </c>
      <c r="P2759" s="35">
        <f t="shared" si="526"/>
        <v>1593475.2789874387</v>
      </c>
    </row>
    <row r="2760" spans="1:16" x14ac:dyDescent="0.4">
      <c r="A2760" s="1">
        <v>2759</v>
      </c>
      <c r="B2760" s="21">
        <v>42572</v>
      </c>
      <c r="C2760" s="43">
        <v>3</v>
      </c>
      <c r="D2760" s="23">
        <v>3113</v>
      </c>
      <c r="E2760" s="25">
        <f t="shared" si="527"/>
        <v>4178.25</v>
      </c>
      <c r="F2760" s="25">
        <f t="shared" si="528"/>
        <v>4192.625</v>
      </c>
      <c r="G2760" s="25">
        <f t="shared" si="517"/>
        <v>0.7424942607554933</v>
      </c>
      <c r="H2760" s="25">
        <f t="shared" si="524"/>
        <v>1.0036361732327763</v>
      </c>
      <c r="I2760" s="4">
        <f t="shared" si="518"/>
        <v>3101.7216029318952</v>
      </c>
      <c r="J2760" s="25">
        <f t="shared" si="525"/>
        <v>3946.1895675301048</v>
      </c>
      <c r="K2760" s="15">
        <f t="shared" si="519"/>
        <v>3960.5385964070188</v>
      </c>
      <c r="L2760" s="36">
        <f t="shared" si="520"/>
        <v>-847.53859640701876</v>
      </c>
      <c r="M2760" s="36">
        <f t="shared" si="521"/>
        <v>847.53859640701876</v>
      </c>
      <c r="N2760" s="36">
        <f t="shared" si="522"/>
        <v>0.27225782088243455</v>
      </c>
      <c r="O2760" s="36">
        <f t="shared" si="523"/>
        <v>718321.67239957943</v>
      </c>
      <c r="P2760" s="35">
        <f t="shared" si="526"/>
        <v>718321.67239957943</v>
      </c>
    </row>
    <row r="2761" spans="1:16" x14ac:dyDescent="0.4">
      <c r="A2761" s="1">
        <v>2760</v>
      </c>
      <c r="B2761" s="21">
        <v>42573</v>
      </c>
      <c r="C2761" s="43">
        <v>4</v>
      </c>
      <c r="D2761" s="23">
        <v>5124</v>
      </c>
      <c r="E2761" s="25">
        <f t="shared" si="527"/>
        <v>4207</v>
      </c>
      <c r="F2761" s="25">
        <f t="shared" si="528"/>
        <v>4193.5</v>
      </c>
      <c r="G2761" s="25">
        <f t="shared" si="517"/>
        <v>1.2218910218194825</v>
      </c>
      <c r="H2761" s="25">
        <f t="shared" si="524"/>
        <v>0.99966434347522648</v>
      </c>
      <c r="I2761" s="4">
        <f t="shared" si="518"/>
        <v>5125.7204815237883</v>
      </c>
      <c r="J2761" s="25">
        <f t="shared" si="525"/>
        <v>3946.0517047502217</v>
      </c>
      <c r="K2761" s="15">
        <f t="shared" si="519"/>
        <v>3944.7271867484287</v>
      </c>
      <c r="L2761" s="36">
        <f t="shared" si="520"/>
        <v>1179.2728132515713</v>
      </c>
      <c r="M2761" s="36">
        <f t="shared" si="521"/>
        <v>1179.2728132515713</v>
      </c>
      <c r="N2761" s="36">
        <f t="shared" si="522"/>
        <v>0.2301469190576837</v>
      </c>
      <c r="O2761" s="36">
        <f t="shared" si="523"/>
        <v>1390684.3680742753</v>
      </c>
      <c r="P2761" s="35">
        <f t="shared" si="526"/>
        <v>1390684.3680742753</v>
      </c>
    </row>
    <row r="2762" spans="1:16" x14ac:dyDescent="0.4">
      <c r="A2762" s="1">
        <v>2761</v>
      </c>
      <c r="B2762" s="21">
        <v>42574</v>
      </c>
      <c r="C2762" s="43">
        <v>1</v>
      </c>
      <c r="D2762" s="23">
        <v>3401</v>
      </c>
      <c r="E2762" s="25">
        <f t="shared" si="527"/>
        <v>4180</v>
      </c>
      <c r="F2762" s="25">
        <f t="shared" si="528"/>
        <v>4382</v>
      </c>
      <c r="G2762" s="25">
        <f t="shared" si="517"/>
        <v>0.77612962117754447</v>
      </c>
      <c r="H2762" s="25">
        <f t="shared" si="524"/>
        <v>1.0014271034682889</v>
      </c>
      <c r="I2762" s="4">
        <f t="shared" si="518"/>
        <v>3396.1533377927949</v>
      </c>
      <c r="J2762" s="25">
        <f t="shared" si="525"/>
        <v>3945.9138419703381</v>
      </c>
      <c r="K2762" s="15">
        <f t="shared" si="519"/>
        <v>3951.5450692997833</v>
      </c>
      <c r="L2762" s="36">
        <f t="shared" si="520"/>
        <v>-550.54506929978334</v>
      </c>
      <c r="M2762" s="36">
        <f t="shared" si="521"/>
        <v>550.54506929978334</v>
      </c>
      <c r="N2762" s="36">
        <f t="shared" si="522"/>
        <v>0.16187740937953052</v>
      </c>
      <c r="O2762" s="36">
        <f t="shared" si="523"/>
        <v>303099.87333030323</v>
      </c>
      <c r="P2762" s="35">
        <f t="shared" si="526"/>
        <v>303099.87333030323</v>
      </c>
    </row>
    <row r="2763" spans="1:16" x14ac:dyDescent="0.4">
      <c r="A2763" s="1">
        <v>2762</v>
      </c>
      <c r="B2763" s="21">
        <v>42575</v>
      </c>
      <c r="C2763" s="43">
        <v>2</v>
      </c>
      <c r="D2763" s="23">
        <v>5082</v>
      </c>
      <c r="E2763" s="25">
        <f t="shared" si="527"/>
        <v>4584</v>
      </c>
      <c r="F2763" s="25">
        <f t="shared" si="528"/>
        <v>4650.875</v>
      </c>
      <c r="G2763" s="25">
        <f t="shared" si="517"/>
        <v>1.09269761066466</v>
      </c>
      <c r="H2763" s="25">
        <f t="shared" si="524"/>
        <v>0.99527237982370798</v>
      </c>
      <c r="I2763" s="4">
        <f t="shared" si="518"/>
        <v>5106.1398899667765</v>
      </c>
      <c r="J2763" s="25">
        <f t="shared" si="525"/>
        <v>3945.7759791904546</v>
      </c>
      <c r="K2763" s="15">
        <f t="shared" si="519"/>
        <v>3927.1218490601054</v>
      </c>
      <c r="L2763" s="36">
        <f t="shared" si="520"/>
        <v>1154.8781509398946</v>
      </c>
      <c r="M2763" s="36">
        <f t="shared" si="521"/>
        <v>1154.8781509398946</v>
      </c>
      <c r="N2763" s="36">
        <f t="shared" si="522"/>
        <v>0.22724875067687811</v>
      </c>
      <c r="O2763" s="36">
        <f t="shared" si="523"/>
        <v>1333743.54351835</v>
      </c>
      <c r="P2763" s="35">
        <f t="shared" si="526"/>
        <v>1333743.54351835</v>
      </c>
    </row>
    <row r="2764" spans="1:16" x14ac:dyDescent="0.4">
      <c r="A2764" s="1">
        <v>2763</v>
      </c>
      <c r="B2764" s="21">
        <v>42576</v>
      </c>
      <c r="C2764" s="43">
        <v>3</v>
      </c>
      <c r="D2764" s="23">
        <v>4729</v>
      </c>
      <c r="E2764" s="25">
        <f t="shared" si="527"/>
        <v>4717.75</v>
      </c>
      <c r="F2764" s="25">
        <f t="shared" si="528"/>
        <v>4782.875</v>
      </c>
      <c r="G2764" s="25">
        <f t="shared" si="517"/>
        <v>0.98873585448083001</v>
      </c>
      <c r="H2764" s="25">
        <f t="shared" si="524"/>
        <v>1.0036361732327763</v>
      </c>
      <c r="I2764" s="4">
        <f t="shared" si="518"/>
        <v>4711.8668359347676</v>
      </c>
      <c r="J2764" s="25">
        <f t="shared" si="525"/>
        <v>3945.638116410571</v>
      </c>
      <c r="K2764" s="15">
        <f t="shared" si="519"/>
        <v>3959.9851401156852</v>
      </c>
      <c r="L2764" s="36">
        <f t="shared" si="520"/>
        <v>769.01485988431477</v>
      </c>
      <c r="M2764" s="36">
        <f t="shared" si="521"/>
        <v>769.01485988431477</v>
      </c>
      <c r="N2764" s="36">
        <f t="shared" si="522"/>
        <v>0.16261680268224038</v>
      </c>
      <c r="O2764" s="36">
        <f t="shared" si="523"/>
        <v>591383.85472289228</v>
      </c>
      <c r="P2764" s="35">
        <f t="shared" si="526"/>
        <v>591383.85472289228</v>
      </c>
    </row>
    <row r="2765" spans="1:16" x14ac:dyDescent="0.4">
      <c r="A2765" s="1">
        <v>2764</v>
      </c>
      <c r="B2765" s="21">
        <v>42577</v>
      </c>
      <c r="C2765" s="43">
        <v>4</v>
      </c>
      <c r="D2765" s="23">
        <v>5659</v>
      </c>
      <c r="E2765" s="25">
        <f t="shared" si="527"/>
        <v>4848</v>
      </c>
      <c r="F2765" s="25">
        <f t="shared" si="528"/>
        <v>4594.375</v>
      </c>
      <c r="G2765" s="25">
        <f t="shared" si="517"/>
        <v>1.2317235750238062</v>
      </c>
      <c r="H2765" s="25">
        <f t="shared" si="524"/>
        <v>0.99966434347522648</v>
      </c>
      <c r="I2765" s="4">
        <f t="shared" si="518"/>
        <v>5660.9001180607183</v>
      </c>
      <c r="J2765" s="25">
        <f t="shared" si="525"/>
        <v>3945.5002536306879</v>
      </c>
      <c r="K2765" s="15">
        <f t="shared" si="519"/>
        <v>3944.1759207270611</v>
      </c>
      <c r="L2765" s="36">
        <f t="shared" si="520"/>
        <v>1714.8240792729389</v>
      </c>
      <c r="M2765" s="36">
        <f t="shared" si="521"/>
        <v>1714.8240792729389</v>
      </c>
      <c r="N2765" s="36">
        <f t="shared" si="522"/>
        <v>0.3030259903291993</v>
      </c>
      <c r="O2765" s="36">
        <f t="shared" si="523"/>
        <v>2940621.6228542826</v>
      </c>
      <c r="P2765" s="35">
        <f t="shared" si="526"/>
        <v>2940621.6228542826</v>
      </c>
    </row>
    <row r="2766" spans="1:16" x14ac:dyDescent="0.4">
      <c r="A2766" s="1">
        <v>2765</v>
      </c>
      <c r="B2766" s="21">
        <v>42578</v>
      </c>
      <c r="C2766" s="43">
        <v>1</v>
      </c>
      <c r="D2766" s="23">
        <v>3922</v>
      </c>
      <c r="E2766" s="25">
        <f t="shared" si="527"/>
        <v>4340.75</v>
      </c>
      <c r="F2766" s="25">
        <f t="shared" si="528"/>
        <v>4400.625</v>
      </c>
      <c r="G2766" s="25">
        <f t="shared" si="517"/>
        <v>0.89123704019315442</v>
      </c>
      <c r="H2766" s="25">
        <f t="shared" si="524"/>
        <v>1.0014271034682889</v>
      </c>
      <c r="I2766" s="4">
        <f t="shared" si="518"/>
        <v>3916.4108764549669</v>
      </c>
      <c r="J2766" s="25">
        <f t="shared" si="525"/>
        <v>3945.3623908508043</v>
      </c>
      <c r="K2766" s="15">
        <f t="shared" si="519"/>
        <v>3950.992831202444</v>
      </c>
      <c r="L2766" s="36">
        <f t="shared" si="520"/>
        <v>-28.992831202443995</v>
      </c>
      <c r="M2766" s="36">
        <f t="shared" si="521"/>
        <v>28.992831202443995</v>
      </c>
      <c r="N2766" s="36">
        <f t="shared" si="522"/>
        <v>7.3923587971555316E-3</v>
      </c>
      <c r="O2766" s="36">
        <f t="shared" si="523"/>
        <v>840.58426113341011</v>
      </c>
      <c r="P2766" s="35">
        <f t="shared" si="526"/>
        <v>840.58426113341011</v>
      </c>
    </row>
    <row r="2767" spans="1:16" x14ac:dyDescent="0.4">
      <c r="A2767" s="1">
        <v>2766</v>
      </c>
      <c r="B2767" s="21">
        <v>42579</v>
      </c>
      <c r="C2767" s="43">
        <v>2</v>
      </c>
      <c r="D2767" s="23">
        <v>3053</v>
      </c>
      <c r="E2767" s="25">
        <f t="shared" si="527"/>
        <v>4460.5</v>
      </c>
      <c r="F2767" s="25">
        <f t="shared" si="528"/>
        <v>4163</v>
      </c>
      <c r="G2767" s="25">
        <f t="shared" si="517"/>
        <v>0.73336536151813592</v>
      </c>
      <c r="H2767" s="25">
        <f t="shared" si="524"/>
        <v>0.99527237982370798</v>
      </c>
      <c r="I2767" s="4">
        <f t="shared" si="518"/>
        <v>3067.5019842716583</v>
      </c>
      <c r="J2767" s="25">
        <f t="shared" si="525"/>
        <v>3945.2245280709208</v>
      </c>
      <c r="K2767" s="15">
        <f t="shared" si="519"/>
        <v>3926.5730049920103</v>
      </c>
      <c r="L2767" s="36">
        <f t="shared" si="520"/>
        <v>-873.57300499201028</v>
      </c>
      <c r="M2767" s="36">
        <f t="shared" si="521"/>
        <v>873.57300499201028</v>
      </c>
      <c r="N2767" s="36">
        <f t="shared" si="522"/>
        <v>0.28613593350540789</v>
      </c>
      <c r="O2767" s="36">
        <f t="shared" si="523"/>
        <v>763129.79505077086</v>
      </c>
      <c r="P2767" s="35">
        <f t="shared" si="526"/>
        <v>763129.79505077086</v>
      </c>
    </row>
    <row r="2768" spans="1:16" x14ac:dyDescent="0.4">
      <c r="A2768" s="1">
        <v>2767</v>
      </c>
      <c r="B2768" s="21">
        <v>42580</v>
      </c>
      <c r="C2768" s="43">
        <v>3</v>
      </c>
      <c r="D2768" s="23">
        <v>5208</v>
      </c>
      <c r="E2768" s="25">
        <f t="shared" si="527"/>
        <v>3865.5</v>
      </c>
      <c r="F2768" s="25">
        <f t="shared" si="528"/>
        <v>3889</v>
      </c>
      <c r="G2768" s="25">
        <f t="shared" si="517"/>
        <v>1.3391617382360503</v>
      </c>
      <c r="H2768" s="25">
        <f t="shared" si="524"/>
        <v>1.0036361732327763</v>
      </c>
      <c r="I2768" s="4">
        <f t="shared" si="518"/>
        <v>5189.1314192320297</v>
      </c>
      <c r="J2768" s="25">
        <f t="shared" si="525"/>
        <v>3945.0866652910372</v>
      </c>
      <c r="K2768" s="15">
        <f t="shared" si="519"/>
        <v>3959.4316838243512</v>
      </c>
      <c r="L2768" s="36">
        <f t="shared" si="520"/>
        <v>1248.5683161756488</v>
      </c>
      <c r="M2768" s="36">
        <f t="shared" si="521"/>
        <v>1248.5683161756488</v>
      </c>
      <c r="N2768" s="36">
        <f t="shared" si="522"/>
        <v>0.23974046009517067</v>
      </c>
      <c r="O2768" s="36">
        <f t="shared" si="523"/>
        <v>1558922.8401576949</v>
      </c>
      <c r="P2768" s="35">
        <f t="shared" si="526"/>
        <v>1558922.8401576949</v>
      </c>
    </row>
    <row r="2769" spans="1:16" x14ac:dyDescent="0.4">
      <c r="A2769" s="1">
        <v>2768</v>
      </c>
      <c r="B2769" s="21">
        <v>42581</v>
      </c>
      <c r="C2769" s="43">
        <v>4</v>
      </c>
      <c r="D2769" s="23">
        <v>3279</v>
      </c>
      <c r="E2769" s="25">
        <f t="shared" si="527"/>
        <v>3912.5</v>
      </c>
      <c r="F2769" s="25">
        <f t="shared" si="528"/>
        <v>4046.625</v>
      </c>
      <c r="G2769" s="25">
        <f t="shared" si="517"/>
        <v>0.81030488369937914</v>
      </c>
      <c r="H2769" s="25">
        <f t="shared" si="524"/>
        <v>0.99966434347522648</v>
      </c>
      <c r="I2769" s="4">
        <f t="shared" si="518"/>
        <v>3280.1009872983027</v>
      </c>
      <c r="J2769" s="25">
        <f t="shared" si="525"/>
        <v>3944.9488025111541</v>
      </c>
      <c r="K2769" s="15">
        <f t="shared" si="519"/>
        <v>3943.624654705694</v>
      </c>
      <c r="L2769" s="36">
        <f t="shared" si="520"/>
        <v>-664.62465470569396</v>
      </c>
      <c r="M2769" s="36">
        <f t="shared" si="521"/>
        <v>664.62465470569396</v>
      </c>
      <c r="N2769" s="36">
        <f t="shared" si="522"/>
        <v>0.20269126401515522</v>
      </c>
      <c r="O2769" s="36">
        <f t="shared" si="523"/>
        <v>441725.93164266291</v>
      </c>
      <c r="P2769" s="35">
        <f t="shared" si="526"/>
        <v>441725.93164266291</v>
      </c>
    </row>
    <row r="2770" spans="1:16" x14ac:dyDescent="0.4">
      <c r="A2770" s="1">
        <v>2769</v>
      </c>
      <c r="B2770" s="21">
        <v>42582</v>
      </c>
      <c r="C2770" s="43">
        <v>1</v>
      </c>
      <c r="D2770" s="23">
        <v>4110</v>
      </c>
      <c r="E2770" s="25">
        <f t="shared" si="527"/>
        <v>4180.75</v>
      </c>
      <c r="F2770" s="25">
        <f t="shared" si="528"/>
        <v>3926.125</v>
      </c>
      <c r="G2770" s="25">
        <f t="shared" si="517"/>
        <v>1.0468337100830971</v>
      </c>
      <c r="H2770" s="25">
        <f t="shared" si="524"/>
        <v>1.0014271034682889</v>
      </c>
      <c r="I2770" s="4">
        <f t="shared" si="518"/>
        <v>4104.1429633426606</v>
      </c>
      <c r="J2770" s="25">
        <f t="shared" si="525"/>
        <v>3944.8109397312705</v>
      </c>
      <c r="K2770" s="15">
        <f t="shared" si="519"/>
        <v>3950.4405931051051</v>
      </c>
      <c r="L2770" s="36">
        <f t="shared" si="520"/>
        <v>159.55940689489489</v>
      </c>
      <c r="M2770" s="36">
        <f t="shared" si="521"/>
        <v>159.55940689489489</v>
      </c>
      <c r="N2770" s="36">
        <f t="shared" si="522"/>
        <v>3.8822240120412382E-2</v>
      </c>
      <c r="O2770" s="36">
        <f t="shared" si="523"/>
        <v>25459.20432865063</v>
      </c>
      <c r="P2770" s="35">
        <f t="shared" si="526"/>
        <v>25459.20432865063</v>
      </c>
    </row>
    <row r="2771" spans="1:16" x14ac:dyDescent="0.4">
      <c r="A2771" s="1">
        <v>2770</v>
      </c>
      <c r="B2771" s="21">
        <v>42583</v>
      </c>
      <c r="C2771" s="43">
        <v>2</v>
      </c>
      <c r="D2771" s="23">
        <v>4126</v>
      </c>
      <c r="E2771" s="25">
        <f t="shared" si="527"/>
        <v>3671.5</v>
      </c>
      <c r="F2771" s="25">
        <f t="shared" si="528"/>
        <v>3609.5</v>
      </c>
      <c r="G2771" s="25">
        <f t="shared" si="517"/>
        <v>1.143094611442028</v>
      </c>
      <c r="H2771" s="25">
        <f t="shared" si="524"/>
        <v>0.99527237982370798</v>
      </c>
      <c r="I2771" s="4">
        <f t="shared" si="518"/>
        <v>4145.5988166082097</v>
      </c>
      <c r="J2771" s="25">
        <f t="shared" si="525"/>
        <v>3944.673076951387</v>
      </c>
      <c r="K2771" s="15">
        <f t="shared" si="519"/>
        <v>3926.0241609239156</v>
      </c>
      <c r="L2771" s="36">
        <f t="shared" si="520"/>
        <v>199.97583907608441</v>
      </c>
      <c r="M2771" s="36">
        <f t="shared" si="521"/>
        <v>199.97583907608441</v>
      </c>
      <c r="N2771" s="36">
        <f t="shared" si="522"/>
        <v>4.8467241656830931E-2</v>
      </c>
      <c r="O2771" s="36">
        <f t="shared" si="523"/>
        <v>39990.336214184012</v>
      </c>
      <c r="P2771" s="35">
        <f t="shared" si="526"/>
        <v>39990.336214184012</v>
      </c>
    </row>
    <row r="2772" spans="1:16" x14ac:dyDescent="0.4">
      <c r="A2772" s="1">
        <v>2771</v>
      </c>
      <c r="B2772" s="21">
        <v>42584</v>
      </c>
      <c r="C2772" s="43">
        <v>3</v>
      </c>
      <c r="D2772" s="23">
        <v>3171</v>
      </c>
      <c r="E2772" s="25">
        <f t="shared" si="527"/>
        <v>3547.5</v>
      </c>
      <c r="F2772" s="25">
        <f t="shared" si="528"/>
        <v>3457.125</v>
      </c>
      <c r="G2772" s="25">
        <f t="shared" si="517"/>
        <v>0.91723614274867127</v>
      </c>
      <c r="H2772" s="25">
        <f t="shared" si="524"/>
        <v>1.0036361732327763</v>
      </c>
      <c r="I2772" s="4">
        <f t="shared" si="518"/>
        <v>3159.511468967889</v>
      </c>
      <c r="J2772" s="25">
        <f t="shared" si="525"/>
        <v>3944.5352141715039</v>
      </c>
      <c r="K2772" s="15">
        <f t="shared" si="519"/>
        <v>3958.8782275330177</v>
      </c>
      <c r="L2772" s="36">
        <f t="shared" si="520"/>
        <v>-787.87822753301771</v>
      </c>
      <c r="M2772" s="36">
        <f t="shared" si="521"/>
        <v>787.87822753301771</v>
      </c>
      <c r="N2772" s="36">
        <f t="shared" si="522"/>
        <v>0.24846364791328215</v>
      </c>
      <c r="O2772" s="36">
        <f t="shared" si="523"/>
        <v>620752.10142056958</v>
      </c>
      <c r="P2772" s="35">
        <f t="shared" si="526"/>
        <v>620752.10142056958</v>
      </c>
    </row>
    <row r="2773" spans="1:16" x14ac:dyDescent="0.4">
      <c r="A2773" s="1">
        <v>2772</v>
      </c>
      <c r="B2773" s="21">
        <v>42585</v>
      </c>
      <c r="C2773" s="43">
        <v>4</v>
      </c>
      <c r="D2773" s="23">
        <v>2783</v>
      </c>
      <c r="E2773" s="25">
        <f t="shared" si="527"/>
        <v>3366.75</v>
      </c>
      <c r="F2773" s="25">
        <f t="shared" si="528"/>
        <v>3381.375</v>
      </c>
      <c r="G2773" s="25">
        <f t="shared" si="517"/>
        <v>0.82303796532475693</v>
      </c>
      <c r="H2773" s="25">
        <f t="shared" si="524"/>
        <v>0.99966434347522648</v>
      </c>
      <c r="I2773" s="4">
        <f t="shared" si="518"/>
        <v>2783.9344457612615</v>
      </c>
      <c r="J2773" s="25">
        <f t="shared" si="525"/>
        <v>3944.3973513916203</v>
      </c>
      <c r="K2773" s="15">
        <f t="shared" si="519"/>
        <v>3943.0733886843263</v>
      </c>
      <c r="L2773" s="36">
        <f t="shared" si="520"/>
        <v>-1160.0733886843263</v>
      </c>
      <c r="M2773" s="36">
        <f t="shared" si="521"/>
        <v>1160.0733886843263</v>
      </c>
      <c r="N2773" s="36">
        <f t="shared" si="522"/>
        <v>0.41684275554593114</v>
      </c>
      <c r="O2773" s="36">
        <f t="shared" si="523"/>
        <v>1345770.2671335361</v>
      </c>
      <c r="P2773" s="35">
        <f t="shared" si="526"/>
        <v>1345770.2671335361</v>
      </c>
    </row>
    <row r="2774" spans="1:16" x14ac:dyDescent="0.4">
      <c r="A2774" s="1">
        <v>2773</v>
      </c>
      <c r="B2774" s="21">
        <v>42586</v>
      </c>
      <c r="C2774" s="43">
        <v>1</v>
      </c>
      <c r="D2774" s="23">
        <v>3387</v>
      </c>
      <c r="E2774" s="25">
        <f t="shared" si="527"/>
        <v>3396</v>
      </c>
      <c r="F2774" s="25">
        <f t="shared" si="528"/>
        <v>3406.375</v>
      </c>
      <c r="G2774" s="25">
        <f t="shared" si="517"/>
        <v>0.99431213533448315</v>
      </c>
      <c r="H2774" s="25">
        <f t="shared" si="524"/>
        <v>1.0014271034682889</v>
      </c>
      <c r="I2774" s="4">
        <f t="shared" si="518"/>
        <v>3382.1732887692433</v>
      </c>
      <c r="J2774" s="25">
        <f t="shared" si="525"/>
        <v>3944.2594886117367</v>
      </c>
      <c r="K2774" s="15">
        <f t="shared" si="519"/>
        <v>3949.8883550077658</v>
      </c>
      <c r="L2774" s="36">
        <f t="shared" si="520"/>
        <v>-562.88835500776577</v>
      </c>
      <c r="M2774" s="36">
        <f t="shared" si="521"/>
        <v>562.88835500776577</v>
      </c>
      <c r="N2774" s="36">
        <f t="shared" si="522"/>
        <v>0.16619083407374247</v>
      </c>
      <c r="O2774" s="36">
        <f t="shared" si="523"/>
        <v>316843.30020334857</v>
      </c>
      <c r="P2774" s="35">
        <f t="shared" si="526"/>
        <v>316843.30020334857</v>
      </c>
    </row>
    <row r="2775" spans="1:16" x14ac:dyDescent="0.4">
      <c r="A2775" s="1">
        <v>2774</v>
      </c>
      <c r="B2775" s="21">
        <v>42587</v>
      </c>
      <c r="C2775" s="43">
        <v>2</v>
      </c>
      <c r="D2775" s="23">
        <v>4243</v>
      </c>
      <c r="E2775" s="25">
        <f t="shared" si="527"/>
        <v>3416.75</v>
      </c>
      <c r="F2775" s="25">
        <f t="shared" si="528"/>
        <v>3644.125</v>
      </c>
      <c r="G2775" s="25">
        <f t="shared" si="517"/>
        <v>1.1643398621068157</v>
      </c>
      <c r="H2775" s="25">
        <f t="shared" si="524"/>
        <v>0.99527237982370798</v>
      </c>
      <c r="I2775" s="4">
        <f t="shared" si="518"/>
        <v>4263.1545755861925</v>
      </c>
      <c r="J2775" s="25">
        <f t="shared" si="525"/>
        <v>3944.1216258318532</v>
      </c>
      <c r="K2775" s="15">
        <f t="shared" si="519"/>
        <v>3925.4753168558209</v>
      </c>
      <c r="L2775" s="36">
        <f t="shared" si="520"/>
        <v>317.52468314417911</v>
      </c>
      <c r="M2775" s="36">
        <f t="shared" si="521"/>
        <v>317.52468314417911</v>
      </c>
      <c r="N2775" s="36">
        <f t="shared" si="522"/>
        <v>7.48349477125098E-2</v>
      </c>
      <c r="O2775" s="36">
        <f t="shared" si="523"/>
        <v>100821.92440581134</v>
      </c>
      <c r="P2775" s="35">
        <f t="shared" si="526"/>
        <v>100821.92440581134</v>
      </c>
    </row>
    <row r="2776" spans="1:16" x14ac:dyDescent="0.4">
      <c r="A2776" s="1">
        <v>2775</v>
      </c>
      <c r="B2776" s="21">
        <v>42588</v>
      </c>
      <c r="C2776" s="43">
        <v>3</v>
      </c>
      <c r="D2776" s="23">
        <v>3254</v>
      </c>
      <c r="E2776" s="25">
        <f t="shared" si="527"/>
        <v>3871.5</v>
      </c>
      <c r="F2776" s="25">
        <f t="shared" si="528"/>
        <v>3866.75</v>
      </c>
      <c r="G2776" s="25">
        <f t="shared" si="517"/>
        <v>0.84153358763819741</v>
      </c>
      <c r="H2776" s="25">
        <f t="shared" si="524"/>
        <v>1.0036361732327763</v>
      </c>
      <c r="I2776" s="4">
        <f t="shared" si="518"/>
        <v>3242.2107600193981</v>
      </c>
      <c r="J2776" s="25">
        <f t="shared" si="525"/>
        <v>3943.9837630519696</v>
      </c>
      <c r="K2776" s="15">
        <f t="shared" si="519"/>
        <v>3958.3247712416837</v>
      </c>
      <c r="L2776" s="36">
        <f t="shared" si="520"/>
        <v>-704.32477124168372</v>
      </c>
      <c r="M2776" s="36">
        <f t="shared" si="521"/>
        <v>704.32477124168372</v>
      </c>
      <c r="N2776" s="36">
        <f t="shared" si="522"/>
        <v>0.21644891556290219</v>
      </c>
      <c r="O2776" s="36">
        <f t="shared" si="523"/>
        <v>496073.38338465011</v>
      </c>
      <c r="P2776" s="35">
        <f t="shared" si="526"/>
        <v>496073.38338465011</v>
      </c>
    </row>
    <row r="2777" spans="1:16" x14ac:dyDescent="0.4">
      <c r="A2777" s="1">
        <v>2776</v>
      </c>
      <c r="B2777" s="21">
        <v>42589</v>
      </c>
      <c r="C2777" s="43">
        <v>4</v>
      </c>
      <c r="D2777" s="23">
        <v>4602</v>
      </c>
      <c r="E2777" s="25">
        <f t="shared" si="527"/>
        <v>3862</v>
      </c>
      <c r="F2777" s="25">
        <f t="shared" si="528"/>
        <v>3750.875</v>
      </c>
      <c r="G2777" s="25">
        <f t="shared" si="517"/>
        <v>1.2269137201319693</v>
      </c>
      <c r="H2777" s="25">
        <f t="shared" si="524"/>
        <v>0.99966434347522648</v>
      </c>
      <c r="I2777" s="4">
        <f t="shared" si="518"/>
        <v>4603.5452099868216</v>
      </c>
      <c r="J2777" s="25">
        <f t="shared" si="525"/>
        <v>3943.8459002720865</v>
      </c>
      <c r="K2777" s="15">
        <f t="shared" si="519"/>
        <v>3942.5221226629587</v>
      </c>
      <c r="L2777" s="36">
        <f t="shared" si="520"/>
        <v>659.47787733704126</v>
      </c>
      <c r="M2777" s="36">
        <f t="shared" si="521"/>
        <v>659.47787733704126</v>
      </c>
      <c r="N2777" s="36">
        <f t="shared" si="522"/>
        <v>0.14330245052956134</v>
      </c>
      <c r="O2777" s="36">
        <f t="shared" si="523"/>
        <v>434911.07069696963</v>
      </c>
      <c r="P2777" s="35">
        <f t="shared" si="526"/>
        <v>434911.07069696963</v>
      </c>
    </row>
    <row r="2778" spans="1:16" x14ac:dyDescent="0.4">
      <c r="A2778" s="1">
        <v>2777</v>
      </c>
      <c r="B2778" s="21">
        <v>42590</v>
      </c>
      <c r="C2778" s="43">
        <v>1</v>
      </c>
      <c r="D2778" s="23">
        <v>3349</v>
      </c>
      <c r="E2778" s="25">
        <f t="shared" si="527"/>
        <v>3639.75</v>
      </c>
      <c r="F2778" s="25">
        <f t="shared" si="528"/>
        <v>3655.625</v>
      </c>
      <c r="G2778" s="25">
        <f t="shared" si="517"/>
        <v>0.91612241408787831</v>
      </c>
      <c r="H2778" s="25">
        <f t="shared" si="524"/>
        <v>1.0014271034682889</v>
      </c>
      <c r="I2778" s="4">
        <f t="shared" si="518"/>
        <v>3344.2274414196031</v>
      </c>
      <c r="J2778" s="25">
        <f t="shared" si="525"/>
        <v>3943.7080374922029</v>
      </c>
      <c r="K2778" s="15">
        <f t="shared" si="519"/>
        <v>3949.3361169104269</v>
      </c>
      <c r="L2778" s="36">
        <f t="shared" si="520"/>
        <v>-600.33611691042688</v>
      </c>
      <c r="M2778" s="36">
        <f t="shared" si="521"/>
        <v>600.33611691042688</v>
      </c>
      <c r="N2778" s="36">
        <f t="shared" si="522"/>
        <v>0.17925832096459446</v>
      </c>
      <c r="O2778" s="36">
        <f t="shared" si="523"/>
        <v>360403.45326708973</v>
      </c>
      <c r="P2778" s="35">
        <f t="shared" si="526"/>
        <v>360403.45326708973</v>
      </c>
    </row>
    <row r="2779" spans="1:16" x14ac:dyDescent="0.4">
      <c r="A2779" s="1">
        <v>2778</v>
      </c>
      <c r="B2779" s="21">
        <v>42591</v>
      </c>
      <c r="C2779" s="43">
        <v>2</v>
      </c>
      <c r="D2779" s="23">
        <v>3354</v>
      </c>
      <c r="E2779" s="25">
        <f t="shared" si="527"/>
        <v>3671.5</v>
      </c>
      <c r="F2779" s="25">
        <f t="shared" si="528"/>
        <v>3516.625</v>
      </c>
      <c r="G2779" s="25">
        <f t="shared" si="517"/>
        <v>0.95375537624853379</v>
      </c>
      <c r="H2779" s="25">
        <f t="shared" si="524"/>
        <v>0.99527237982370798</v>
      </c>
      <c r="I2779" s="4">
        <f t="shared" si="518"/>
        <v>3369.9317573688641</v>
      </c>
      <c r="J2779" s="25">
        <f t="shared" si="525"/>
        <v>3943.5701747123194</v>
      </c>
      <c r="K2779" s="15">
        <f t="shared" si="519"/>
        <v>3924.9264727877257</v>
      </c>
      <c r="L2779" s="36">
        <f t="shared" si="520"/>
        <v>-570.92647278772574</v>
      </c>
      <c r="M2779" s="36">
        <f t="shared" si="521"/>
        <v>570.92647278772574</v>
      </c>
      <c r="N2779" s="36">
        <f t="shared" si="522"/>
        <v>0.170222561952214</v>
      </c>
      <c r="O2779" s="36">
        <f t="shared" si="523"/>
        <v>325957.03732983372</v>
      </c>
      <c r="P2779" s="35">
        <f t="shared" si="526"/>
        <v>325957.03732983372</v>
      </c>
    </row>
    <row r="2780" spans="1:16" x14ac:dyDescent="0.4">
      <c r="A2780" s="1">
        <v>2779</v>
      </c>
      <c r="B2780" s="21">
        <v>42592</v>
      </c>
      <c r="C2780" s="43">
        <v>3</v>
      </c>
      <c r="D2780" s="23">
        <v>3381</v>
      </c>
      <c r="E2780" s="25">
        <f t="shared" si="527"/>
        <v>3361.75</v>
      </c>
      <c r="F2780" s="25">
        <f t="shared" si="528"/>
        <v>3464.5</v>
      </c>
      <c r="G2780" s="25">
        <f t="shared" si="517"/>
        <v>0.97589839803723477</v>
      </c>
      <c r="H2780" s="25">
        <f t="shared" si="524"/>
        <v>1.0036361732327763</v>
      </c>
      <c r="I2780" s="4">
        <f t="shared" si="518"/>
        <v>3368.750639098213</v>
      </c>
      <c r="J2780" s="25">
        <f t="shared" si="525"/>
        <v>3943.4323119324363</v>
      </c>
      <c r="K2780" s="15">
        <f t="shared" si="519"/>
        <v>3957.7713149503502</v>
      </c>
      <c r="L2780" s="36">
        <f t="shared" si="520"/>
        <v>-576.77131495035019</v>
      </c>
      <c r="M2780" s="36">
        <f t="shared" si="521"/>
        <v>576.77131495035019</v>
      </c>
      <c r="N2780" s="36">
        <f t="shared" si="522"/>
        <v>0.1705919298877108</v>
      </c>
      <c r="O2780" s="36">
        <f t="shared" si="523"/>
        <v>332665.14974955603</v>
      </c>
      <c r="P2780" s="35">
        <f t="shared" si="526"/>
        <v>332665.14974955603</v>
      </c>
    </row>
    <row r="2781" spans="1:16" x14ac:dyDescent="0.4">
      <c r="A2781" s="1">
        <v>2780</v>
      </c>
      <c r="B2781" s="21">
        <v>42593</v>
      </c>
      <c r="C2781" s="43">
        <v>4</v>
      </c>
      <c r="D2781" s="23">
        <v>3363</v>
      </c>
      <c r="E2781" s="25">
        <f t="shared" si="527"/>
        <v>3567.25</v>
      </c>
      <c r="F2781" s="25">
        <f t="shared" si="528"/>
        <v>3613.125</v>
      </c>
      <c r="G2781" s="25">
        <f t="shared" si="517"/>
        <v>0.93077322262584328</v>
      </c>
      <c r="H2781" s="25">
        <f t="shared" si="524"/>
        <v>0.99966434347522648</v>
      </c>
      <c r="I2781" s="4">
        <f t="shared" si="518"/>
        <v>3364.1291919134469</v>
      </c>
      <c r="J2781" s="25">
        <f t="shared" si="525"/>
        <v>3943.2944491525527</v>
      </c>
      <c r="K2781" s="15">
        <f t="shared" si="519"/>
        <v>3941.9708566415916</v>
      </c>
      <c r="L2781" s="36">
        <f t="shared" si="520"/>
        <v>-578.97085664159158</v>
      </c>
      <c r="M2781" s="36">
        <f t="shared" si="521"/>
        <v>578.97085664159158</v>
      </c>
      <c r="N2781" s="36">
        <f t="shared" si="522"/>
        <v>0.17215904152292347</v>
      </c>
      <c r="O2781" s="36">
        <f t="shared" si="523"/>
        <v>335207.2528402984</v>
      </c>
      <c r="P2781" s="35">
        <f t="shared" si="526"/>
        <v>335207.2528402984</v>
      </c>
    </row>
    <row r="2782" spans="1:16" x14ac:dyDescent="0.4">
      <c r="A2782" s="1">
        <v>2781</v>
      </c>
      <c r="B2782" s="21">
        <v>42594</v>
      </c>
      <c r="C2782" s="43">
        <v>1</v>
      </c>
      <c r="D2782" s="23">
        <v>4171</v>
      </c>
      <c r="E2782" s="25">
        <f t="shared" si="527"/>
        <v>3659</v>
      </c>
      <c r="F2782" s="25">
        <f t="shared" si="528"/>
        <v>3665</v>
      </c>
      <c r="G2782" s="25">
        <f t="shared" si="517"/>
        <v>1.13806275579809</v>
      </c>
      <c r="H2782" s="25">
        <f t="shared" si="524"/>
        <v>1.0014271034682889</v>
      </c>
      <c r="I2782" s="4">
        <f t="shared" si="518"/>
        <v>4165.0560340881357</v>
      </c>
      <c r="J2782" s="25">
        <f t="shared" si="525"/>
        <v>3943.1565863726692</v>
      </c>
      <c r="K2782" s="15">
        <f t="shared" si="519"/>
        <v>3948.783878813088</v>
      </c>
      <c r="L2782" s="36">
        <f t="shared" si="520"/>
        <v>222.21612118691201</v>
      </c>
      <c r="M2782" s="36">
        <f t="shared" si="521"/>
        <v>222.21612118691201</v>
      </c>
      <c r="N2782" s="36">
        <f t="shared" si="522"/>
        <v>5.3276461564831457E-2</v>
      </c>
      <c r="O2782" s="36">
        <f t="shared" si="523"/>
        <v>49380.004515356362</v>
      </c>
      <c r="P2782" s="35">
        <f t="shared" si="526"/>
        <v>49380.004515356362</v>
      </c>
    </row>
    <row r="2783" spans="1:16" x14ac:dyDescent="0.4">
      <c r="A2783" s="1">
        <v>2782</v>
      </c>
      <c r="B2783" s="21">
        <v>42595</v>
      </c>
      <c r="C2783" s="43">
        <v>2</v>
      </c>
      <c r="D2783" s="23">
        <v>3721</v>
      </c>
      <c r="E2783" s="25">
        <f t="shared" si="527"/>
        <v>3671</v>
      </c>
      <c r="F2783" s="25">
        <f t="shared" si="528"/>
        <v>3645.75</v>
      </c>
      <c r="G2783" s="25">
        <f t="shared" si="517"/>
        <v>1.0206404717822122</v>
      </c>
      <c r="H2783" s="25">
        <f t="shared" si="524"/>
        <v>0.99527237982370798</v>
      </c>
      <c r="I2783" s="4">
        <f t="shared" si="518"/>
        <v>3738.6750355305735</v>
      </c>
      <c r="J2783" s="25">
        <f t="shared" si="525"/>
        <v>3943.0187235927856</v>
      </c>
      <c r="K2783" s="15">
        <f t="shared" si="519"/>
        <v>3924.377628719631</v>
      </c>
      <c r="L2783" s="36">
        <f t="shared" si="520"/>
        <v>-203.37762871963105</v>
      </c>
      <c r="M2783" s="36">
        <f t="shared" si="521"/>
        <v>203.37762871963105</v>
      </c>
      <c r="N2783" s="36">
        <f t="shared" si="522"/>
        <v>5.4656712905033877E-2</v>
      </c>
      <c r="O2783" s="36">
        <f t="shared" si="523"/>
        <v>41362.459863620097</v>
      </c>
      <c r="P2783" s="35">
        <f t="shared" si="526"/>
        <v>41362.459863620097</v>
      </c>
    </row>
    <row r="2784" spans="1:16" x14ac:dyDescent="0.4">
      <c r="A2784" s="1">
        <v>2783</v>
      </c>
      <c r="B2784" s="21">
        <v>42596</v>
      </c>
      <c r="C2784" s="43">
        <v>3</v>
      </c>
      <c r="D2784" s="23">
        <v>3429</v>
      </c>
      <c r="E2784" s="25">
        <f t="shared" si="527"/>
        <v>3620.5</v>
      </c>
      <c r="F2784" s="25">
        <f t="shared" si="528"/>
        <v>3789.5</v>
      </c>
      <c r="G2784" s="25">
        <f t="shared" si="517"/>
        <v>0.90486871618947096</v>
      </c>
      <c r="H2784" s="25">
        <f t="shared" si="524"/>
        <v>1.0036361732327763</v>
      </c>
      <c r="I2784" s="4">
        <f t="shared" si="518"/>
        <v>3416.5767351280015</v>
      </c>
      <c r="J2784" s="25">
        <f t="shared" si="525"/>
        <v>3942.880860812902</v>
      </c>
      <c r="K2784" s="15">
        <f t="shared" si="519"/>
        <v>3957.2178586590157</v>
      </c>
      <c r="L2784" s="36">
        <f t="shared" si="520"/>
        <v>-528.21785865901575</v>
      </c>
      <c r="M2784" s="36">
        <f t="shared" si="521"/>
        <v>528.21785865901575</v>
      </c>
      <c r="N2784" s="36">
        <f t="shared" si="522"/>
        <v>0.15404428657305796</v>
      </c>
      <c r="O2784" s="36">
        <f t="shared" si="523"/>
        <v>279014.10620631592</v>
      </c>
      <c r="P2784" s="35">
        <f t="shared" si="526"/>
        <v>279014.10620631592</v>
      </c>
    </row>
    <row r="2785" spans="1:16" x14ac:dyDescent="0.4">
      <c r="A2785" s="1">
        <v>2784</v>
      </c>
      <c r="B2785" s="21">
        <v>42597</v>
      </c>
      <c r="C2785" s="43">
        <v>4</v>
      </c>
      <c r="D2785" s="23">
        <v>3161</v>
      </c>
      <c r="E2785" s="25">
        <f t="shared" si="527"/>
        <v>3958.5</v>
      </c>
      <c r="F2785" s="25">
        <f t="shared" si="528"/>
        <v>3919.875</v>
      </c>
      <c r="G2785" s="25">
        <f t="shared" si="517"/>
        <v>0.80640326541024909</v>
      </c>
      <c r="H2785" s="25">
        <f t="shared" si="524"/>
        <v>0.99966434347522648</v>
      </c>
      <c r="I2785" s="4">
        <f t="shared" si="518"/>
        <v>3162.06136652941</v>
      </c>
      <c r="J2785" s="25">
        <f t="shared" si="525"/>
        <v>3942.7429980330189</v>
      </c>
      <c r="K2785" s="15">
        <f t="shared" si="519"/>
        <v>3941.419590620224</v>
      </c>
      <c r="L2785" s="36">
        <f t="shared" si="520"/>
        <v>-780.41959062022397</v>
      </c>
      <c r="M2785" s="36">
        <f t="shared" si="521"/>
        <v>780.41959062022397</v>
      </c>
      <c r="N2785" s="36">
        <f t="shared" si="522"/>
        <v>0.24689009510288643</v>
      </c>
      <c r="O2785" s="36">
        <f t="shared" si="523"/>
        <v>609054.737423838</v>
      </c>
      <c r="P2785" s="35">
        <f t="shared" si="526"/>
        <v>609054.737423838</v>
      </c>
    </row>
    <row r="2786" spans="1:16" x14ac:dyDescent="0.4">
      <c r="A2786" s="1">
        <v>2785</v>
      </c>
      <c r="B2786" s="21">
        <v>42598</v>
      </c>
      <c r="C2786" s="43">
        <v>1</v>
      </c>
      <c r="D2786" s="23">
        <v>5523</v>
      </c>
      <c r="E2786" s="25">
        <f t="shared" si="527"/>
        <v>3881.25</v>
      </c>
      <c r="F2786" s="25">
        <f t="shared" si="528"/>
        <v>4022.75</v>
      </c>
      <c r="G2786" s="25">
        <f t="shared" si="517"/>
        <v>1.372941395811323</v>
      </c>
      <c r="H2786" s="25">
        <f t="shared" si="524"/>
        <v>1.0014271034682889</v>
      </c>
      <c r="I2786" s="4">
        <f t="shared" si="518"/>
        <v>5515.1293397911222</v>
      </c>
      <c r="J2786" s="25">
        <f t="shared" si="525"/>
        <v>3942.6051352531354</v>
      </c>
      <c r="K2786" s="15">
        <f t="shared" si="519"/>
        <v>3948.2316407157487</v>
      </c>
      <c r="L2786" s="36">
        <f t="shared" si="520"/>
        <v>1574.7683592842513</v>
      </c>
      <c r="M2786" s="36">
        <f t="shared" si="521"/>
        <v>1574.7683592842513</v>
      </c>
      <c r="N2786" s="36">
        <f t="shared" si="522"/>
        <v>0.28512916155789453</v>
      </c>
      <c r="O2786" s="36">
        <f t="shared" si="523"/>
        <v>2479895.3854028131</v>
      </c>
      <c r="P2786" s="35">
        <f t="shared" si="526"/>
        <v>2479895.3854028131</v>
      </c>
    </row>
    <row r="2787" spans="1:16" x14ac:dyDescent="0.4">
      <c r="A2787" s="1">
        <v>2786</v>
      </c>
      <c r="B2787" s="21">
        <v>42599</v>
      </c>
      <c r="C2787" s="43">
        <v>2</v>
      </c>
      <c r="D2787" s="23">
        <v>3412</v>
      </c>
      <c r="E2787" s="25">
        <f t="shared" si="527"/>
        <v>4164.25</v>
      </c>
      <c r="F2787" s="25">
        <f t="shared" si="528"/>
        <v>4200</v>
      </c>
      <c r="G2787" s="25">
        <f t="shared" si="517"/>
        <v>0.81238095238095243</v>
      </c>
      <c r="H2787" s="25">
        <f t="shared" si="524"/>
        <v>0.99527237982370798</v>
      </c>
      <c r="I2787" s="4">
        <f t="shared" si="518"/>
        <v>3428.2072618194888</v>
      </c>
      <c r="J2787" s="25">
        <f t="shared" si="525"/>
        <v>3942.4672724732518</v>
      </c>
      <c r="K2787" s="15">
        <f t="shared" si="519"/>
        <v>3923.8287846515364</v>
      </c>
      <c r="L2787" s="36">
        <f t="shared" si="520"/>
        <v>-511.82878465153635</v>
      </c>
      <c r="M2787" s="36">
        <f t="shared" si="521"/>
        <v>511.82878465153635</v>
      </c>
      <c r="N2787" s="36">
        <f t="shared" si="522"/>
        <v>0.150008436298809</v>
      </c>
      <c r="O2787" s="36">
        <f t="shared" si="523"/>
        <v>261968.70479786876</v>
      </c>
      <c r="P2787" s="35">
        <f t="shared" si="526"/>
        <v>261968.70479786876</v>
      </c>
    </row>
    <row r="2788" spans="1:16" x14ac:dyDescent="0.4">
      <c r="A2788" s="1">
        <v>2787</v>
      </c>
      <c r="B2788" s="21">
        <v>42600</v>
      </c>
      <c r="C2788" s="43">
        <v>3</v>
      </c>
      <c r="D2788" s="23">
        <v>4561</v>
      </c>
      <c r="E2788" s="25">
        <f t="shared" si="527"/>
        <v>4235.75</v>
      </c>
      <c r="F2788" s="25">
        <f t="shared" si="528"/>
        <v>3961.625</v>
      </c>
      <c r="G2788" s="25">
        <f t="shared" si="517"/>
        <v>1.1512952386962421</v>
      </c>
      <c r="H2788" s="25">
        <f t="shared" si="524"/>
        <v>1.0036361732327763</v>
      </c>
      <c r="I2788" s="4">
        <f t="shared" si="518"/>
        <v>4544.4754998305089</v>
      </c>
      <c r="J2788" s="25">
        <f t="shared" si="525"/>
        <v>3942.3294096933687</v>
      </c>
      <c r="K2788" s="15">
        <f t="shared" si="519"/>
        <v>3956.6644023676827</v>
      </c>
      <c r="L2788" s="36">
        <f t="shared" si="520"/>
        <v>604.33559763231733</v>
      </c>
      <c r="M2788" s="36">
        <f t="shared" si="521"/>
        <v>604.33559763231733</v>
      </c>
      <c r="N2788" s="36">
        <f t="shared" si="522"/>
        <v>0.13250067915639493</v>
      </c>
      <c r="O2788" s="36">
        <f t="shared" si="523"/>
        <v>365221.51456561015</v>
      </c>
      <c r="P2788" s="35">
        <f t="shared" si="526"/>
        <v>365221.51456561015</v>
      </c>
    </row>
    <row r="2789" spans="1:16" x14ac:dyDescent="0.4">
      <c r="A2789" s="1">
        <v>2788</v>
      </c>
      <c r="B2789" s="21">
        <v>42601</v>
      </c>
      <c r="C2789" s="43">
        <v>4</v>
      </c>
      <c r="D2789" s="23">
        <v>3447</v>
      </c>
      <c r="E2789" s="25">
        <f t="shared" si="527"/>
        <v>3687.5</v>
      </c>
      <c r="F2789" s="25">
        <f t="shared" si="528"/>
        <v>3660.5</v>
      </c>
      <c r="G2789" s="25">
        <f t="shared" si="517"/>
        <v>0.9416746346127578</v>
      </c>
      <c r="H2789" s="25">
        <f t="shared" si="524"/>
        <v>0.99966434347522648</v>
      </c>
      <c r="I2789" s="4">
        <f t="shared" si="518"/>
        <v>3448.1573965285911</v>
      </c>
      <c r="J2789" s="25">
        <f t="shared" si="525"/>
        <v>3942.1915469134851</v>
      </c>
      <c r="K2789" s="15">
        <f t="shared" si="519"/>
        <v>3940.8683245988568</v>
      </c>
      <c r="L2789" s="36">
        <f t="shared" si="520"/>
        <v>-493.86832459885682</v>
      </c>
      <c r="M2789" s="36">
        <f t="shared" si="521"/>
        <v>493.86832459885682</v>
      </c>
      <c r="N2789" s="36">
        <f t="shared" si="522"/>
        <v>0.1432748258192216</v>
      </c>
      <c r="O2789" s="36">
        <f t="shared" si="523"/>
        <v>243905.9220420818</v>
      </c>
      <c r="P2789" s="35">
        <f t="shared" si="526"/>
        <v>243905.9220420818</v>
      </c>
    </row>
    <row r="2790" spans="1:16" x14ac:dyDescent="0.4">
      <c r="A2790" s="1">
        <v>2789</v>
      </c>
      <c r="B2790" s="21">
        <v>42602</v>
      </c>
      <c r="C2790" s="43">
        <v>1</v>
      </c>
      <c r="D2790" s="23">
        <v>3330</v>
      </c>
      <c r="E2790" s="25">
        <f t="shared" si="527"/>
        <v>3633.5</v>
      </c>
      <c r="F2790" s="25">
        <f t="shared" si="528"/>
        <v>3762.875</v>
      </c>
      <c r="G2790" s="25">
        <f t="shared" si="517"/>
        <v>0.88496163173105669</v>
      </c>
      <c r="H2790" s="25">
        <f t="shared" si="524"/>
        <v>1.0014271034682889</v>
      </c>
      <c r="I2790" s="4">
        <f t="shared" si="518"/>
        <v>3325.2545177447832</v>
      </c>
      <c r="J2790" s="25">
        <f t="shared" si="525"/>
        <v>3942.0536841336016</v>
      </c>
      <c r="K2790" s="15">
        <f t="shared" si="519"/>
        <v>3947.6794026184098</v>
      </c>
      <c r="L2790" s="36">
        <f t="shared" si="520"/>
        <v>-617.67940261840977</v>
      </c>
      <c r="M2790" s="36">
        <f t="shared" si="521"/>
        <v>617.67940261840977</v>
      </c>
      <c r="N2790" s="36">
        <f t="shared" si="522"/>
        <v>0.18548931009561856</v>
      </c>
      <c r="O2790" s="36">
        <f t="shared" si="523"/>
        <v>381527.84441903554</v>
      </c>
      <c r="P2790" s="35">
        <f t="shared" si="526"/>
        <v>381527.84441903554</v>
      </c>
    </row>
    <row r="2791" spans="1:16" x14ac:dyDescent="0.4">
      <c r="A2791" s="1">
        <v>2790</v>
      </c>
      <c r="B2791" s="21">
        <v>42603</v>
      </c>
      <c r="C2791" s="43">
        <v>2</v>
      </c>
      <c r="D2791" s="23">
        <v>3196</v>
      </c>
      <c r="E2791" s="25">
        <f t="shared" si="527"/>
        <v>3892.25</v>
      </c>
      <c r="F2791" s="25">
        <f t="shared" si="528"/>
        <v>3891.75</v>
      </c>
      <c r="G2791" s="25">
        <f t="shared" si="517"/>
        <v>0.82122438491681116</v>
      </c>
      <c r="H2791" s="25">
        <f t="shared" si="524"/>
        <v>0.99527237982370798</v>
      </c>
      <c r="I2791" s="4">
        <f t="shared" si="518"/>
        <v>3211.1812452447498</v>
      </c>
      <c r="J2791" s="25">
        <f t="shared" si="525"/>
        <v>3941.915821353718</v>
      </c>
      <c r="K2791" s="15">
        <f t="shared" si="519"/>
        <v>3923.2799405834412</v>
      </c>
      <c r="L2791" s="36">
        <f t="shared" si="520"/>
        <v>-727.2799405834412</v>
      </c>
      <c r="M2791" s="36">
        <f t="shared" si="521"/>
        <v>727.2799405834412</v>
      </c>
      <c r="N2791" s="36">
        <f t="shared" si="522"/>
        <v>0.22755943072072629</v>
      </c>
      <c r="O2791" s="36">
        <f t="shared" si="523"/>
        <v>528936.11197505379</v>
      </c>
      <c r="P2791" s="35">
        <f t="shared" si="526"/>
        <v>528936.11197505379</v>
      </c>
    </row>
    <row r="2792" spans="1:16" x14ac:dyDescent="0.4">
      <c r="A2792" s="1">
        <v>2791</v>
      </c>
      <c r="B2792" s="21">
        <v>42604</v>
      </c>
      <c r="C2792" s="43">
        <v>3</v>
      </c>
      <c r="D2792" s="23">
        <v>5596</v>
      </c>
      <c r="E2792" s="25">
        <f t="shared" si="527"/>
        <v>3891.25</v>
      </c>
      <c r="F2792" s="25">
        <f t="shared" si="528"/>
        <v>4197.125</v>
      </c>
      <c r="G2792" s="25">
        <f t="shared" si="517"/>
        <v>1.3332936236114006</v>
      </c>
      <c r="H2792" s="25">
        <f t="shared" si="524"/>
        <v>1.0036361732327763</v>
      </c>
      <c r="I2792" s="4">
        <f t="shared" si="518"/>
        <v>5575.7256954728182</v>
      </c>
      <c r="J2792" s="25">
        <f t="shared" si="525"/>
        <v>3941.7779585738344</v>
      </c>
      <c r="K2792" s="15">
        <f t="shared" si="519"/>
        <v>3956.1109460763482</v>
      </c>
      <c r="L2792" s="36">
        <f t="shared" si="520"/>
        <v>1639.8890539236518</v>
      </c>
      <c r="M2792" s="36">
        <f t="shared" si="521"/>
        <v>1639.8890539236518</v>
      </c>
      <c r="N2792" s="36">
        <f t="shared" si="522"/>
        <v>0.29304665009357611</v>
      </c>
      <c r="O2792" s="36">
        <f t="shared" si="523"/>
        <v>2689236.1091786097</v>
      </c>
      <c r="P2792" s="35">
        <f t="shared" si="526"/>
        <v>2689236.1091786097</v>
      </c>
    </row>
    <row r="2793" spans="1:16" x14ac:dyDescent="0.4">
      <c r="A2793" s="1">
        <v>2792</v>
      </c>
      <c r="B2793" s="21">
        <v>42605</v>
      </c>
      <c r="C2793" s="43">
        <v>4</v>
      </c>
      <c r="D2793" s="23">
        <v>3443</v>
      </c>
      <c r="E2793" s="25">
        <f t="shared" si="527"/>
        <v>4503</v>
      </c>
      <c r="F2793" s="25">
        <f t="shared" si="528"/>
        <v>4392</v>
      </c>
      <c r="G2793" s="25">
        <f t="shared" si="517"/>
        <v>0.78392531876138438</v>
      </c>
      <c r="H2793" s="25">
        <f t="shared" si="524"/>
        <v>0.99966434347522648</v>
      </c>
      <c r="I2793" s="4">
        <f t="shared" si="518"/>
        <v>3444.1560534516793</v>
      </c>
      <c r="J2793" s="25">
        <f t="shared" si="525"/>
        <v>3941.6400957939513</v>
      </c>
      <c r="K2793" s="15">
        <f t="shared" si="519"/>
        <v>3940.3170585774892</v>
      </c>
      <c r="L2793" s="36">
        <f t="shared" si="520"/>
        <v>-497.31705857748921</v>
      </c>
      <c r="M2793" s="36">
        <f t="shared" si="521"/>
        <v>497.31705857748921</v>
      </c>
      <c r="N2793" s="36">
        <f t="shared" si="522"/>
        <v>0.14444294469285193</v>
      </c>
      <c r="O2793" s="36">
        <f t="shared" si="523"/>
        <v>247324.25675216582</v>
      </c>
      <c r="P2793" s="35">
        <f t="shared" si="526"/>
        <v>247324.25675216582</v>
      </c>
    </row>
    <row r="2794" spans="1:16" x14ac:dyDescent="0.4">
      <c r="A2794" s="1">
        <v>2793</v>
      </c>
      <c r="B2794" s="21">
        <v>42606</v>
      </c>
      <c r="C2794" s="43">
        <v>1</v>
      </c>
      <c r="D2794" s="23">
        <v>5777</v>
      </c>
      <c r="E2794" s="25">
        <f t="shared" si="527"/>
        <v>4281</v>
      </c>
      <c r="F2794" s="25">
        <f t="shared" si="528"/>
        <v>4276.875</v>
      </c>
      <c r="G2794" s="25">
        <f t="shared" si="517"/>
        <v>1.3507525938915681</v>
      </c>
      <c r="H2794" s="25">
        <f t="shared" si="524"/>
        <v>1.0014271034682889</v>
      </c>
      <c r="I2794" s="4">
        <f t="shared" si="518"/>
        <v>5768.7673720755593</v>
      </c>
      <c r="J2794" s="25">
        <f t="shared" si="525"/>
        <v>3941.5022330140678</v>
      </c>
      <c r="K2794" s="15">
        <f t="shared" si="519"/>
        <v>3947.1271645210704</v>
      </c>
      <c r="L2794" s="36">
        <f t="shared" si="520"/>
        <v>1829.8728354789296</v>
      </c>
      <c r="M2794" s="36">
        <f t="shared" si="521"/>
        <v>1829.8728354789296</v>
      </c>
      <c r="N2794" s="36">
        <f t="shared" si="522"/>
        <v>0.31675139959822218</v>
      </c>
      <c r="O2794" s="36">
        <f t="shared" si="523"/>
        <v>3348434.5940236975</v>
      </c>
      <c r="P2794" s="35">
        <f t="shared" si="526"/>
        <v>3348434.5940236975</v>
      </c>
    </row>
    <row r="2795" spans="1:16" x14ac:dyDescent="0.4">
      <c r="A2795" s="1">
        <v>2794</v>
      </c>
      <c r="B2795" s="21">
        <v>42607</v>
      </c>
      <c r="C2795" s="43">
        <v>2</v>
      </c>
      <c r="D2795" s="23">
        <v>2308</v>
      </c>
      <c r="E2795" s="25">
        <f t="shared" si="527"/>
        <v>4272.75</v>
      </c>
      <c r="F2795" s="25">
        <f t="shared" si="528"/>
        <v>4298.75</v>
      </c>
      <c r="G2795" s="25">
        <f t="shared" si="517"/>
        <v>0.53690026170398375</v>
      </c>
      <c r="H2795" s="25">
        <f t="shared" si="524"/>
        <v>0.99527237982370798</v>
      </c>
      <c r="I2795" s="4">
        <f t="shared" si="518"/>
        <v>2318.9631771041559</v>
      </c>
      <c r="J2795" s="25">
        <f t="shared" si="525"/>
        <v>3941.3643702341842</v>
      </c>
      <c r="K2795" s="15">
        <f t="shared" si="519"/>
        <v>3922.7310965153465</v>
      </c>
      <c r="L2795" s="36">
        <f t="shared" si="520"/>
        <v>-1614.7310965153465</v>
      </c>
      <c r="M2795" s="36">
        <f t="shared" si="521"/>
        <v>1614.7310965153465</v>
      </c>
      <c r="N2795" s="36">
        <f t="shared" si="522"/>
        <v>0.69962352535326977</v>
      </c>
      <c r="O2795" s="36">
        <f t="shared" si="523"/>
        <v>2607356.5140536535</v>
      </c>
      <c r="P2795" s="35">
        <f t="shared" si="526"/>
        <v>2607356.5140536535</v>
      </c>
    </row>
    <row r="2796" spans="1:16" x14ac:dyDescent="0.4">
      <c r="A2796" s="1">
        <v>2795</v>
      </c>
      <c r="B2796" s="21">
        <v>42608</v>
      </c>
      <c r="C2796" s="43">
        <v>3</v>
      </c>
      <c r="D2796" s="23">
        <v>5563</v>
      </c>
      <c r="E2796" s="25">
        <f t="shared" si="527"/>
        <v>4324.75</v>
      </c>
      <c r="F2796" s="25">
        <f t="shared" si="528"/>
        <v>3930.625</v>
      </c>
      <c r="G2796" s="25">
        <f t="shared" si="517"/>
        <v>1.4152965495309271</v>
      </c>
      <c r="H2796" s="25">
        <f t="shared" si="524"/>
        <v>1.0036361732327763</v>
      </c>
      <c r="I2796" s="4">
        <f t="shared" si="518"/>
        <v>5542.8452544523388</v>
      </c>
      <c r="J2796" s="25">
        <f t="shared" si="525"/>
        <v>3941.2265074543011</v>
      </c>
      <c r="K2796" s="15">
        <f t="shared" si="519"/>
        <v>3955.5574897850152</v>
      </c>
      <c r="L2796" s="36">
        <f t="shared" si="520"/>
        <v>1607.4425102149848</v>
      </c>
      <c r="M2796" s="36">
        <f t="shared" si="521"/>
        <v>1607.4425102149848</v>
      </c>
      <c r="N2796" s="36">
        <f t="shared" si="522"/>
        <v>0.2889524555482626</v>
      </c>
      <c r="O2796" s="36">
        <f t="shared" si="523"/>
        <v>2583871.4236462517</v>
      </c>
      <c r="P2796" s="35">
        <f t="shared" si="526"/>
        <v>2583871.4236462517</v>
      </c>
    </row>
    <row r="2797" spans="1:16" x14ac:dyDescent="0.4">
      <c r="A2797" s="1">
        <v>2796</v>
      </c>
      <c r="B2797" s="21">
        <v>42609</v>
      </c>
      <c r="C2797" s="43">
        <v>4</v>
      </c>
      <c r="D2797" s="23">
        <v>3651</v>
      </c>
      <c r="E2797" s="25">
        <f t="shared" si="527"/>
        <v>3536.5</v>
      </c>
      <c r="F2797" s="25">
        <f t="shared" si="528"/>
        <v>3730.375</v>
      </c>
      <c r="G2797" s="25">
        <f t="shared" ref="G2797:G2860" si="529">D2797/F2797</f>
        <v>0.9787219783533827</v>
      </c>
      <c r="H2797" s="25">
        <f t="shared" si="524"/>
        <v>0.99966434347522648</v>
      </c>
      <c r="I2797" s="4">
        <f t="shared" ref="I2797:I2860" si="530">D2797/H2797</f>
        <v>3652.2258934510837</v>
      </c>
      <c r="J2797" s="25">
        <f t="shared" si="525"/>
        <v>3941.0886446744175</v>
      </c>
      <c r="K2797" s="15">
        <f t="shared" ref="K2797:K2860" si="531">H2797*J2797</f>
        <v>3939.7657925561216</v>
      </c>
      <c r="L2797" s="36">
        <f t="shared" ref="L2797:L2860" si="532">D2797-K2797</f>
        <v>-288.7657925561216</v>
      </c>
      <c r="M2797" s="36">
        <f t="shared" ref="M2797:M2860" si="533">ABS(L2797)</f>
        <v>288.7657925561216</v>
      </c>
      <c r="N2797" s="36">
        <f t="shared" ref="N2797:N2860" si="534">M2797/D2797</f>
        <v>7.9092246660126431E-2</v>
      </c>
      <c r="O2797" s="36">
        <f t="shared" ref="O2797:O2860" si="535">L2797^2</f>
        <v>83385.682950565053</v>
      </c>
      <c r="P2797" s="35">
        <f t="shared" si="526"/>
        <v>83385.682950565053</v>
      </c>
    </row>
    <row r="2798" spans="1:16" x14ac:dyDescent="0.4">
      <c r="A2798" s="1">
        <v>2797</v>
      </c>
      <c r="B2798" s="21">
        <v>42610</v>
      </c>
      <c r="C2798" s="43">
        <v>1</v>
      </c>
      <c r="D2798" s="23">
        <v>2624</v>
      </c>
      <c r="E2798" s="25">
        <f t="shared" si="527"/>
        <v>3924.25</v>
      </c>
      <c r="F2798" s="25">
        <f t="shared" si="528"/>
        <v>4135.75</v>
      </c>
      <c r="G2798" s="25">
        <f t="shared" si="529"/>
        <v>0.63446775071027017</v>
      </c>
      <c r="H2798" s="25">
        <f t="shared" si="524"/>
        <v>1.0014271034682889</v>
      </c>
      <c r="I2798" s="4">
        <f t="shared" si="530"/>
        <v>2620.260616985679</v>
      </c>
      <c r="J2798" s="25">
        <f t="shared" si="525"/>
        <v>3940.950781894534</v>
      </c>
      <c r="K2798" s="15">
        <f t="shared" si="531"/>
        <v>3946.5749264237315</v>
      </c>
      <c r="L2798" s="36">
        <f t="shared" si="532"/>
        <v>-1322.5749264237315</v>
      </c>
      <c r="M2798" s="36">
        <f t="shared" si="533"/>
        <v>1322.5749264237315</v>
      </c>
      <c r="N2798" s="36">
        <f t="shared" si="534"/>
        <v>0.50403007866758065</v>
      </c>
      <c r="O2798" s="36">
        <f t="shared" si="535"/>
        <v>1749204.4360047388</v>
      </c>
      <c r="P2798" s="35">
        <f t="shared" si="526"/>
        <v>1749204.4360047388</v>
      </c>
    </row>
    <row r="2799" spans="1:16" x14ac:dyDescent="0.4">
      <c r="A2799" s="1">
        <v>2798</v>
      </c>
      <c r="B2799" s="21">
        <v>42611</v>
      </c>
      <c r="C2799" s="43">
        <v>2</v>
      </c>
      <c r="D2799" s="23">
        <v>3859</v>
      </c>
      <c r="E2799" s="25">
        <f t="shared" si="527"/>
        <v>4347.25</v>
      </c>
      <c r="F2799" s="25">
        <f t="shared" si="528"/>
        <v>4623.75</v>
      </c>
      <c r="G2799" s="25">
        <f t="shared" si="529"/>
        <v>0.83460394701270613</v>
      </c>
      <c r="H2799" s="25">
        <f t="shared" si="524"/>
        <v>0.99527237982370798</v>
      </c>
      <c r="I2799" s="4">
        <f t="shared" si="530"/>
        <v>3877.3305461199902</v>
      </c>
      <c r="J2799" s="25">
        <f t="shared" si="525"/>
        <v>3940.8129191146504</v>
      </c>
      <c r="K2799" s="15">
        <f t="shared" si="531"/>
        <v>3922.1822524472518</v>
      </c>
      <c r="L2799" s="36">
        <f t="shared" si="532"/>
        <v>-63.182252447251813</v>
      </c>
      <c r="M2799" s="36">
        <f t="shared" si="533"/>
        <v>63.182252447251813</v>
      </c>
      <c r="N2799" s="36">
        <f t="shared" si="534"/>
        <v>1.6372700815561497E-2</v>
      </c>
      <c r="O2799" s="36">
        <f t="shared" si="535"/>
        <v>3991.9970243082576</v>
      </c>
      <c r="P2799" s="35">
        <f t="shared" si="526"/>
        <v>3991.9970243082576</v>
      </c>
    </row>
    <row r="2800" spans="1:16" x14ac:dyDescent="0.4">
      <c r="A2800" s="1">
        <v>2799</v>
      </c>
      <c r="B2800" s="21">
        <v>42612</v>
      </c>
      <c r="C2800" s="43">
        <v>3</v>
      </c>
      <c r="D2800" s="23">
        <v>7255</v>
      </c>
      <c r="E2800" s="25">
        <f t="shared" si="527"/>
        <v>4900.25</v>
      </c>
      <c r="F2800" s="25">
        <f t="shared" si="528"/>
        <v>5141</v>
      </c>
      <c r="G2800" s="25">
        <f t="shared" si="529"/>
        <v>1.4112040459054658</v>
      </c>
      <c r="H2800" s="25">
        <f t="shared" si="524"/>
        <v>1.0036361732327763</v>
      </c>
      <c r="I2800" s="4">
        <f t="shared" si="530"/>
        <v>7228.7151395023766</v>
      </c>
      <c r="J2800" s="25">
        <f t="shared" si="525"/>
        <v>3940.6750563347673</v>
      </c>
      <c r="K2800" s="15">
        <f t="shared" si="531"/>
        <v>3955.0040334936812</v>
      </c>
      <c r="L2800" s="36">
        <f t="shared" si="532"/>
        <v>3299.9959665063188</v>
      </c>
      <c r="M2800" s="36">
        <f t="shared" si="533"/>
        <v>3299.9959665063188</v>
      </c>
      <c r="N2800" s="36">
        <f t="shared" si="534"/>
        <v>0.45485816216489577</v>
      </c>
      <c r="O2800" s="36">
        <f t="shared" si="535"/>
        <v>10889973.378957974</v>
      </c>
      <c r="P2800" s="35">
        <f t="shared" si="526"/>
        <v>10889973.378957974</v>
      </c>
    </row>
    <row r="2801" spans="1:16" x14ac:dyDescent="0.4">
      <c r="A2801" s="1">
        <v>2800</v>
      </c>
      <c r="B2801" s="21">
        <v>42613</v>
      </c>
      <c r="C2801" s="43">
        <v>4</v>
      </c>
      <c r="D2801" s="23">
        <v>5863</v>
      </c>
      <c r="E2801" s="25">
        <f t="shared" si="527"/>
        <v>5381.75</v>
      </c>
      <c r="F2801" s="25">
        <f t="shared" si="528"/>
        <v>5381.625</v>
      </c>
      <c r="G2801" s="25">
        <f t="shared" si="529"/>
        <v>1.089447889810234</v>
      </c>
      <c r="H2801" s="25">
        <f t="shared" si="524"/>
        <v>0.99966434347522648</v>
      </c>
      <c r="I2801" s="4">
        <f t="shared" si="530"/>
        <v>5864.9686149832114</v>
      </c>
      <c r="J2801" s="25">
        <f t="shared" si="525"/>
        <v>3940.5371935548837</v>
      </c>
      <c r="K2801" s="15">
        <f t="shared" si="531"/>
        <v>3939.2145265347544</v>
      </c>
      <c r="L2801" s="36">
        <f t="shared" si="532"/>
        <v>1923.7854734652456</v>
      </c>
      <c r="M2801" s="36">
        <f t="shared" si="533"/>
        <v>1923.7854734652456</v>
      </c>
      <c r="N2801" s="36">
        <f t="shared" si="534"/>
        <v>0.32812305534116415</v>
      </c>
      <c r="O2801" s="36">
        <f t="shared" si="535"/>
        <v>3700950.5479158992</v>
      </c>
      <c r="P2801" s="35">
        <f t="shared" si="526"/>
        <v>3700950.5479158992</v>
      </c>
    </row>
    <row r="2802" spans="1:16" x14ac:dyDescent="0.4">
      <c r="A2802" s="1">
        <v>2801</v>
      </c>
      <c r="B2802" s="21">
        <v>42614</v>
      </c>
      <c r="C2802" s="43">
        <v>1</v>
      </c>
      <c r="D2802" s="23">
        <v>4550</v>
      </c>
      <c r="E2802" s="25">
        <f t="shared" si="527"/>
        <v>5381.5</v>
      </c>
      <c r="F2802" s="25">
        <f t="shared" si="528"/>
        <v>4790.75</v>
      </c>
      <c r="G2802" s="25">
        <f t="shared" si="529"/>
        <v>0.94974690810415907</v>
      </c>
      <c r="H2802" s="25">
        <f t="shared" si="524"/>
        <v>1.0014271034682889</v>
      </c>
      <c r="I2802" s="4">
        <f t="shared" si="530"/>
        <v>4543.5159326542835</v>
      </c>
      <c r="J2802" s="25">
        <f t="shared" si="525"/>
        <v>3940.3993307750002</v>
      </c>
      <c r="K2802" s="15">
        <f t="shared" si="531"/>
        <v>3946.0226883263922</v>
      </c>
      <c r="L2802" s="36">
        <f t="shared" si="532"/>
        <v>603.9773116736078</v>
      </c>
      <c r="M2802" s="36">
        <f t="shared" si="533"/>
        <v>603.9773116736078</v>
      </c>
      <c r="N2802" s="36">
        <f t="shared" si="534"/>
        <v>0.13274226630189181</v>
      </c>
      <c r="O2802" s="36">
        <f t="shared" si="535"/>
        <v>364788.59301647835</v>
      </c>
      <c r="P2802" s="35">
        <f t="shared" si="526"/>
        <v>364788.59301647835</v>
      </c>
    </row>
    <row r="2803" spans="1:16" x14ac:dyDescent="0.4">
      <c r="A2803" s="1">
        <v>2802</v>
      </c>
      <c r="B2803" s="21">
        <v>42615</v>
      </c>
      <c r="C2803" s="43">
        <v>2</v>
      </c>
      <c r="D2803" s="23">
        <v>3858</v>
      </c>
      <c r="E2803" s="25">
        <f t="shared" si="527"/>
        <v>4200</v>
      </c>
      <c r="F2803" s="25">
        <f t="shared" si="528"/>
        <v>3843.75</v>
      </c>
      <c r="G2803" s="25">
        <f t="shared" si="529"/>
        <v>1.0037073170731707</v>
      </c>
      <c r="H2803" s="25">
        <f t="shared" si="524"/>
        <v>0.99527237982370798</v>
      </c>
      <c r="I2803" s="4">
        <f t="shared" si="530"/>
        <v>3876.3257960432552</v>
      </c>
      <c r="J2803" s="25">
        <f t="shared" si="525"/>
        <v>3940.2614679951166</v>
      </c>
      <c r="K2803" s="15">
        <f t="shared" si="531"/>
        <v>3921.6334083791567</v>
      </c>
      <c r="L2803" s="36">
        <f t="shared" si="532"/>
        <v>-63.633408379156663</v>
      </c>
      <c r="M2803" s="36">
        <f t="shared" si="533"/>
        <v>63.633408379156663</v>
      </c>
      <c r="N2803" s="36">
        <f t="shared" si="534"/>
        <v>1.6493885012741488E-2</v>
      </c>
      <c r="O2803" s="36">
        <f t="shared" si="535"/>
        <v>4049.2106619485253</v>
      </c>
      <c r="P2803" s="35">
        <f t="shared" si="526"/>
        <v>4049.2106619485253</v>
      </c>
    </row>
    <row r="2804" spans="1:16" x14ac:dyDescent="0.4">
      <c r="A2804" s="1">
        <v>2803</v>
      </c>
      <c r="B2804" s="21">
        <v>42616</v>
      </c>
      <c r="C2804" s="43">
        <v>3</v>
      </c>
      <c r="D2804" s="23">
        <v>2529</v>
      </c>
      <c r="E2804" s="25">
        <f t="shared" si="527"/>
        <v>3487.5</v>
      </c>
      <c r="F2804" s="25">
        <f t="shared" si="528"/>
        <v>3693.625</v>
      </c>
      <c r="G2804" s="25">
        <f t="shared" si="529"/>
        <v>0.68469322142881317</v>
      </c>
      <c r="H2804" s="25">
        <f t="shared" si="524"/>
        <v>1.0036361732327763</v>
      </c>
      <c r="I2804" s="4">
        <f t="shared" si="530"/>
        <v>2519.8374345694706</v>
      </c>
      <c r="J2804" s="25">
        <f t="shared" si="525"/>
        <v>3940.1236052152335</v>
      </c>
      <c r="K2804" s="15">
        <f t="shared" si="531"/>
        <v>3954.4505772023472</v>
      </c>
      <c r="L2804" s="36">
        <f t="shared" si="532"/>
        <v>-1425.4505772023472</v>
      </c>
      <c r="M2804" s="36">
        <f t="shared" si="533"/>
        <v>1425.4505772023472</v>
      </c>
      <c r="N2804" s="36">
        <f t="shared" si="534"/>
        <v>0.5636419838680693</v>
      </c>
      <c r="O2804" s="36">
        <f t="shared" si="535"/>
        <v>2031909.3480465047</v>
      </c>
      <c r="P2804" s="35">
        <f t="shared" si="526"/>
        <v>2031909.3480465047</v>
      </c>
    </row>
    <row r="2805" spans="1:16" x14ac:dyDescent="0.4">
      <c r="A2805" s="1">
        <v>2804</v>
      </c>
      <c r="B2805" s="21">
        <v>42617</v>
      </c>
      <c r="C2805" s="43">
        <v>4</v>
      </c>
      <c r="D2805" s="23">
        <v>3013</v>
      </c>
      <c r="E2805" s="25">
        <f t="shared" si="527"/>
        <v>3899.75</v>
      </c>
      <c r="F2805" s="25">
        <f t="shared" si="528"/>
        <v>4066</v>
      </c>
      <c r="G2805" s="25">
        <f t="shared" si="529"/>
        <v>0.74102311854402358</v>
      </c>
      <c r="H2805" s="25">
        <f t="shared" si="524"/>
        <v>0.99966434347522648</v>
      </c>
      <c r="I2805" s="4">
        <f t="shared" si="530"/>
        <v>3014.01167268368</v>
      </c>
      <c r="J2805" s="25">
        <f t="shared" si="525"/>
        <v>3939.9857424353499</v>
      </c>
      <c r="K2805" s="15">
        <f t="shared" si="531"/>
        <v>3938.6632605133868</v>
      </c>
      <c r="L2805" s="36">
        <f t="shared" si="532"/>
        <v>-925.66326051338683</v>
      </c>
      <c r="M2805" s="36">
        <f t="shared" si="533"/>
        <v>925.66326051338683</v>
      </c>
      <c r="N2805" s="36">
        <f t="shared" si="534"/>
        <v>0.30722311998452934</v>
      </c>
      <c r="O2805" s="36">
        <f t="shared" si="535"/>
        <v>856852.47186427424</v>
      </c>
      <c r="P2805" s="35">
        <f t="shared" si="526"/>
        <v>856852.47186427424</v>
      </c>
    </row>
    <row r="2806" spans="1:16" x14ac:dyDescent="0.4">
      <c r="A2806" s="1">
        <v>2805</v>
      </c>
      <c r="B2806" s="21">
        <v>42618</v>
      </c>
      <c r="C2806" s="43">
        <v>1</v>
      </c>
      <c r="D2806" s="23">
        <v>6199</v>
      </c>
      <c r="E2806" s="25">
        <f t="shared" si="527"/>
        <v>4232.25</v>
      </c>
      <c r="F2806" s="25">
        <f t="shared" si="528"/>
        <v>4413.875</v>
      </c>
      <c r="G2806" s="25">
        <f t="shared" si="529"/>
        <v>1.4044348786497125</v>
      </c>
      <c r="H2806" s="25">
        <f t="shared" si="524"/>
        <v>1.0014271034682889</v>
      </c>
      <c r="I2806" s="4">
        <f t="shared" si="530"/>
        <v>6190.1659926426155</v>
      </c>
      <c r="J2806" s="25">
        <f t="shared" si="525"/>
        <v>3939.8478796554664</v>
      </c>
      <c r="K2806" s="15">
        <f t="shared" si="531"/>
        <v>3945.4704502290533</v>
      </c>
      <c r="L2806" s="36">
        <f t="shared" si="532"/>
        <v>2253.5295497709467</v>
      </c>
      <c r="M2806" s="36">
        <f t="shared" si="533"/>
        <v>2253.5295497709467</v>
      </c>
      <c r="N2806" s="36">
        <f t="shared" si="534"/>
        <v>0.36353114208274667</v>
      </c>
      <c r="O2806" s="36">
        <f t="shared" si="535"/>
        <v>5078395.4316908456</v>
      </c>
      <c r="P2806" s="35">
        <f t="shared" si="526"/>
        <v>5078395.4316908456</v>
      </c>
    </row>
    <row r="2807" spans="1:16" x14ac:dyDescent="0.4">
      <c r="A2807" s="1">
        <v>2806</v>
      </c>
      <c r="B2807" s="21">
        <v>42619</v>
      </c>
      <c r="C2807" s="43">
        <v>2</v>
      </c>
      <c r="D2807" s="23">
        <v>5188</v>
      </c>
      <c r="E2807" s="25">
        <f t="shared" si="527"/>
        <v>4595.5</v>
      </c>
      <c r="F2807" s="25">
        <f t="shared" si="528"/>
        <v>4520</v>
      </c>
      <c r="G2807" s="25">
        <f t="shared" si="529"/>
        <v>1.1477876106194691</v>
      </c>
      <c r="H2807" s="25">
        <f t="shared" si="524"/>
        <v>0.99527237982370798</v>
      </c>
      <c r="I2807" s="4">
        <f t="shared" si="530"/>
        <v>5212.6433981006758</v>
      </c>
      <c r="J2807" s="25">
        <f t="shared" si="525"/>
        <v>3939.7100168755828</v>
      </c>
      <c r="K2807" s="15">
        <f t="shared" si="531"/>
        <v>3921.084564311062</v>
      </c>
      <c r="L2807" s="36">
        <f t="shared" si="532"/>
        <v>1266.915435688938</v>
      </c>
      <c r="M2807" s="36">
        <f t="shared" si="533"/>
        <v>1266.915435688938</v>
      </c>
      <c r="N2807" s="36">
        <f t="shared" si="534"/>
        <v>0.24420112484366577</v>
      </c>
      <c r="O2807" s="36">
        <f t="shared" si="535"/>
        <v>1605074.7211868917</v>
      </c>
      <c r="P2807" s="35">
        <f t="shared" si="526"/>
        <v>1605074.7211868917</v>
      </c>
    </row>
    <row r="2808" spans="1:16" x14ac:dyDescent="0.4">
      <c r="A2808" s="1">
        <v>2807</v>
      </c>
      <c r="B2808" s="21">
        <v>42620</v>
      </c>
      <c r="C2808" s="43">
        <v>3</v>
      </c>
      <c r="D2808" s="23">
        <v>3982</v>
      </c>
      <c r="E2808" s="25">
        <f t="shared" si="527"/>
        <v>4444.5</v>
      </c>
      <c r="F2808" s="25">
        <f t="shared" si="528"/>
        <v>3993.5</v>
      </c>
      <c r="G2808" s="25">
        <f t="shared" si="529"/>
        <v>0.99712032052084643</v>
      </c>
      <c r="H2808" s="25">
        <f t="shared" si="524"/>
        <v>1.0036361732327763</v>
      </c>
      <c r="I2808" s="4">
        <f t="shared" si="530"/>
        <v>3967.5732164711872</v>
      </c>
      <c r="J2808" s="25">
        <f t="shared" si="525"/>
        <v>3939.5721540956997</v>
      </c>
      <c r="K2808" s="15">
        <f t="shared" si="531"/>
        <v>3953.8971209110136</v>
      </c>
      <c r="L2808" s="36">
        <f t="shared" si="532"/>
        <v>28.102879088986356</v>
      </c>
      <c r="M2808" s="36">
        <f t="shared" si="533"/>
        <v>28.102879088986356</v>
      </c>
      <c r="N2808" s="36">
        <f t="shared" si="534"/>
        <v>7.0574784251598082E-3</v>
      </c>
      <c r="O2808" s="36">
        <f t="shared" si="535"/>
        <v>789.77181309018658</v>
      </c>
      <c r="P2808" s="35">
        <f t="shared" si="526"/>
        <v>789.77181309018658</v>
      </c>
    </row>
    <row r="2809" spans="1:16" x14ac:dyDescent="0.4">
      <c r="A2809" s="1">
        <v>2808</v>
      </c>
      <c r="B2809" s="21">
        <v>42621</v>
      </c>
      <c r="C2809" s="43">
        <v>4</v>
      </c>
      <c r="D2809" s="23">
        <v>2409</v>
      </c>
      <c r="E2809" s="25">
        <f t="shared" si="527"/>
        <v>3542.5</v>
      </c>
      <c r="F2809" s="25">
        <f t="shared" si="528"/>
        <v>3617.875</v>
      </c>
      <c r="G2809" s="25">
        <f t="shared" si="529"/>
        <v>0.66586048440037315</v>
      </c>
      <c r="H2809" s="25">
        <f t="shared" si="524"/>
        <v>0.99966434347522648</v>
      </c>
      <c r="I2809" s="4">
        <f t="shared" si="530"/>
        <v>2409.8088680700248</v>
      </c>
      <c r="J2809" s="25">
        <f t="shared" si="525"/>
        <v>3939.4342913158162</v>
      </c>
      <c r="K2809" s="15">
        <f t="shared" si="531"/>
        <v>3938.1119944920197</v>
      </c>
      <c r="L2809" s="36">
        <f t="shared" si="532"/>
        <v>-1529.1119944920197</v>
      </c>
      <c r="M2809" s="36">
        <f t="shared" si="533"/>
        <v>1529.1119944920197</v>
      </c>
      <c r="N2809" s="36">
        <f t="shared" si="534"/>
        <v>0.6347496863810792</v>
      </c>
      <c r="O2809" s="36">
        <f t="shared" si="535"/>
        <v>2338183.4916993626</v>
      </c>
      <c r="P2809" s="35">
        <f t="shared" si="526"/>
        <v>2338183.4916993626</v>
      </c>
    </row>
    <row r="2810" spans="1:16" x14ac:dyDescent="0.4">
      <c r="A2810" s="1">
        <v>2809</v>
      </c>
      <c r="B2810" s="21">
        <v>42622</v>
      </c>
      <c r="C2810" s="43">
        <v>1</v>
      </c>
      <c r="D2810" s="23">
        <v>2591</v>
      </c>
      <c r="E2810" s="25">
        <f t="shared" si="527"/>
        <v>3693.25</v>
      </c>
      <c r="F2810" s="25">
        <f t="shared" si="528"/>
        <v>3720.5</v>
      </c>
      <c r="G2810" s="25">
        <f t="shared" si="529"/>
        <v>0.69641177261120812</v>
      </c>
      <c r="H2810" s="25">
        <f t="shared" si="524"/>
        <v>1.0014271034682889</v>
      </c>
      <c r="I2810" s="4">
        <f t="shared" si="530"/>
        <v>2587.3076442873071</v>
      </c>
      <c r="J2810" s="25">
        <f t="shared" si="525"/>
        <v>3939.2964285359326</v>
      </c>
      <c r="K2810" s="15">
        <f t="shared" si="531"/>
        <v>3944.9182121317144</v>
      </c>
      <c r="L2810" s="36">
        <f t="shared" si="532"/>
        <v>-1353.9182121317144</v>
      </c>
      <c r="M2810" s="36">
        <f t="shared" si="533"/>
        <v>1353.9182121317144</v>
      </c>
      <c r="N2810" s="36">
        <f t="shared" si="534"/>
        <v>0.52254658901262618</v>
      </c>
      <c r="O2810" s="36">
        <f t="shared" si="535"/>
        <v>1833094.5251419381</v>
      </c>
      <c r="P2810" s="35">
        <f t="shared" si="526"/>
        <v>1833094.5251419381</v>
      </c>
    </row>
    <row r="2811" spans="1:16" x14ac:dyDescent="0.4">
      <c r="A2811" s="1">
        <v>2810</v>
      </c>
      <c r="B2811" s="21">
        <v>42623</v>
      </c>
      <c r="C2811" s="43">
        <v>2</v>
      </c>
      <c r="D2811" s="23">
        <v>5791</v>
      </c>
      <c r="E2811" s="25">
        <f t="shared" si="527"/>
        <v>3747.75</v>
      </c>
      <c r="F2811" s="25">
        <f t="shared" si="528"/>
        <v>3772.375</v>
      </c>
      <c r="G2811" s="25">
        <f t="shared" si="529"/>
        <v>1.5351071937439942</v>
      </c>
      <c r="H2811" s="25">
        <f t="shared" si="524"/>
        <v>0.99527237982370798</v>
      </c>
      <c r="I2811" s="4">
        <f t="shared" si="530"/>
        <v>5818.5076943718223</v>
      </c>
      <c r="J2811" s="25">
        <f t="shared" si="525"/>
        <v>3939.158565756049</v>
      </c>
      <c r="K2811" s="15">
        <f t="shared" si="531"/>
        <v>3920.5357202429673</v>
      </c>
      <c r="L2811" s="36">
        <f t="shared" si="532"/>
        <v>1870.4642797570327</v>
      </c>
      <c r="M2811" s="36">
        <f t="shared" si="533"/>
        <v>1870.4642797570327</v>
      </c>
      <c r="N2811" s="36">
        <f t="shared" si="534"/>
        <v>0.32299504053825467</v>
      </c>
      <c r="O2811" s="36">
        <f t="shared" si="535"/>
        <v>3498636.6218469953</v>
      </c>
      <c r="P2811" s="35">
        <f t="shared" si="526"/>
        <v>3498636.6218469953</v>
      </c>
    </row>
    <row r="2812" spans="1:16" x14ac:dyDescent="0.4">
      <c r="A2812" s="1">
        <v>2811</v>
      </c>
      <c r="B2812" s="21">
        <v>42624</v>
      </c>
      <c r="C2812" s="43">
        <v>3</v>
      </c>
      <c r="D2812" s="23">
        <v>4200</v>
      </c>
      <c r="E2812" s="25">
        <f t="shared" si="527"/>
        <v>3797</v>
      </c>
      <c r="F2812" s="25">
        <f t="shared" si="528"/>
        <v>4315.5</v>
      </c>
      <c r="G2812" s="25">
        <f t="shared" si="529"/>
        <v>0.97323600973236013</v>
      </c>
      <c r="H2812" s="25">
        <f t="shared" si="524"/>
        <v>1.0036361732327763</v>
      </c>
      <c r="I2812" s="4">
        <f t="shared" si="530"/>
        <v>4184.7834026064756</v>
      </c>
      <c r="J2812" s="25">
        <f t="shared" si="525"/>
        <v>3939.0207029761659</v>
      </c>
      <c r="K2812" s="15">
        <f t="shared" si="531"/>
        <v>3953.3436646196797</v>
      </c>
      <c r="L2812" s="36">
        <f t="shared" si="532"/>
        <v>246.65633538032034</v>
      </c>
      <c r="M2812" s="36">
        <f t="shared" si="533"/>
        <v>246.65633538032034</v>
      </c>
      <c r="N2812" s="36">
        <f t="shared" si="534"/>
        <v>5.8727698900076272E-2</v>
      </c>
      <c r="O2812" s="36">
        <f t="shared" si="535"/>
        <v>60839.347783249068</v>
      </c>
      <c r="P2812" s="35">
        <f t="shared" si="526"/>
        <v>60839.347783249068</v>
      </c>
    </row>
    <row r="2813" spans="1:16" x14ac:dyDescent="0.4">
      <c r="A2813" s="1">
        <v>2812</v>
      </c>
      <c r="B2813" s="21">
        <v>42625</v>
      </c>
      <c r="C2813" s="43">
        <v>4</v>
      </c>
      <c r="D2813" s="23">
        <v>2606</v>
      </c>
      <c r="E2813" s="25">
        <f t="shared" si="527"/>
        <v>4834</v>
      </c>
      <c r="F2813" s="25">
        <f t="shared" si="528"/>
        <v>4788.625</v>
      </c>
      <c r="G2813" s="25">
        <f t="shared" si="529"/>
        <v>0.54420632227413923</v>
      </c>
      <c r="H2813" s="25">
        <f t="shared" si="524"/>
        <v>0.99966434347522648</v>
      </c>
      <c r="I2813" s="4">
        <f t="shared" si="530"/>
        <v>2606.8750146079224</v>
      </c>
      <c r="J2813" s="25">
        <f t="shared" si="525"/>
        <v>3938.8828401962824</v>
      </c>
      <c r="K2813" s="15">
        <f t="shared" si="531"/>
        <v>3937.5607284706521</v>
      </c>
      <c r="L2813" s="36">
        <f t="shared" si="532"/>
        <v>-1331.5607284706521</v>
      </c>
      <c r="M2813" s="36">
        <f t="shared" si="533"/>
        <v>1331.5607284706521</v>
      </c>
      <c r="N2813" s="36">
        <f t="shared" si="534"/>
        <v>0.51095960417139374</v>
      </c>
      <c r="O2813" s="36">
        <f t="shared" si="535"/>
        <v>1773053.9736052935</v>
      </c>
      <c r="P2813" s="35">
        <f t="shared" si="526"/>
        <v>1773053.9736052935</v>
      </c>
    </row>
    <row r="2814" spans="1:16" x14ac:dyDescent="0.4">
      <c r="A2814" s="1">
        <v>2813</v>
      </c>
      <c r="B2814" s="21">
        <v>42626</v>
      </c>
      <c r="C2814" s="43">
        <v>1</v>
      </c>
      <c r="D2814" s="23">
        <v>6739</v>
      </c>
      <c r="E2814" s="25">
        <f t="shared" si="527"/>
        <v>4743.25</v>
      </c>
      <c r="F2814" s="25">
        <f t="shared" si="528"/>
        <v>4655.75</v>
      </c>
      <c r="G2814" s="25">
        <f t="shared" si="529"/>
        <v>1.4474574450947753</v>
      </c>
      <c r="H2814" s="25">
        <f t="shared" si="524"/>
        <v>1.0014271034682889</v>
      </c>
      <c r="I2814" s="4">
        <f t="shared" si="530"/>
        <v>6729.3964549796074</v>
      </c>
      <c r="J2814" s="25">
        <f t="shared" si="525"/>
        <v>3938.7449774163988</v>
      </c>
      <c r="K2814" s="15">
        <f t="shared" si="531"/>
        <v>3944.3659740343751</v>
      </c>
      <c r="L2814" s="36">
        <f t="shared" si="532"/>
        <v>2794.6340259656249</v>
      </c>
      <c r="M2814" s="36">
        <f t="shared" si="533"/>
        <v>2794.6340259656249</v>
      </c>
      <c r="N2814" s="36">
        <f t="shared" si="534"/>
        <v>0.4146956560269513</v>
      </c>
      <c r="O2814" s="36">
        <f t="shared" si="535"/>
        <v>7809979.3390848367</v>
      </c>
      <c r="P2814" s="35">
        <f t="shared" si="526"/>
        <v>7809979.3390848367</v>
      </c>
    </row>
    <row r="2815" spans="1:16" x14ac:dyDescent="0.4">
      <c r="A2815" s="1">
        <v>2814</v>
      </c>
      <c r="B2815" s="21">
        <v>42627</v>
      </c>
      <c r="C2815" s="43">
        <v>2</v>
      </c>
      <c r="D2815" s="23">
        <v>5428</v>
      </c>
      <c r="E2815" s="25">
        <f t="shared" si="527"/>
        <v>4568.25</v>
      </c>
      <c r="F2815" s="25">
        <f t="shared" si="528"/>
        <v>4704</v>
      </c>
      <c r="G2815" s="25">
        <f t="shared" si="529"/>
        <v>1.1539115646258504</v>
      </c>
      <c r="H2815" s="25">
        <f t="shared" si="524"/>
        <v>0.99527237982370798</v>
      </c>
      <c r="I2815" s="4">
        <f t="shared" si="530"/>
        <v>5453.7834165170525</v>
      </c>
      <c r="J2815" s="25">
        <f t="shared" si="525"/>
        <v>3938.6071146365152</v>
      </c>
      <c r="K2815" s="15">
        <f t="shared" si="531"/>
        <v>3919.9868761748721</v>
      </c>
      <c r="L2815" s="36">
        <f t="shared" si="532"/>
        <v>1508.0131238251279</v>
      </c>
      <c r="M2815" s="36">
        <f t="shared" si="533"/>
        <v>1508.0131238251279</v>
      </c>
      <c r="N2815" s="36">
        <f t="shared" si="534"/>
        <v>0.27782113556100368</v>
      </c>
      <c r="O2815" s="36">
        <f t="shared" si="535"/>
        <v>2274103.5816288204</v>
      </c>
      <c r="P2815" s="35">
        <f t="shared" si="526"/>
        <v>2274103.5816288204</v>
      </c>
    </row>
    <row r="2816" spans="1:16" x14ac:dyDescent="0.4">
      <c r="A2816" s="1">
        <v>2815</v>
      </c>
      <c r="B2816" s="21">
        <v>42628</v>
      </c>
      <c r="C2816" s="43">
        <v>3</v>
      </c>
      <c r="D2816" s="23">
        <v>3500</v>
      </c>
      <c r="E2816" s="25">
        <f t="shared" si="527"/>
        <v>4839.75</v>
      </c>
      <c r="F2816" s="25">
        <f t="shared" si="528"/>
        <v>4730.625</v>
      </c>
      <c r="G2816" s="25">
        <f t="shared" si="529"/>
        <v>0.7398599550799313</v>
      </c>
      <c r="H2816" s="25">
        <f t="shared" si="524"/>
        <v>1.0036361732327763</v>
      </c>
      <c r="I2816" s="4">
        <f t="shared" si="530"/>
        <v>3487.319502172063</v>
      </c>
      <c r="J2816" s="25">
        <f t="shared" si="525"/>
        <v>3938.4692518566321</v>
      </c>
      <c r="K2816" s="15">
        <f t="shared" si="531"/>
        <v>3952.7902083283457</v>
      </c>
      <c r="L2816" s="36">
        <f t="shared" si="532"/>
        <v>-452.79020832834567</v>
      </c>
      <c r="M2816" s="36">
        <f t="shared" si="533"/>
        <v>452.79020832834567</v>
      </c>
      <c r="N2816" s="36">
        <f t="shared" si="534"/>
        <v>0.12936863095095591</v>
      </c>
      <c r="O2816" s="36">
        <f t="shared" si="535"/>
        <v>205018.97275802668</v>
      </c>
      <c r="P2816" s="35">
        <f t="shared" si="526"/>
        <v>205018.97275802668</v>
      </c>
    </row>
    <row r="2817" spans="1:16" x14ac:dyDescent="0.4">
      <c r="A2817" s="1">
        <v>2816</v>
      </c>
      <c r="B2817" s="21">
        <v>42629</v>
      </c>
      <c r="C2817" s="43">
        <v>4</v>
      </c>
      <c r="D2817" s="23">
        <v>3692</v>
      </c>
      <c r="E2817" s="25">
        <f t="shared" si="527"/>
        <v>4621.5</v>
      </c>
      <c r="F2817" s="25">
        <f t="shared" si="528"/>
        <v>4458.375</v>
      </c>
      <c r="G2817" s="25">
        <f t="shared" si="529"/>
        <v>0.8281044102391566</v>
      </c>
      <c r="H2817" s="25">
        <f t="shared" si="524"/>
        <v>0.99966434347522648</v>
      </c>
      <c r="I2817" s="4">
        <f t="shared" si="530"/>
        <v>3693.2396599894278</v>
      </c>
      <c r="J2817" s="25">
        <f t="shared" si="525"/>
        <v>3938.3313890767486</v>
      </c>
      <c r="K2817" s="15">
        <f t="shared" si="531"/>
        <v>3937.0094624492845</v>
      </c>
      <c r="L2817" s="36">
        <f t="shared" si="532"/>
        <v>-245.00946244928446</v>
      </c>
      <c r="M2817" s="36">
        <f t="shared" si="533"/>
        <v>245.00946244928446</v>
      </c>
      <c r="N2817" s="36">
        <f t="shared" si="534"/>
        <v>6.6362259601648016E-2</v>
      </c>
      <c r="O2817" s="36">
        <f t="shared" si="535"/>
        <v>60029.63668968733</v>
      </c>
      <c r="P2817" s="35">
        <f t="shared" si="526"/>
        <v>60029.63668968733</v>
      </c>
    </row>
    <row r="2818" spans="1:16" x14ac:dyDescent="0.4">
      <c r="A2818" s="1">
        <v>2817</v>
      </c>
      <c r="B2818" s="21">
        <v>42630</v>
      </c>
      <c r="C2818" s="43">
        <v>1</v>
      </c>
      <c r="D2818" s="23">
        <v>5866</v>
      </c>
      <c r="E2818" s="25">
        <f t="shared" si="527"/>
        <v>4295.25</v>
      </c>
      <c r="F2818" s="25">
        <f t="shared" si="528"/>
        <v>4513.25</v>
      </c>
      <c r="G2818" s="25">
        <f t="shared" si="529"/>
        <v>1.2997285769678171</v>
      </c>
      <c r="H2818" s="25">
        <f t="shared" ref="H2818:H2881" si="536">VLOOKUP(C2818,$Q$38:$S$42,3,FALSE)</f>
        <v>1.0014271034682889</v>
      </c>
      <c r="I2818" s="4">
        <f t="shared" si="530"/>
        <v>5857.6405408681376</v>
      </c>
      <c r="J2818" s="25">
        <f t="shared" si="525"/>
        <v>3938.193526296865</v>
      </c>
      <c r="K2818" s="15">
        <f t="shared" si="531"/>
        <v>3943.8137359370362</v>
      </c>
      <c r="L2818" s="36">
        <f t="shared" si="532"/>
        <v>1922.1862640629638</v>
      </c>
      <c r="M2818" s="36">
        <f t="shared" si="533"/>
        <v>1922.1862640629638</v>
      </c>
      <c r="N2818" s="36">
        <f t="shared" si="534"/>
        <v>0.32768262258148034</v>
      </c>
      <c r="O2818" s="36">
        <f t="shared" si="535"/>
        <v>3694800.0337523338</v>
      </c>
      <c r="P2818" s="35">
        <f t="shared" si="526"/>
        <v>3694800.0337523338</v>
      </c>
    </row>
    <row r="2819" spans="1:16" x14ac:dyDescent="0.4">
      <c r="A2819" s="1">
        <v>2818</v>
      </c>
      <c r="B2819" s="21">
        <v>42631</v>
      </c>
      <c r="C2819" s="43">
        <v>2</v>
      </c>
      <c r="D2819" s="23">
        <v>4123</v>
      </c>
      <c r="E2819" s="25">
        <f t="shared" si="527"/>
        <v>4731.25</v>
      </c>
      <c r="F2819" s="25">
        <f t="shared" si="528"/>
        <v>4741</v>
      </c>
      <c r="G2819" s="25">
        <f t="shared" si="529"/>
        <v>0.86964775363847291</v>
      </c>
      <c r="H2819" s="25">
        <f t="shared" si="536"/>
        <v>0.99527237982370798</v>
      </c>
      <c r="I2819" s="4">
        <f t="shared" si="530"/>
        <v>4142.5845663780046</v>
      </c>
      <c r="J2819" s="25">
        <f t="shared" ref="J2819:J2882" si="537">INTERCEPT($I$2:$I$3896,$A$2:$A$3896)+SLOPE($I$2:$I$3896,$A$2:$A$3896)*A2819</f>
        <v>3938.0556635169814</v>
      </c>
      <c r="K2819" s="15">
        <f t="shared" si="531"/>
        <v>3919.4380321067774</v>
      </c>
      <c r="L2819" s="36">
        <f t="shared" si="532"/>
        <v>203.56196789322257</v>
      </c>
      <c r="M2819" s="36">
        <f t="shared" si="533"/>
        <v>203.56196789322257</v>
      </c>
      <c r="N2819" s="36">
        <f t="shared" si="534"/>
        <v>4.9372293934810227E-2</v>
      </c>
      <c r="O2819" s="36">
        <f t="shared" si="535"/>
        <v>41437.474772561378</v>
      </c>
      <c r="P2819" s="35">
        <f t="shared" ref="P2819:P2882" si="538">(D2819-K2819)^2</f>
        <v>41437.474772561378</v>
      </c>
    </row>
    <row r="2820" spans="1:16" x14ac:dyDescent="0.4">
      <c r="A2820" s="1">
        <v>2819</v>
      </c>
      <c r="B2820" s="21">
        <v>42632</v>
      </c>
      <c r="C2820" s="43">
        <v>3</v>
      </c>
      <c r="D2820" s="23">
        <v>5244</v>
      </c>
      <c r="E2820" s="25">
        <f t="shared" si="527"/>
        <v>4750.75</v>
      </c>
      <c r="F2820" s="25">
        <f t="shared" si="528"/>
        <v>4382.625</v>
      </c>
      <c r="G2820" s="25">
        <f t="shared" si="529"/>
        <v>1.1965431676221443</v>
      </c>
      <c r="H2820" s="25">
        <f t="shared" si="536"/>
        <v>1.0036361732327763</v>
      </c>
      <c r="I2820" s="4">
        <f t="shared" si="530"/>
        <v>5225.000991254371</v>
      </c>
      <c r="J2820" s="25">
        <f t="shared" si="537"/>
        <v>3937.9178007370983</v>
      </c>
      <c r="K2820" s="15">
        <f t="shared" si="531"/>
        <v>3952.2367520370121</v>
      </c>
      <c r="L2820" s="36">
        <f t="shared" si="532"/>
        <v>1291.7632479629879</v>
      </c>
      <c r="M2820" s="36">
        <f t="shared" si="533"/>
        <v>1291.7632479629879</v>
      </c>
      <c r="N2820" s="36">
        <f t="shared" si="534"/>
        <v>0.24633166437127915</v>
      </c>
      <c r="O2820" s="36">
        <f t="shared" si="535"/>
        <v>1668652.2887878877</v>
      </c>
      <c r="P2820" s="35">
        <f t="shared" si="538"/>
        <v>1668652.2887878877</v>
      </c>
    </row>
    <row r="2821" spans="1:16" x14ac:dyDescent="0.4">
      <c r="A2821" s="1">
        <v>2820</v>
      </c>
      <c r="B2821" s="21">
        <v>42633</v>
      </c>
      <c r="C2821" s="43">
        <v>4</v>
      </c>
      <c r="D2821" s="23">
        <v>3770</v>
      </c>
      <c r="E2821" s="25">
        <f t="shared" ref="E2821:E2884" si="539">AVERAGE(D2819:D2822)</f>
        <v>4014.5</v>
      </c>
      <c r="F2821" s="25">
        <f t="shared" ref="F2821:F2884" si="540">AVERAGE(E2821:E2822)</f>
        <v>3881.125</v>
      </c>
      <c r="G2821" s="25">
        <f t="shared" si="529"/>
        <v>0.97136783793358883</v>
      </c>
      <c r="H2821" s="25">
        <f t="shared" si="536"/>
        <v>0.99966434347522648</v>
      </c>
      <c r="I2821" s="4">
        <f t="shared" si="530"/>
        <v>3771.2658499892045</v>
      </c>
      <c r="J2821" s="25">
        <f t="shared" si="537"/>
        <v>3937.7799379572148</v>
      </c>
      <c r="K2821" s="15">
        <f t="shared" si="531"/>
        <v>3936.4581964279173</v>
      </c>
      <c r="L2821" s="36">
        <f t="shared" si="532"/>
        <v>-166.4581964279173</v>
      </c>
      <c r="M2821" s="36">
        <f t="shared" si="533"/>
        <v>166.4581964279173</v>
      </c>
      <c r="N2821" s="36">
        <f t="shared" si="534"/>
        <v>4.4153367752763212E-2</v>
      </c>
      <c r="O2821" s="36">
        <f t="shared" si="535"/>
        <v>27708.3311580351</v>
      </c>
      <c r="P2821" s="35">
        <f t="shared" si="538"/>
        <v>27708.3311580351</v>
      </c>
    </row>
    <row r="2822" spans="1:16" x14ac:dyDescent="0.4">
      <c r="A2822" s="1">
        <v>2821</v>
      </c>
      <c r="B2822" s="21">
        <v>42634</v>
      </c>
      <c r="C2822" s="43">
        <v>1</v>
      </c>
      <c r="D2822" s="23">
        <v>2921</v>
      </c>
      <c r="E2822" s="25">
        <f t="shared" si="539"/>
        <v>3747.75</v>
      </c>
      <c r="F2822" s="25">
        <f t="shared" si="540"/>
        <v>3887.25</v>
      </c>
      <c r="G2822" s="25">
        <f t="shared" si="529"/>
        <v>0.75143096019036593</v>
      </c>
      <c r="H2822" s="25">
        <f t="shared" si="536"/>
        <v>1.0014271034682889</v>
      </c>
      <c r="I2822" s="4">
        <f t="shared" si="530"/>
        <v>2916.8373712710245</v>
      </c>
      <c r="J2822" s="25">
        <f t="shared" si="537"/>
        <v>3937.6420751773312</v>
      </c>
      <c r="K2822" s="15">
        <f t="shared" si="531"/>
        <v>3943.2614978396969</v>
      </c>
      <c r="L2822" s="36">
        <f t="shared" si="532"/>
        <v>-1022.2614978396969</v>
      </c>
      <c r="M2822" s="36">
        <f t="shared" si="533"/>
        <v>1022.2614978396969</v>
      </c>
      <c r="N2822" s="36">
        <f t="shared" si="534"/>
        <v>0.34996970141721906</v>
      </c>
      <c r="O2822" s="36">
        <f t="shared" si="535"/>
        <v>1045018.5699654606</v>
      </c>
      <c r="P2822" s="35">
        <f t="shared" si="538"/>
        <v>1045018.5699654606</v>
      </c>
    </row>
    <row r="2823" spans="1:16" x14ac:dyDescent="0.4">
      <c r="A2823" s="1">
        <v>2822</v>
      </c>
      <c r="B2823" s="21">
        <v>42635</v>
      </c>
      <c r="C2823" s="43">
        <v>2</v>
      </c>
      <c r="D2823" s="23">
        <v>3056</v>
      </c>
      <c r="E2823" s="25">
        <f t="shared" si="539"/>
        <v>4026.75</v>
      </c>
      <c r="F2823" s="25">
        <f t="shared" si="540"/>
        <v>4100.125</v>
      </c>
      <c r="G2823" s="25">
        <f t="shared" si="529"/>
        <v>0.74534312978262862</v>
      </c>
      <c r="H2823" s="25">
        <f t="shared" si="536"/>
        <v>0.99527237982370798</v>
      </c>
      <c r="I2823" s="4">
        <f t="shared" si="530"/>
        <v>3070.5162345018634</v>
      </c>
      <c r="J2823" s="25">
        <f t="shared" si="537"/>
        <v>3937.5042123974481</v>
      </c>
      <c r="K2823" s="15">
        <f t="shared" si="531"/>
        <v>3918.8891880386832</v>
      </c>
      <c r="L2823" s="36">
        <f t="shared" si="532"/>
        <v>-862.88918803868319</v>
      </c>
      <c r="M2823" s="36">
        <f t="shared" si="533"/>
        <v>862.88918803868319</v>
      </c>
      <c r="N2823" s="36">
        <f t="shared" si="534"/>
        <v>0.28235902749956909</v>
      </c>
      <c r="O2823" s="36">
        <f t="shared" si="535"/>
        <v>744577.75083405792</v>
      </c>
      <c r="P2823" s="35">
        <f t="shared" si="538"/>
        <v>744577.75083405792</v>
      </c>
    </row>
    <row r="2824" spans="1:16" x14ac:dyDescent="0.4">
      <c r="A2824" s="1">
        <v>2823</v>
      </c>
      <c r="B2824" s="21">
        <v>42636</v>
      </c>
      <c r="C2824" s="43">
        <v>3</v>
      </c>
      <c r="D2824" s="23">
        <v>6360</v>
      </c>
      <c r="E2824" s="25">
        <f t="shared" si="539"/>
        <v>4173.5</v>
      </c>
      <c r="F2824" s="25">
        <f t="shared" si="540"/>
        <v>4178.375</v>
      </c>
      <c r="G2824" s="25">
        <f t="shared" si="529"/>
        <v>1.522122834834116</v>
      </c>
      <c r="H2824" s="25">
        <f t="shared" si="536"/>
        <v>1.0036361732327763</v>
      </c>
      <c r="I2824" s="4">
        <f t="shared" si="530"/>
        <v>6336.957723946949</v>
      </c>
      <c r="J2824" s="25">
        <f t="shared" si="537"/>
        <v>3937.3663496175645</v>
      </c>
      <c r="K2824" s="15">
        <f t="shared" si="531"/>
        <v>3951.6832957456782</v>
      </c>
      <c r="L2824" s="36">
        <f t="shared" si="532"/>
        <v>2408.3167042543218</v>
      </c>
      <c r="M2824" s="36">
        <f t="shared" si="533"/>
        <v>2408.3167042543218</v>
      </c>
      <c r="N2824" s="36">
        <f t="shared" si="534"/>
        <v>0.37866614846766067</v>
      </c>
      <c r="O2824" s="36">
        <f t="shared" si="535"/>
        <v>5799989.3479903983</v>
      </c>
      <c r="P2824" s="35">
        <f t="shared" si="538"/>
        <v>5799989.3479903983</v>
      </c>
    </row>
    <row r="2825" spans="1:16" x14ac:dyDescent="0.4">
      <c r="A2825" s="1">
        <v>2824</v>
      </c>
      <c r="B2825" s="21">
        <v>42637</v>
      </c>
      <c r="C2825" s="43">
        <v>4</v>
      </c>
      <c r="D2825" s="23">
        <v>4357</v>
      </c>
      <c r="E2825" s="25">
        <f t="shared" si="539"/>
        <v>4183.25</v>
      </c>
      <c r="F2825" s="25">
        <f t="shared" si="540"/>
        <v>4108.5</v>
      </c>
      <c r="G2825" s="25">
        <f t="shared" si="529"/>
        <v>1.060484361689181</v>
      </c>
      <c r="H2825" s="25">
        <f t="shared" si="536"/>
        <v>0.99966434347522648</v>
      </c>
      <c r="I2825" s="4">
        <f t="shared" si="530"/>
        <v>4358.462946525985</v>
      </c>
      <c r="J2825" s="25">
        <f t="shared" si="537"/>
        <v>3937.228486837681</v>
      </c>
      <c r="K2825" s="15">
        <f t="shared" si="531"/>
        <v>3935.9069304065497</v>
      </c>
      <c r="L2825" s="36">
        <f t="shared" si="532"/>
        <v>421.09306959345031</v>
      </c>
      <c r="M2825" s="36">
        <f t="shared" si="533"/>
        <v>421.09306959345031</v>
      </c>
      <c r="N2825" s="36">
        <f t="shared" si="534"/>
        <v>9.6647479824064797E-2</v>
      </c>
      <c r="O2825" s="36">
        <f t="shared" si="535"/>
        <v>177319.37325963439</v>
      </c>
      <c r="P2825" s="35">
        <f t="shared" si="538"/>
        <v>177319.37325963439</v>
      </c>
    </row>
    <row r="2826" spans="1:16" x14ac:dyDescent="0.4">
      <c r="A2826" s="1">
        <v>2825</v>
      </c>
      <c r="B2826" s="21">
        <v>42638</v>
      </c>
      <c r="C2826" s="43">
        <v>1</v>
      </c>
      <c r="D2826" s="23">
        <v>2960</v>
      </c>
      <c r="E2826" s="25">
        <f t="shared" si="539"/>
        <v>4033.75</v>
      </c>
      <c r="F2826" s="25">
        <f t="shared" si="540"/>
        <v>4036.875</v>
      </c>
      <c r="G2826" s="25">
        <f t="shared" si="529"/>
        <v>0.73324043969654751</v>
      </c>
      <c r="H2826" s="25">
        <f t="shared" si="536"/>
        <v>1.0014271034682889</v>
      </c>
      <c r="I2826" s="4">
        <f t="shared" si="530"/>
        <v>2955.7817935509183</v>
      </c>
      <c r="J2826" s="25">
        <f t="shared" si="537"/>
        <v>3937.0906240577974</v>
      </c>
      <c r="K2826" s="15">
        <f t="shared" si="531"/>
        <v>3942.709259742358</v>
      </c>
      <c r="L2826" s="36">
        <f t="shared" si="532"/>
        <v>-982.70925974235797</v>
      </c>
      <c r="M2826" s="36">
        <f t="shared" si="533"/>
        <v>982.70925974235797</v>
      </c>
      <c r="N2826" s="36">
        <f t="shared" si="534"/>
        <v>0.33199637153458039</v>
      </c>
      <c r="O2826" s="36">
        <f t="shared" si="535"/>
        <v>965717.48918337317</v>
      </c>
      <c r="P2826" s="35">
        <f t="shared" si="538"/>
        <v>965717.48918337317</v>
      </c>
    </row>
    <row r="2827" spans="1:16" x14ac:dyDescent="0.4">
      <c r="A2827" s="1">
        <v>2826</v>
      </c>
      <c r="B2827" s="21">
        <v>42639</v>
      </c>
      <c r="C2827" s="43">
        <v>2</v>
      </c>
      <c r="D2827" s="23">
        <v>2458</v>
      </c>
      <c r="E2827" s="25">
        <f t="shared" si="539"/>
        <v>4040</v>
      </c>
      <c r="F2827" s="25">
        <f t="shared" si="540"/>
        <v>4132.75</v>
      </c>
      <c r="G2827" s="25">
        <f t="shared" si="529"/>
        <v>0.59476135744964009</v>
      </c>
      <c r="H2827" s="25">
        <f t="shared" si="536"/>
        <v>0.99527237982370798</v>
      </c>
      <c r="I2827" s="4">
        <f t="shared" si="530"/>
        <v>2469.6756886143912</v>
      </c>
      <c r="J2827" s="25">
        <f t="shared" si="537"/>
        <v>3936.9527612779139</v>
      </c>
      <c r="K2827" s="15">
        <f t="shared" si="531"/>
        <v>3918.3403439705876</v>
      </c>
      <c r="L2827" s="36">
        <f t="shared" si="532"/>
        <v>-1460.3403439705876</v>
      </c>
      <c r="M2827" s="36">
        <f t="shared" si="533"/>
        <v>1460.3403439705876</v>
      </c>
      <c r="N2827" s="36">
        <f t="shared" si="534"/>
        <v>0.59411730836883136</v>
      </c>
      <c r="O2827" s="36">
        <f t="shared" si="535"/>
        <v>2132593.9202281339</v>
      </c>
      <c r="P2827" s="35">
        <f t="shared" si="538"/>
        <v>2132593.9202281339</v>
      </c>
    </row>
    <row r="2828" spans="1:16" x14ac:dyDescent="0.4">
      <c r="A2828" s="1">
        <v>2827</v>
      </c>
      <c r="B2828" s="21">
        <v>42640</v>
      </c>
      <c r="C2828" s="43">
        <v>3</v>
      </c>
      <c r="D2828" s="23">
        <v>6385</v>
      </c>
      <c r="E2828" s="25">
        <f t="shared" si="539"/>
        <v>4225.5</v>
      </c>
      <c r="F2828" s="25">
        <f t="shared" si="540"/>
        <v>4233.5</v>
      </c>
      <c r="G2828" s="25">
        <f t="shared" si="529"/>
        <v>1.5082083382543994</v>
      </c>
      <c r="H2828" s="25">
        <f t="shared" si="536"/>
        <v>1.0036361732327763</v>
      </c>
      <c r="I2828" s="4">
        <f t="shared" si="530"/>
        <v>6361.8671489624639</v>
      </c>
      <c r="J2828" s="25">
        <f t="shared" si="537"/>
        <v>3936.8148984980307</v>
      </c>
      <c r="K2828" s="15">
        <f t="shared" si="531"/>
        <v>3951.1298394543442</v>
      </c>
      <c r="L2828" s="36">
        <f t="shared" si="532"/>
        <v>2433.8701605456558</v>
      </c>
      <c r="M2828" s="36">
        <f t="shared" si="533"/>
        <v>2433.8701605456558</v>
      </c>
      <c r="N2828" s="36">
        <f t="shared" si="534"/>
        <v>0.38118561637363441</v>
      </c>
      <c r="O2828" s="36">
        <f t="shared" si="535"/>
        <v>5923723.9583945367</v>
      </c>
      <c r="P2828" s="35">
        <f t="shared" si="538"/>
        <v>5923723.9583945367</v>
      </c>
    </row>
    <row r="2829" spans="1:16" x14ac:dyDescent="0.4">
      <c r="A2829" s="1">
        <v>2828</v>
      </c>
      <c r="B2829" s="21">
        <v>42641</v>
      </c>
      <c r="C2829" s="43">
        <v>4</v>
      </c>
      <c r="D2829" s="23">
        <v>5099</v>
      </c>
      <c r="E2829" s="25">
        <f t="shared" si="539"/>
        <v>4241.5</v>
      </c>
      <c r="F2829" s="25">
        <f t="shared" si="540"/>
        <v>4720.875</v>
      </c>
      <c r="G2829" s="25">
        <f t="shared" si="529"/>
        <v>1.0800963804379484</v>
      </c>
      <c r="H2829" s="25">
        <f t="shared" si="536"/>
        <v>0.99966434347522648</v>
      </c>
      <c r="I2829" s="4">
        <f t="shared" si="530"/>
        <v>5100.7120872930909</v>
      </c>
      <c r="J2829" s="25">
        <f t="shared" si="537"/>
        <v>3936.6770357181472</v>
      </c>
      <c r="K2829" s="15">
        <f t="shared" si="531"/>
        <v>3935.3556643851821</v>
      </c>
      <c r="L2829" s="36">
        <f t="shared" si="532"/>
        <v>1163.6443356148179</v>
      </c>
      <c r="M2829" s="36">
        <f t="shared" si="533"/>
        <v>1163.6443356148179</v>
      </c>
      <c r="N2829" s="36">
        <f t="shared" si="534"/>
        <v>0.22821030312116453</v>
      </c>
      <c r="O2829" s="36">
        <f t="shared" si="535"/>
        <v>1354068.1398084511</v>
      </c>
      <c r="P2829" s="35">
        <f t="shared" si="538"/>
        <v>1354068.1398084511</v>
      </c>
    </row>
    <row r="2830" spans="1:16" x14ac:dyDescent="0.4">
      <c r="A2830" s="1">
        <v>2829</v>
      </c>
      <c r="B2830" s="21">
        <v>42642</v>
      </c>
      <c r="C2830" s="43">
        <v>1</v>
      </c>
      <c r="D2830" s="23">
        <v>3024</v>
      </c>
      <c r="E2830" s="25">
        <f t="shared" si="539"/>
        <v>5200.25</v>
      </c>
      <c r="F2830" s="25">
        <f t="shared" si="540"/>
        <v>4953.75</v>
      </c>
      <c r="G2830" s="25">
        <f t="shared" si="529"/>
        <v>0.61044663133989407</v>
      </c>
      <c r="H2830" s="25">
        <f t="shared" si="536"/>
        <v>1.0014271034682889</v>
      </c>
      <c r="I2830" s="4">
        <f t="shared" si="530"/>
        <v>3019.6905890871544</v>
      </c>
      <c r="J2830" s="25">
        <f t="shared" si="537"/>
        <v>3936.5391729382636</v>
      </c>
      <c r="K2830" s="15">
        <f t="shared" si="531"/>
        <v>3942.1570216450191</v>
      </c>
      <c r="L2830" s="36">
        <f t="shared" si="532"/>
        <v>-918.15702164501909</v>
      </c>
      <c r="M2830" s="36">
        <f t="shared" si="533"/>
        <v>918.15702164501909</v>
      </c>
      <c r="N2830" s="36">
        <f t="shared" si="534"/>
        <v>0.30362335371859095</v>
      </c>
      <c r="O2830" s="36">
        <f t="shared" si="535"/>
        <v>843012.31639605202</v>
      </c>
      <c r="P2830" s="35">
        <f t="shared" si="538"/>
        <v>843012.31639605202</v>
      </c>
    </row>
    <row r="2831" spans="1:16" x14ac:dyDescent="0.4">
      <c r="A2831" s="1">
        <v>2830</v>
      </c>
      <c r="B2831" s="21">
        <v>42643</v>
      </c>
      <c r="C2831" s="43">
        <v>2</v>
      </c>
      <c r="D2831" s="23">
        <v>6293</v>
      </c>
      <c r="E2831" s="25">
        <f t="shared" si="539"/>
        <v>4707.25</v>
      </c>
      <c r="F2831" s="25">
        <f t="shared" si="540"/>
        <v>4609.375</v>
      </c>
      <c r="G2831" s="25">
        <f t="shared" si="529"/>
        <v>1.3652610169491526</v>
      </c>
      <c r="H2831" s="25">
        <f t="shared" si="536"/>
        <v>0.99527237982370798</v>
      </c>
      <c r="I2831" s="4">
        <f t="shared" si="530"/>
        <v>6322.8922328927438</v>
      </c>
      <c r="J2831" s="25">
        <f t="shared" si="537"/>
        <v>3936.4013101583805</v>
      </c>
      <c r="K2831" s="15">
        <f t="shared" si="531"/>
        <v>3917.7914999024933</v>
      </c>
      <c r="L2831" s="36">
        <f t="shared" si="532"/>
        <v>2375.2085000975067</v>
      </c>
      <c r="M2831" s="36">
        <f t="shared" si="533"/>
        <v>2375.2085000975067</v>
      </c>
      <c r="N2831" s="36">
        <f t="shared" si="534"/>
        <v>0.3774365962335145</v>
      </c>
      <c r="O2831" s="36">
        <f t="shared" si="535"/>
        <v>5641615.418935447</v>
      </c>
      <c r="P2831" s="35">
        <f t="shared" si="538"/>
        <v>5641615.418935447</v>
      </c>
    </row>
    <row r="2832" spans="1:16" x14ac:dyDescent="0.4">
      <c r="A2832" s="1">
        <v>2831</v>
      </c>
      <c r="B2832" s="21">
        <v>42644</v>
      </c>
      <c r="C2832" s="43">
        <v>3</v>
      </c>
      <c r="D2832" s="23">
        <v>4413</v>
      </c>
      <c r="E2832" s="25">
        <f t="shared" si="539"/>
        <v>4511.5</v>
      </c>
      <c r="F2832" s="25">
        <f t="shared" si="540"/>
        <v>4595.75</v>
      </c>
      <c r="G2832" s="25">
        <f t="shared" si="529"/>
        <v>0.96023499972800952</v>
      </c>
      <c r="H2832" s="25">
        <f t="shared" si="536"/>
        <v>1.0036361732327763</v>
      </c>
      <c r="I2832" s="4">
        <f t="shared" si="530"/>
        <v>4397.0117037386617</v>
      </c>
      <c r="J2832" s="25">
        <f t="shared" si="537"/>
        <v>3936.2634473784969</v>
      </c>
      <c r="K2832" s="15">
        <f t="shared" si="531"/>
        <v>3950.5763831630106</v>
      </c>
      <c r="L2832" s="36">
        <f t="shared" si="532"/>
        <v>462.42361683698937</v>
      </c>
      <c r="M2832" s="36">
        <f t="shared" si="533"/>
        <v>462.42361683698937</v>
      </c>
      <c r="N2832" s="36">
        <f t="shared" si="534"/>
        <v>0.10478667954611134</v>
      </c>
      <c r="O2832" s="36">
        <f t="shared" si="535"/>
        <v>213835.60140860276</v>
      </c>
      <c r="P2832" s="35">
        <f t="shared" si="538"/>
        <v>213835.60140860276</v>
      </c>
    </row>
    <row r="2833" spans="1:16" x14ac:dyDescent="0.4">
      <c r="A2833" s="1">
        <v>2832</v>
      </c>
      <c r="B2833" s="21">
        <v>42645</v>
      </c>
      <c r="C2833" s="43">
        <v>4</v>
      </c>
      <c r="D2833" s="23">
        <v>4316</v>
      </c>
      <c r="E2833" s="25">
        <f t="shared" si="539"/>
        <v>4680</v>
      </c>
      <c r="F2833" s="25">
        <f t="shared" si="540"/>
        <v>4253</v>
      </c>
      <c r="G2833" s="25">
        <f t="shared" si="529"/>
        <v>1.014813073124853</v>
      </c>
      <c r="H2833" s="25">
        <f t="shared" si="536"/>
        <v>0.99966434347522648</v>
      </c>
      <c r="I2833" s="4">
        <f t="shared" si="530"/>
        <v>4317.4491799876405</v>
      </c>
      <c r="J2833" s="25">
        <f t="shared" si="537"/>
        <v>3936.1255845986134</v>
      </c>
      <c r="K2833" s="15">
        <f t="shared" si="531"/>
        <v>3934.8043983638149</v>
      </c>
      <c r="L2833" s="36">
        <f t="shared" si="532"/>
        <v>381.19560163618507</v>
      </c>
      <c r="M2833" s="36">
        <f t="shared" si="533"/>
        <v>381.19560163618507</v>
      </c>
      <c r="N2833" s="36">
        <f t="shared" si="534"/>
        <v>8.8321501769273655E-2</v>
      </c>
      <c r="O2833" s="36">
        <f t="shared" si="535"/>
        <v>145310.08670677312</v>
      </c>
      <c r="P2833" s="35">
        <f t="shared" si="538"/>
        <v>145310.08670677312</v>
      </c>
    </row>
    <row r="2834" spans="1:16" x14ac:dyDescent="0.4">
      <c r="A2834" s="1">
        <v>2833</v>
      </c>
      <c r="B2834" s="21">
        <v>42646</v>
      </c>
      <c r="C2834" s="43">
        <v>1</v>
      </c>
      <c r="D2834" s="23">
        <v>3698</v>
      </c>
      <c r="E2834" s="25">
        <f t="shared" si="539"/>
        <v>3826</v>
      </c>
      <c r="F2834" s="25">
        <f t="shared" si="540"/>
        <v>3590.625</v>
      </c>
      <c r="G2834" s="25">
        <f t="shared" si="529"/>
        <v>1.0299042645778937</v>
      </c>
      <c r="H2834" s="25">
        <f t="shared" si="536"/>
        <v>1.0014271034682889</v>
      </c>
      <c r="I2834" s="4">
        <f t="shared" si="530"/>
        <v>3692.7300920781404</v>
      </c>
      <c r="J2834" s="25">
        <f t="shared" si="537"/>
        <v>3935.9877218187298</v>
      </c>
      <c r="K2834" s="15">
        <f t="shared" si="531"/>
        <v>3941.6047835476797</v>
      </c>
      <c r="L2834" s="36">
        <f t="shared" si="532"/>
        <v>-243.60478354767974</v>
      </c>
      <c r="M2834" s="36">
        <f t="shared" si="533"/>
        <v>243.60478354767974</v>
      </c>
      <c r="N2834" s="36">
        <f t="shared" si="534"/>
        <v>6.5874738655402845E-2</v>
      </c>
      <c r="O2834" s="36">
        <f t="shared" si="535"/>
        <v>59343.290567311902</v>
      </c>
      <c r="P2834" s="35">
        <f t="shared" si="538"/>
        <v>59343.290567311902</v>
      </c>
    </row>
    <row r="2835" spans="1:16" x14ac:dyDescent="0.4">
      <c r="A2835" s="1">
        <v>2834</v>
      </c>
      <c r="B2835" s="21">
        <v>42647</v>
      </c>
      <c r="C2835" s="43">
        <v>2</v>
      </c>
      <c r="D2835" s="23">
        <v>2877</v>
      </c>
      <c r="E2835" s="25">
        <f t="shared" si="539"/>
        <v>3355.25</v>
      </c>
      <c r="F2835" s="25">
        <f t="shared" si="540"/>
        <v>3450</v>
      </c>
      <c r="G2835" s="25">
        <f t="shared" si="529"/>
        <v>0.8339130434782609</v>
      </c>
      <c r="H2835" s="25">
        <f t="shared" si="536"/>
        <v>0.99527237982370798</v>
      </c>
      <c r="I2835" s="4">
        <f t="shared" si="530"/>
        <v>2890.6659707663157</v>
      </c>
      <c r="J2835" s="25">
        <f t="shared" si="537"/>
        <v>3935.8498590388463</v>
      </c>
      <c r="K2835" s="15">
        <f t="shared" si="531"/>
        <v>3917.2426558343982</v>
      </c>
      <c r="L2835" s="36">
        <f t="shared" si="532"/>
        <v>-1040.2426558343982</v>
      </c>
      <c r="M2835" s="36">
        <f t="shared" si="533"/>
        <v>1040.2426558343982</v>
      </c>
      <c r="N2835" s="36">
        <f t="shared" si="534"/>
        <v>0.36157200411345086</v>
      </c>
      <c r="O2835" s="36">
        <f t="shared" si="535"/>
        <v>1082104.7830174023</v>
      </c>
      <c r="P2835" s="35">
        <f t="shared" si="538"/>
        <v>1082104.7830174023</v>
      </c>
    </row>
    <row r="2836" spans="1:16" x14ac:dyDescent="0.4">
      <c r="A2836" s="1">
        <v>2835</v>
      </c>
      <c r="B2836" s="21">
        <v>42648</v>
      </c>
      <c r="C2836" s="43">
        <v>3</v>
      </c>
      <c r="D2836" s="23">
        <v>2530</v>
      </c>
      <c r="E2836" s="25">
        <f t="shared" si="539"/>
        <v>3544.75</v>
      </c>
      <c r="F2836" s="25">
        <f t="shared" si="540"/>
        <v>3702.875</v>
      </c>
      <c r="G2836" s="25">
        <f t="shared" si="529"/>
        <v>0.68325287783141475</v>
      </c>
      <c r="H2836" s="25">
        <f t="shared" si="536"/>
        <v>1.0036361732327763</v>
      </c>
      <c r="I2836" s="4">
        <f t="shared" si="530"/>
        <v>2520.8338115700913</v>
      </c>
      <c r="J2836" s="25">
        <f t="shared" si="537"/>
        <v>3935.7119962589632</v>
      </c>
      <c r="K2836" s="15">
        <f t="shared" si="531"/>
        <v>3950.0229268716766</v>
      </c>
      <c r="L2836" s="36">
        <f t="shared" si="532"/>
        <v>-1420.0229268716766</v>
      </c>
      <c r="M2836" s="36">
        <f t="shared" si="533"/>
        <v>1420.0229268716766</v>
      </c>
      <c r="N2836" s="36">
        <f t="shared" si="534"/>
        <v>0.56127388413900259</v>
      </c>
      <c r="O2836" s="36">
        <f t="shared" si="535"/>
        <v>2016465.1128412031</v>
      </c>
      <c r="P2836" s="35">
        <f t="shared" si="538"/>
        <v>2016465.1128412031</v>
      </c>
    </row>
    <row r="2837" spans="1:16" x14ac:dyDescent="0.4">
      <c r="A2837" s="1">
        <v>2836</v>
      </c>
      <c r="B2837" s="21">
        <v>42649</v>
      </c>
      <c r="C2837" s="43">
        <v>4</v>
      </c>
      <c r="D2837" s="23">
        <v>5074</v>
      </c>
      <c r="E2837" s="25">
        <f t="shared" si="539"/>
        <v>3861</v>
      </c>
      <c r="F2837" s="25">
        <f t="shared" si="540"/>
        <v>3903.625</v>
      </c>
      <c r="G2837" s="25">
        <f t="shared" si="529"/>
        <v>1.2998174773447757</v>
      </c>
      <c r="H2837" s="25">
        <f t="shared" si="536"/>
        <v>0.99966434347522648</v>
      </c>
      <c r="I2837" s="4">
        <f t="shared" si="530"/>
        <v>5075.7036930623935</v>
      </c>
      <c r="J2837" s="25">
        <f t="shared" si="537"/>
        <v>3935.5741334790796</v>
      </c>
      <c r="K2837" s="15">
        <f t="shared" si="531"/>
        <v>3934.2531323424473</v>
      </c>
      <c r="L2837" s="36">
        <f t="shared" si="532"/>
        <v>1139.7468676575527</v>
      </c>
      <c r="M2837" s="36">
        <f t="shared" si="533"/>
        <v>1139.7468676575527</v>
      </c>
      <c r="N2837" s="36">
        <f t="shared" si="534"/>
        <v>0.2246249246467388</v>
      </c>
      <c r="O2837" s="36">
        <f t="shared" si="535"/>
        <v>1299022.9223352028</v>
      </c>
      <c r="P2837" s="35">
        <f t="shared" si="538"/>
        <v>1299022.9223352028</v>
      </c>
    </row>
    <row r="2838" spans="1:16" x14ac:dyDescent="0.4">
      <c r="A2838" s="1">
        <v>2837</v>
      </c>
      <c r="B2838" s="21">
        <v>42650</v>
      </c>
      <c r="C2838" s="43">
        <v>1</v>
      </c>
      <c r="D2838" s="23">
        <v>4963</v>
      </c>
      <c r="E2838" s="25">
        <f t="shared" si="539"/>
        <v>3946.25</v>
      </c>
      <c r="F2838" s="25">
        <f t="shared" si="540"/>
        <v>4122.25</v>
      </c>
      <c r="G2838" s="25">
        <f t="shared" si="529"/>
        <v>1.2039541512523499</v>
      </c>
      <c r="H2838" s="25">
        <f t="shared" si="536"/>
        <v>1.0014271034682889</v>
      </c>
      <c r="I2838" s="4">
        <f t="shared" si="530"/>
        <v>4955.9273788490564</v>
      </c>
      <c r="J2838" s="25">
        <f t="shared" si="537"/>
        <v>3935.436270699196</v>
      </c>
      <c r="K2838" s="15">
        <f t="shared" si="531"/>
        <v>3941.0525454503409</v>
      </c>
      <c r="L2838" s="36">
        <f t="shared" si="532"/>
        <v>1021.9474545496591</v>
      </c>
      <c r="M2838" s="36">
        <f t="shared" si="533"/>
        <v>1021.9474545496591</v>
      </c>
      <c r="N2838" s="36">
        <f t="shared" si="534"/>
        <v>0.20591324895217794</v>
      </c>
      <c r="O2838" s="36">
        <f t="shared" si="535"/>
        <v>1044376.5998605277</v>
      </c>
      <c r="P2838" s="35">
        <f t="shared" si="538"/>
        <v>1044376.5998605277</v>
      </c>
    </row>
    <row r="2839" spans="1:16" x14ac:dyDescent="0.4">
      <c r="A2839" s="1">
        <v>2838</v>
      </c>
      <c r="B2839" s="21">
        <v>42651</v>
      </c>
      <c r="C2839" s="43">
        <v>2</v>
      </c>
      <c r="D2839" s="23">
        <v>3218</v>
      </c>
      <c r="E2839" s="25">
        <f t="shared" si="539"/>
        <v>4298.25</v>
      </c>
      <c r="F2839" s="25">
        <f t="shared" si="540"/>
        <v>4411.25</v>
      </c>
      <c r="G2839" s="25">
        <f t="shared" si="529"/>
        <v>0.72949844148483989</v>
      </c>
      <c r="H2839" s="25">
        <f t="shared" si="536"/>
        <v>0.99527237982370798</v>
      </c>
      <c r="I2839" s="4">
        <f t="shared" si="530"/>
        <v>3233.2857469329174</v>
      </c>
      <c r="J2839" s="25">
        <f t="shared" si="537"/>
        <v>3935.2984079193129</v>
      </c>
      <c r="K2839" s="15">
        <f t="shared" si="531"/>
        <v>3916.6938117663035</v>
      </c>
      <c r="L2839" s="36">
        <f t="shared" si="532"/>
        <v>-698.6938117663035</v>
      </c>
      <c r="M2839" s="36">
        <f t="shared" si="533"/>
        <v>698.6938117663035</v>
      </c>
      <c r="N2839" s="36">
        <f t="shared" si="534"/>
        <v>0.21712051328971518</v>
      </c>
      <c r="O2839" s="36">
        <f t="shared" si="535"/>
        <v>488173.04260052677</v>
      </c>
      <c r="P2839" s="35">
        <f t="shared" si="538"/>
        <v>488173.04260052677</v>
      </c>
    </row>
    <row r="2840" spans="1:16" x14ac:dyDescent="0.4">
      <c r="A2840" s="1">
        <v>2839</v>
      </c>
      <c r="B2840" s="21">
        <v>42652</v>
      </c>
      <c r="C2840" s="43">
        <v>3</v>
      </c>
      <c r="D2840" s="23">
        <v>3938</v>
      </c>
      <c r="E2840" s="25">
        <f t="shared" si="539"/>
        <v>4524.25</v>
      </c>
      <c r="F2840" s="25">
        <f t="shared" si="540"/>
        <v>4515.875</v>
      </c>
      <c r="G2840" s="25">
        <f t="shared" si="529"/>
        <v>0.87203476624131537</v>
      </c>
      <c r="H2840" s="25">
        <f t="shared" si="536"/>
        <v>1.0036361732327763</v>
      </c>
      <c r="I2840" s="4">
        <f t="shared" si="530"/>
        <v>3923.7326284438814</v>
      </c>
      <c r="J2840" s="25">
        <f t="shared" si="537"/>
        <v>3935.1605451394294</v>
      </c>
      <c r="K2840" s="15">
        <f t="shared" si="531"/>
        <v>3949.4694705803427</v>
      </c>
      <c r="L2840" s="36">
        <f t="shared" si="532"/>
        <v>-11.469470580342659</v>
      </c>
      <c r="M2840" s="36">
        <f t="shared" si="533"/>
        <v>11.469470580342659</v>
      </c>
      <c r="N2840" s="36">
        <f t="shared" si="534"/>
        <v>2.912511574490264E-3</v>
      </c>
      <c r="O2840" s="36">
        <f t="shared" si="535"/>
        <v>131.54875539334577</v>
      </c>
      <c r="P2840" s="35">
        <f t="shared" si="538"/>
        <v>131.54875539334577</v>
      </c>
    </row>
    <row r="2841" spans="1:16" x14ac:dyDescent="0.4">
      <c r="A2841" s="1">
        <v>2840</v>
      </c>
      <c r="B2841" s="21">
        <v>42653</v>
      </c>
      <c r="C2841" s="43">
        <v>4</v>
      </c>
      <c r="D2841" s="23">
        <v>5978</v>
      </c>
      <c r="E2841" s="25">
        <f t="shared" si="539"/>
        <v>4507.5</v>
      </c>
      <c r="F2841" s="25">
        <f t="shared" si="540"/>
        <v>4620</v>
      </c>
      <c r="G2841" s="25">
        <f t="shared" si="529"/>
        <v>1.2939393939393939</v>
      </c>
      <c r="H2841" s="25">
        <f t="shared" si="536"/>
        <v>0.99966434347522648</v>
      </c>
      <c r="I2841" s="4">
        <f t="shared" si="530"/>
        <v>5980.0072284444204</v>
      </c>
      <c r="J2841" s="25">
        <f t="shared" si="537"/>
        <v>3935.0226823595458</v>
      </c>
      <c r="K2841" s="15">
        <f t="shared" si="531"/>
        <v>3933.7018663210802</v>
      </c>
      <c r="L2841" s="36">
        <f t="shared" si="532"/>
        <v>2044.2981336789198</v>
      </c>
      <c r="M2841" s="36">
        <f t="shared" si="533"/>
        <v>2044.2981336789198</v>
      </c>
      <c r="N2841" s="36">
        <f t="shared" si="534"/>
        <v>0.34197024651704916</v>
      </c>
      <c r="O2841" s="36">
        <f t="shared" si="535"/>
        <v>4179154.8593631149</v>
      </c>
      <c r="P2841" s="35">
        <f t="shared" si="538"/>
        <v>4179154.8593631149</v>
      </c>
    </row>
    <row r="2842" spans="1:16" x14ac:dyDescent="0.4">
      <c r="A2842" s="1">
        <v>2841</v>
      </c>
      <c r="B2842" s="21">
        <v>42654</v>
      </c>
      <c r="C2842" s="43">
        <v>1</v>
      </c>
      <c r="D2842" s="23">
        <v>4896</v>
      </c>
      <c r="E2842" s="25">
        <f t="shared" si="539"/>
        <v>4732.5</v>
      </c>
      <c r="F2842" s="25">
        <f t="shared" si="540"/>
        <v>4716.875</v>
      </c>
      <c r="G2842" s="25">
        <f t="shared" si="529"/>
        <v>1.0379753544454751</v>
      </c>
      <c r="H2842" s="25">
        <f t="shared" si="536"/>
        <v>1.0014271034682889</v>
      </c>
      <c r="I2842" s="4">
        <f t="shared" si="530"/>
        <v>4889.0228585220593</v>
      </c>
      <c r="J2842" s="25">
        <f t="shared" si="537"/>
        <v>3934.8848195796622</v>
      </c>
      <c r="K2842" s="15">
        <f t="shared" si="531"/>
        <v>3940.5003073530015</v>
      </c>
      <c r="L2842" s="36">
        <f t="shared" si="532"/>
        <v>955.49969264699848</v>
      </c>
      <c r="M2842" s="36">
        <f t="shared" si="533"/>
        <v>955.49969264699848</v>
      </c>
      <c r="N2842" s="36">
        <f t="shared" si="534"/>
        <v>0.19515925094914185</v>
      </c>
      <c r="O2842" s="36">
        <f t="shared" si="535"/>
        <v>912979.66264850856</v>
      </c>
      <c r="P2842" s="35">
        <f t="shared" si="538"/>
        <v>912979.66264850856</v>
      </c>
    </row>
    <row r="2843" spans="1:16" x14ac:dyDescent="0.4">
      <c r="A2843" s="1">
        <v>2842</v>
      </c>
      <c r="B2843" s="21">
        <v>42655</v>
      </c>
      <c r="C2843" s="43">
        <v>2</v>
      </c>
      <c r="D2843" s="23">
        <v>4118</v>
      </c>
      <c r="E2843" s="25">
        <f t="shared" si="539"/>
        <v>4701.25</v>
      </c>
      <c r="F2843" s="25">
        <f t="shared" si="540"/>
        <v>4556.5</v>
      </c>
      <c r="G2843" s="25">
        <f t="shared" si="529"/>
        <v>0.90376385383518054</v>
      </c>
      <c r="H2843" s="25">
        <f t="shared" si="536"/>
        <v>0.99527237982370798</v>
      </c>
      <c r="I2843" s="4">
        <f t="shared" si="530"/>
        <v>4137.5608159943304</v>
      </c>
      <c r="J2843" s="25">
        <f t="shared" si="537"/>
        <v>3934.7469567997787</v>
      </c>
      <c r="K2843" s="15">
        <f t="shared" si="531"/>
        <v>3916.1449676982083</v>
      </c>
      <c r="L2843" s="36">
        <f t="shared" si="532"/>
        <v>201.85503230179165</v>
      </c>
      <c r="M2843" s="36">
        <f t="shared" si="533"/>
        <v>201.85503230179165</v>
      </c>
      <c r="N2843" s="36">
        <f t="shared" si="534"/>
        <v>4.9017734896015457E-2</v>
      </c>
      <c r="O2843" s="36">
        <f t="shared" si="535"/>
        <v>40745.454065557351</v>
      </c>
      <c r="P2843" s="35">
        <f t="shared" si="538"/>
        <v>40745.454065557351</v>
      </c>
    </row>
    <row r="2844" spans="1:16" x14ac:dyDescent="0.4">
      <c r="A2844" s="1">
        <v>2843</v>
      </c>
      <c r="B2844" s="21">
        <v>42656</v>
      </c>
      <c r="C2844" s="43">
        <v>3</v>
      </c>
      <c r="D2844" s="23">
        <v>3813</v>
      </c>
      <c r="E2844" s="25">
        <f t="shared" si="539"/>
        <v>4411.75</v>
      </c>
      <c r="F2844" s="25">
        <f t="shared" si="540"/>
        <v>4337.75</v>
      </c>
      <c r="G2844" s="25">
        <f t="shared" si="529"/>
        <v>0.87902714540948645</v>
      </c>
      <c r="H2844" s="25">
        <f t="shared" si="536"/>
        <v>1.0036361732327763</v>
      </c>
      <c r="I2844" s="4">
        <f t="shared" si="530"/>
        <v>3799.1855033663078</v>
      </c>
      <c r="J2844" s="25">
        <f t="shared" si="537"/>
        <v>3934.6090940198956</v>
      </c>
      <c r="K2844" s="15">
        <f t="shared" si="531"/>
        <v>3948.9160142890091</v>
      </c>
      <c r="L2844" s="36">
        <f t="shared" si="532"/>
        <v>-135.91601428900913</v>
      </c>
      <c r="M2844" s="36">
        <f t="shared" si="533"/>
        <v>135.91601428900913</v>
      </c>
      <c r="N2844" s="36">
        <f t="shared" si="534"/>
        <v>3.5645427298455053E-2</v>
      </c>
      <c r="O2844" s="36">
        <f t="shared" si="535"/>
        <v>18473.162940210132</v>
      </c>
      <c r="P2844" s="35">
        <f t="shared" si="538"/>
        <v>18473.162940210132</v>
      </c>
    </row>
    <row r="2845" spans="1:16" x14ac:dyDescent="0.4">
      <c r="A2845" s="1">
        <v>2844</v>
      </c>
      <c r="B2845" s="21">
        <v>42657</v>
      </c>
      <c r="C2845" s="43">
        <v>4</v>
      </c>
      <c r="D2845" s="23">
        <v>4820</v>
      </c>
      <c r="E2845" s="25">
        <f t="shared" si="539"/>
        <v>4263.75</v>
      </c>
      <c r="F2845" s="25">
        <f t="shared" si="540"/>
        <v>4236.625</v>
      </c>
      <c r="G2845" s="25">
        <f t="shared" si="529"/>
        <v>1.1376980497447851</v>
      </c>
      <c r="H2845" s="25">
        <f t="shared" si="536"/>
        <v>0.99966434347522648</v>
      </c>
      <c r="I2845" s="4">
        <f t="shared" si="530"/>
        <v>4821.6184076785057</v>
      </c>
      <c r="J2845" s="25">
        <f t="shared" si="537"/>
        <v>3934.471231240012</v>
      </c>
      <c r="K2845" s="15">
        <f t="shared" si="531"/>
        <v>3933.1506002997126</v>
      </c>
      <c r="L2845" s="36">
        <f t="shared" si="532"/>
        <v>886.84939970028745</v>
      </c>
      <c r="M2845" s="36">
        <f t="shared" si="533"/>
        <v>886.84939970028745</v>
      </c>
      <c r="N2845" s="36">
        <f t="shared" si="534"/>
        <v>0.18399365139010113</v>
      </c>
      <c r="O2845" s="36">
        <f t="shared" si="535"/>
        <v>786501.85774876026</v>
      </c>
      <c r="P2845" s="35">
        <f t="shared" si="538"/>
        <v>786501.85774876026</v>
      </c>
    </row>
    <row r="2846" spans="1:16" x14ac:dyDescent="0.4">
      <c r="A2846" s="1">
        <v>2845</v>
      </c>
      <c r="B2846" s="21">
        <v>42658</v>
      </c>
      <c r="C2846" s="43">
        <v>1</v>
      </c>
      <c r="D2846" s="23">
        <v>4304</v>
      </c>
      <c r="E2846" s="25">
        <f t="shared" si="539"/>
        <v>4209.5</v>
      </c>
      <c r="F2846" s="25">
        <f t="shared" si="540"/>
        <v>4334</v>
      </c>
      <c r="G2846" s="25">
        <f t="shared" si="529"/>
        <v>0.99307798800184588</v>
      </c>
      <c r="H2846" s="25">
        <f t="shared" si="536"/>
        <v>1.0014271034682889</v>
      </c>
      <c r="I2846" s="4">
        <f t="shared" si="530"/>
        <v>4297.8664998118757</v>
      </c>
      <c r="J2846" s="25">
        <f t="shared" si="537"/>
        <v>3934.3333684601284</v>
      </c>
      <c r="K2846" s="15">
        <f t="shared" si="531"/>
        <v>3939.9480692556626</v>
      </c>
      <c r="L2846" s="36">
        <f t="shared" si="532"/>
        <v>364.05193074433737</v>
      </c>
      <c r="M2846" s="36">
        <f t="shared" si="533"/>
        <v>364.05193074433737</v>
      </c>
      <c r="N2846" s="36">
        <f t="shared" si="534"/>
        <v>8.4584556399706634E-2</v>
      </c>
      <c r="O2846" s="36">
        <f t="shared" si="535"/>
        <v>132533.80827867982</v>
      </c>
      <c r="P2846" s="35">
        <f t="shared" si="538"/>
        <v>132533.80827867982</v>
      </c>
    </row>
    <row r="2847" spans="1:16" x14ac:dyDescent="0.4">
      <c r="A2847" s="1">
        <v>2846</v>
      </c>
      <c r="B2847" s="21">
        <v>42659</v>
      </c>
      <c r="C2847" s="43">
        <v>2</v>
      </c>
      <c r="D2847" s="23">
        <v>3901</v>
      </c>
      <c r="E2847" s="25">
        <f t="shared" si="539"/>
        <v>4458.5</v>
      </c>
      <c r="F2847" s="25">
        <f t="shared" si="540"/>
        <v>4465.625</v>
      </c>
      <c r="G2847" s="25">
        <f t="shared" si="529"/>
        <v>0.87356193142057381</v>
      </c>
      <c r="H2847" s="25">
        <f t="shared" si="536"/>
        <v>0.99527237982370798</v>
      </c>
      <c r="I2847" s="4">
        <f t="shared" si="530"/>
        <v>3919.5300493428563</v>
      </c>
      <c r="J2847" s="25">
        <f t="shared" si="537"/>
        <v>3934.1955056802453</v>
      </c>
      <c r="K2847" s="15">
        <f t="shared" si="531"/>
        <v>3915.5961236301141</v>
      </c>
      <c r="L2847" s="36">
        <f t="shared" si="532"/>
        <v>-14.596123630114107</v>
      </c>
      <c r="M2847" s="36">
        <f t="shared" si="533"/>
        <v>14.596123630114107</v>
      </c>
      <c r="N2847" s="36">
        <f t="shared" si="534"/>
        <v>3.7416364086424268E-3</v>
      </c>
      <c r="O2847" s="36">
        <f t="shared" si="535"/>
        <v>213.04682502557543</v>
      </c>
      <c r="P2847" s="35">
        <f t="shared" si="538"/>
        <v>213.04682502557543</v>
      </c>
    </row>
    <row r="2848" spans="1:16" x14ac:dyDescent="0.4">
      <c r="A2848" s="1">
        <v>2847</v>
      </c>
      <c r="B2848" s="21">
        <v>42660</v>
      </c>
      <c r="C2848" s="43">
        <v>3</v>
      </c>
      <c r="D2848" s="23">
        <v>4809</v>
      </c>
      <c r="E2848" s="25">
        <f t="shared" si="539"/>
        <v>4472.75</v>
      </c>
      <c r="F2848" s="25">
        <f t="shared" si="540"/>
        <v>4547.875</v>
      </c>
      <c r="G2848" s="25">
        <f t="shared" si="529"/>
        <v>1.0574169254871781</v>
      </c>
      <c r="H2848" s="25">
        <f t="shared" si="536"/>
        <v>1.0036361732327763</v>
      </c>
      <c r="I2848" s="4">
        <f t="shared" si="530"/>
        <v>4791.5769959844147</v>
      </c>
      <c r="J2848" s="25">
        <f t="shared" si="537"/>
        <v>3934.0576429003618</v>
      </c>
      <c r="K2848" s="15">
        <f t="shared" si="531"/>
        <v>3948.3625579976751</v>
      </c>
      <c r="L2848" s="36">
        <f t="shared" si="532"/>
        <v>860.63744200232486</v>
      </c>
      <c r="M2848" s="36">
        <f t="shared" si="533"/>
        <v>860.63744200232486</v>
      </c>
      <c r="N2848" s="36">
        <f t="shared" si="534"/>
        <v>0.17896390975303075</v>
      </c>
      <c r="O2848" s="36">
        <f t="shared" si="535"/>
        <v>740696.80657630507</v>
      </c>
      <c r="P2848" s="35">
        <f t="shared" si="538"/>
        <v>740696.80657630507</v>
      </c>
    </row>
    <row r="2849" spans="1:16" x14ac:dyDescent="0.4">
      <c r="A2849" s="1">
        <v>2848</v>
      </c>
      <c r="B2849" s="21">
        <v>42661</v>
      </c>
      <c r="C2849" s="43">
        <v>4</v>
      </c>
      <c r="D2849" s="23">
        <v>4877</v>
      </c>
      <c r="E2849" s="25">
        <f t="shared" si="539"/>
        <v>4623</v>
      </c>
      <c r="F2849" s="25">
        <f t="shared" si="540"/>
        <v>4621.625</v>
      </c>
      <c r="G2849" s="25">
        <f t="shared" si="529"/>
        <v>1.0552565385551618</v>
      </c>
      <c r="H2849" s="25">
        <f t="shared" si="536"/>
        <v>0.99966434347522648</v>
      </c>
      <c r="I2849" s="4">
        <f t="shared" si="530"/>
        <v>4878.6375465244964</v>
      </c>
      <c r="J2849" s="25">
        <f t="shared" si="537"/>
        <v>3933.9197801204782</v>
      </c>
      <c r="K2849" s="15">
        <f t="shared" si="531"/>
        <v>3932.5993342783449</v>
      </c>
      <c r="L2849" s="36">
        <f t="shared" si="532"/>
        <v>944.40066572165506</v>
      </c>
      <c r="M2849" s="36">
        <f t="shared" si="533"/>
        <v>944.40066572165506</v>
      </c>
      <c r="N2849" s="36">
        <f t="shared" si="534"/>
        <v>0.19364376988346424</v>
      </c>
      <c r="O2849" s="36">
        <f t="shared" si="535"/>
        <v>891892.61741550523</v>
      </c>
      <c r="P2849" s="35">
        <f t="shared" si="538"/>
        <v>891892.61741550523</v>
      </c>
    </row>
    <row r="2850" spans="1:16" x14ac:dyDescent="0.4">
      <c r="A2850" s="1">
        <v>2849</v>
      </c>
      <c r="B2850" s="21">
        <v>42662</v>
      </c>
      <c r="C2850" s="43">
        <v>1</v>
      </c>
      <c r="D2850" s="23">
        <v>4905</v>
      </c>
      <c r="E2850" s="25">
        <f t="shared" si="539"/>
        <v>4620.25</v>
      </c>
      <c r="F2850" s="25">
        <f t="shared" si="540"/>
        <v>4628.5</v>
      </c>
      <c r="G2850" s="25">
        <f t="shared" si="529"/>
        <v>1.0597385762125959</v>
      </c>
      <c r="H2850" s="25">
        <f t="shared" si="536"/>
        <v>1.0014271034682889</v>
      </c>
      <c r="I2850" s="4">
        <f t="shared" si="530"/>
        <v>4898.0100328943427</v>
      </c>
      <c r="J2850" s="25">
        <f t="shared" si="537"/>
        <v>3933.7819173405946</v>
      </c>
      <c r="K2850" s="15">
        <f t="shared" si="531"/>
        <v>3939.3958311583237</v>
      </c>
      <c r="L2850" s="36">
        <f t="shared" si="532"/>
        <v>965.60416884167626</v>
      </c>
      <c r="M2850" s="36">
        <f t="shared" si="533"/>
        <v>965.60416884167626</v>
      </c>
      <c r="N2850" s="36">
        <f t="shared" si="534"/>
        <v>0.19686119650187078</v>
      </c>
      <c r="O2850" s="36">
        <f t="shared" si="535"/>
        <v>932391.41088442446</v>
      </c>
      <c r="P2850" s="35">
        <f t="shared" si="538"/>
        <v>932391.41088442446</v>
      </c>
    </row>
    <row r="2851" spans="1:16" x14ac:dyDescent="0.4">
      <c r="A2851" s="1">
        <v>2850</v>
      </c>
      <c r="B2851" s="21">
        <v>42663</v>
      </c>
      <c r="C2851" s="43">
        <v>2</v>
      </c>
      <c r="D2851" s="23">
        <v>3890</v>
      </c>
      <c r="E2851" s="25">
        <f t="shared" si="539"/>
        <v>4636.75</v>
      </c>
      <c r="F2851" s="25">
        <f t="shared" si="540"/>
        <v>4568.25</v>
      </c>
      <c r="G2851" s="25">
        <f t="shared" si="529"/>
        <v>0.85152957916051009</v>
      </c>
      <c r="H2851" s="25">
        <f t="shared" si="536"/>
        <v>0.99527237982370798</v>
      </c>
      <c r="I2851" s="4">
        <f t="shared" si="530"/>
        <v>3908.4777984987722</v>
      </c>
      <c r="J2851" s="25">
        <f t="shared" si="537"/>
        <v>3933.6440545607115</v>
      </c>
      <c r="K2851" s="15">
        <f t="shared" si="531"/>
        <v>3915.047279562019</v>
      </c>
      <c r="L2851" s="36">
        <f t="shared" si="532"/>
        <v>-25.047279562018957</v>
      </c>
      <c r="M2851" s="36">
        <f t="shared" si="533"/>
        <v>25.047279562018957</v>
      </c>
      <c r="N2851" s="36">
        <f t="shared" si="534"/>
        <v>6.4388893475627136E-3</v>
      </c>
      <c r="O2851" s="36">
        <f t="shared" si="535"/>
        <v>627.36621345793253</v>
      </c>
      <c r="P2851" s="35">
        <f t="shared" si="538"/>
        <v>627.36621345793253</v>
      </c>
    </row>
    <row r="2852" spans="1:16" x14ac:dyDescent="0.4">
      <c r="A2852" s="1">
        <v>2851</v>
      </c>
      <c r="B2852" s="21">
        <v>42664</v>
      </c>
      <c r="C2852" s="43">
        <v>3</v>
      </c>
      <c r="D2852" s="23">
        <v>4875</v>
      </c>
      <c r="E2852" s="25">
        <f t="shared" si="539"/>
        <v>4499.75</v>
      </c>
      <c r="F2852" s="25">
        <f t="shared" si="540"/>
        <v>4372.75</v>
      </c>
      <c r="G2852" s="25">
        <f t="shared" si="529"/>
        <v>1.1148590703790522</v>
      </c>
      <c r="H2852" s="25">
        <f t="shared" si="536"/>
        <v>1.0036361732327763</v>
      </c>
      <c r="I2852" s="4">
        <f t="shared" si="530"/>
        <v>4857.3378780253734</v>
      </c>
      <c r="J2852" s="25">
        <f t="shared" si="537"/>
        <v>3933.506191780828</v>
      </c>
      <c r="K2852" s="15">
        <f t="shared" si="531"/>
        <v>3947.8091017063412</v>
      </c>
      <c r="L2852" s="36">
        <f t="shared" si="532"/>
        <v>927.19089829365885</v>
      </c>
      <c r="M2852" s="36">
        <f t="shared" si="533"/>
        <v>927.19089829365885</v>
      </c>
      <c r="N2852" s="36">
        <f t="shared" si="534"/>
        <v>0.19019300477818643</v>
      </c>
      <c r="O2852" s="36">
        <f t="shared" si="535"/>
        <v>859682.96187860204</v>
      </c>
      <c r="P2852" s="35">
        <f t="shared" si="538"/>
        <v>859682.96187860204</v>
      </c>
    </row>
    <row r="2853" spans="1:16" x14ac:dyDescent="0.4">
      <c r="A2853" s="1">
        <v>2852</v>
      </c>
      <c r="B2853" s="21">
        <v>42665</v>
      </c>
      <c r="C2853" s="43">
        <v>4</v>
      </c>
      <c r="D2853" s="23">
        <v>4329</v>
      </c>
      <c r="E2853" s="25">
        <f t="shared" si="539"/>
        <v>4245.75</v>
      </c>
      <c r="F2853" s="25">
        <f t="shared" si="540"/>
        <v>4345</v>
      </c>
      <c r="G2853" s="25">
        <f t="shared" si="529"/>
        <v>0.99631760644418876</v>
      </c>
      <c r="H2853" s="25">
        <f t="shared" si="536"/>
        <v>0.99966434347522648</v>
      </c>
      <c r="I2853" s="4">
        <f t="shared" si="530"/>
        <v>4330.4535449876039</v>
      </c>
      <c r="J2853" s="25">
        <f t="shared" si="537"/>
        <v>3933.3683290009444</v>
      </c>
      <c r="K2853" s="15">
        <f t="shared" si="531"/>
        <v>3932.0480682569778</v>
      </c>
      <c r="L2853" s="36">
        <f t="shared" si="532"/>
        <v>396.95193174302221</v>
      </c>
      <c r="M2853" s="36">
        <f t="shared" si="533"/>
        <v>396.95193174302221</v>
      </c>
      <c r="N2853" s="36">
        <f t="shared" si="534"/>
        <v>9.1695987928626058E-2</v>
      </c>
      <c r="O2853" s="36">
        <f t="shared" si="535"/>
        <v>157570.83611451698</v>
      </c>
      <c r="P2853" s="35">
        <f t="shared" si="538"/>
        <v>157570.83611451698</v>
      </c>
    </row>
    <row r="2854" spans="1:16" x14ac:dyDescent="0.4">
      <c r="A2854" s="1">
        <v>2853</v>
      </c>
      <c r="B2854" s="21">
        <v>42666</v>
      </c>
      <c r="C2854" s="43">
        <v>1</v>
      </c>
      <c r="D2854" s="23">
        <v>3889</v>
      </c>
      <c r="E2854" s="25">
        <f t="shared" si="539"/>
        <v>4444.25</v>
      </c>
      <c r="F2854" s="25">
        <f t="shared" si="540"/>
        <v>4423.5</v>
      </c>
      <c r="G2854" s="25">
        <f t="shared" si="529"/>
        <v>0.87916807957499721</v>
      </c>
      <c r="H2854" s="25">
        <f t="shared" si="536"/>
        <v>1.0014271034682889</v>
      </c>
      <c r="I2854" s="4">
        <f t="shared" si="530"/>
        <v>3883.457903756595</v>
      </c>
      <c r="J2854" s="25">
        <f t="shared" si="537"/>
        <v>3933.2304662210609</v>
      </c>
      <c r="K2854" s="15">
        <f t="shared" si="531"/>
        <v>3938.8435930609844</v>
      </c>
      <c r="L2854" s="36">
        <f t="shared" si="532"/>
        <v>-49.843593060984404</v>
      </c>
      <c r="M2854" s="36">
        <f t="shared" si="533"/>
        <v>49.843593060984404</v>
      </c>
      <c r="N2854" s="36">
        <f t="shared" si="534"/>
        <v>1.2816557742603344E-2</v>
      </c>
      <c r="O2854" s="36">
        <f t="shared" si="535"/>
        <v>2484.3837692290126</v>
      </c>
      <c r="P2854" s="35">
        <f t="shared" si="538"/>
        <v>2484.3837692290126</v>
      </c>
    </row>
    <row r="2855" spans="1:16" x14ac:dyDescent="0.4">
      <c r="A2855" s="1">
        <v>2854</v>
      </c>
      <c r="B2855" s="21">
        <v>42667</v>
      </c>
      <c r="C2855" s="43">
        <v>2</v>
      </c>
      <c r="D2855" s="23">
        <v>4684</v>
      </c>
      <c r="E2855" s="25">
        <f t="shared" si="539"/>
        <v>4402.75</v>
      </c>
      <c r="F2855" s="25">
        <f t="shared" si="540"/>
        <v>4477</v>
      </c>
      <c r="G2855" s="25">
        <f t="shared" si="529"/>
        <v>1.0462363189635917</v>
      </c>
      <c r="H2855" s="25">
        <f t="shared" si="536"/>
        <v>0.99527237982370798</v>
      </c>
      <c r="I2855" s="4">
        <f t="shared" si="530"/>
        <v>4706.2493594262851</v>
      </c>
      <c r="J2855" s="25">
        <f t="shared" si="537"/>
        <v>3933.0926034411777</v>
      </c>
      <c r="K2855" s="15">
        <f t="shared" si="531"/>
        <v>3914.4984354939243</v>
      </c>
      <c r="L2855" s="36">
        <f t="shared" si="532"/>
        <v>769.50156450607574</v>
      </c>
      <c r="M2855" s="36">
        <f t="shared" si="533"/>
        <v>769.50156450607574</v>
      </c>
      <c r="N2855" s="36">
        <f t="shared" si="534"/>
        <v>0.16428299840010158</v>
      </c>
      <c r="O2855" s="36">
        <f t="shared" si="535"/>
        <v>592132.65777729824</v>
      </c>
      <c r="P2855" s="35">
        <f t="shared" si="538"/>
        <v>592132.65777729824</v>
      </c>
    </row>
    <row r="2856" spans="1:16" x14ac:dyDescent="0.4">
      <c r="A2856" s="1">
        <v>2855</v>
      </c>
      <c r="B2856" s="21">
        <v>42668</v>
      </c>
      <c r="C2856" s="43">
        <v>3</v>
      </c>
      <c r="D2856" s="23">
        <v>4709</v>
      </c>
      <c r="E2856" s="25">
        <f t="shared" si="539"/>
        <v>4551.25</v>
      </c>
      <c r="F2856" s="25">
        <f t="shared" si="540"/>
        <v>4563.875</v>
      </c>
      <c r="G2856" s="25">
        <f t="shared" si="529"/>
        <v>1.0317986360274987</v>
      </c>
      <c r="H2856" s="25">
        <f t="shared" si="536"/>
        <v>1.0036361732327763</v>
      </c>
      <c r="I2856" s="4">
        <f t="shared" si="530"/>
        <v>4691.939295922356</v>
      </c>
      <c r="J2856" s="25">
        <f t="shared" si="537"/>
        <v>3932.9547406612942</v>
      </c>
      <c r="K2856" s="15">
        <f t="shared" si="531"/>
        <v>3947.2556454150076</v>
      </c>
      <c r="L2856" s="36">
        <f t="shared" si="532"/>
        <v>761.74435458499238</v>
      </c>
      <c r="M2856" s="36">
        <f t="shared" si="533"/>
        <v>761.74435458499238</v>
      </c>
      <c r="N2856" s="36">
        <f t="shared" si="534"/>
        <v>0.16176350702590622</v>
      </c>
      <c r="O2856" s="36">
        <f t="shared" si="535"/>
        <v>580254.46174210659</v>
      </c>
      <c r="P2856" s="35">
        <f t="shared" si="538"/>
        <v>580254.46174210659</v>
      </c>
    </row>
    <row r="2857" spans="1:16" x14ac:dyDescent="0.4">
      <c r="A2857" s="1">
        <v>2856</v>
      </c>
      <c r="B2857" s="21">
        <v>42669</v>
      </c>
      <c r="C2857" s="43">
        <v>4</v>
      </c>
      <c r="D2857" s="23">
        <v>4923</v>
      </c>
      <c r="E2857" s="25">
        <f t="shared" si="539"/>
        <v>4576.5</v>
      </c>
      <c r="F2857" s="25">
        <f t="shared" si="540"/>
        <v>4601.125</v>
      </c>
      <c r="G2857" s="25">
        <f t="shared" si="529"/>
        <v>1.0699557173517347</v>
      </c>
      <c r="H2857" s="25">
        <f t="shared" si="536"/>
        <v>0.99966434347522648</v>
      </c>
      <c r="I2857" s="4">
        <f t="shared" si="530"/>
        <v>4924.6529919089799</v>
      </c>
      <c r="J2857" s="25">
        <f t="shared" si="537"/>
        <v>3932.8168778814106</v>
      </c>
      <c r="K2857" s="15">
        <f t="shared" si="531"/>
        <v>3931.4968022356102</v>
      </c>
      <c r="L2857" s="36">
        <f t="shared" si="532"/>
        <v>991.50319776438982</v>
      </c>
      <c r="M2857" s="36">
        <f t="shared" si="533"/>
        <v>991.50319776438982</v>
      </c>
      <c r="N2857" s="36">
        <f t="shared" si="534"/>
        <v>0.20140223395579723</v>
      </c>
      <c r="O2857" s="36">
        <f t="shared" si="535"/>
        <v>983078.59117701068</v>
      </c>
      <c r="P2857" s="35">
        <f t="shared" si="538"/>
        <v>983078.59117701068</v>
      </c>
    </row>
    <row r="2858" spans="1:16" x14ac:dyDescent="0.4">
      <c r="A2858" s="1">
        <v>2857</v>
      </c>
      <c r="B2858" s="21">
        <v>42670</v>
      </c>
      <c r="C2858" s="43">
        <v>1</v>
      </c>
      <c r="D2858" s="23">
        <v>3990</v>
      </c>
      <c r="E2858" s="25">
        <f t="shared" si="539"/>
        <v>4625.75</v>
      </c>
      <c r="F2858" s="25">
        <f t="shared" si="540"/>
        <v>4581.375</v>
      </c>
      <c r="G2858" s="25">
        <f t="shared" si="529"/>
        <v>0.87091757387247282</v>
      </c>
      <c r="H2858" s="25">
        <f t="shared" si="536"/>
        <v>1.0014271034682889</v>
      </c>
      <c r="I2858" s="4">
        <f t="shared" si="530"/>
        <v>3984.3139717122176</v>
      </c>
      <c r="J2858" s="25">
        <f t="shared" si="537"/>
        <v>3932.6790151015271</v>
      </c>
      <c r="K2858" s="15">
        <f t="shared" si="531"/>
        <v>3938.2913549636455</v>
      </c>
      <c r="L2858" s="36">
        <f t="shared" si="532"/>
        <v>51.708645036354483</v>
      </c>
      <c r="M2858" s="36">
        <f t="shared" si="533"/>
        <v>51.708645036354483</v>
      </c>
      <c r="N2858" s="36">
        <f t="shared" si="534"/>
        <v>1.2959560159487338E-2</v>
      </c>
      <c r="O2858" s="36">
        <f t="shared" si="535"/>
        <v>2673.7839714957072</v>
      </c>
      <c r="P2858" s="35">
        <f t="shared" si="538"/>
        <v>2673.7839714957072</v>
      </c>
    </row>
    <row r="2859" spans="1:16" x14ac:dyDescent="0.4">
      <c r="A2859" s="1">
        <v>2858</v>
      </c>
      <c r="B2859" s="21">
        <v>42671</v>
      </c>
      <c r="C2859" s="43">
        <v>2</v>
      </c>
      <c r="D2859" s="23">
        <v>4881</v>
      </c>
      <c r="E2859" s="25">
        <f t="shared" si="539"/>
        <v>4537</v>
      </c>
      <c r="F2859" s="25">
        <f t="shared" si="540"/>
        <v>4431.625</v>
      </c>
      <c r="G2859" s="25">
        <f t="shared" si="529"/>
        <v>1.1014018559783376</v>
      </c>
      <c r="H2859" s="25">
        <f t="shared" si="536"/>
        <v>0.99527237982370798</v>
      </c>
      <c r="I2859" s="4">
        <f t="shared" si="530"/>
        <v>4904.1851245430607</v>
      </c>
      <c r="J2859" s="25">
        <f t="shared" si="537"/>
        <v>3932.5411523216439</v>
      </c>
      <c r="K2859" s="15">
        <f t="shared" si="531"/>
        <v>3913.9495914258296</v>
      </c>
      <c r="L2859" s="36">
        <f t="shared" si="532"/>
        <v>967.05040857417043</v>
      </c>
      <c r="M2859" s="36">
        <f t="shared" si="533"/>
        <v>967.05040857417043</v>
      </c>
      <c r="N2859" s="36">
        <f t="shared" si="534"/>
        <v>0.1981254678496559</v>
      </c>
      <c r="O2859" s="36">
        <f t="shared" si="535"/>
        <v>935186.49272346997</v>
      </c>
      <c r="P2859" s="35">
        <f t="shared" si="538"/>
        <v>935186.49272346997</v>
      </c>
    </row>
    <row r="2860" spans="1:16" x14ac:dyDescent="0.4">
      <c r="A2860" s="1">
        <v>2859</v>
      </c>
      <c r="B2860" s="21">
        <v>42672</v>
      </c>
      <c r="C2860" s="43">
        <v>3</v>
      </c>
      <c r="D2860" s="23">
        <v>4354</v>
      </c>
      <c r="E2860" s="25">
        <f t="shared" si="539"/>
        <v>4326.25</v>
      </c>
      <c r="F2860" s="25">
        <f t="shared" si="540"/>
        <v>4373</v>
      </c>
      <c r="G2860" s="25">
        <f t="shared" si="529"/>
        <v>0.99565515664303683</v>
      </c>
      <c r="H2860" s="25">
        <f t="shared" si="536"/>
        <v>1.0036361732327763</v>
      </c>
      <c r="I2860" s="4">
        <f t="shared" si="530"/>
        <v>4338.2254607020468</v>
      </c>
      <c r="J2860" s="25">
        <f t="shared" si="537"/>
        <v>3932.4032895417604</v>
      </c>
      <c r="K2860" s="15">
        <f t="shared" si="531"/>
        <v>3946.7021891236736</v>
      </c>
      <c r="L2860" s="36">
        <f t="shared" si="532"/>
        <v>407.29781087632637</v>
      </c>
      <c r="M2860" s="36">
        <f t="shared" si="533"/>
        <v>407.29781087632637</v>
      </c>
      <c r="N2860" s="36">
        <f t="shared" si="534"/>
        <v>9.354566166199503E-2</v>
      </c>
      <c r="O2860" s="36">
        <f t="shared" si="535"/>
        <v>165891.50674464772</v>
      </c>
      <c r="P2860" s="35">
        <f t="shared" si="538"/>
        <v>165891.50674464772</v>
      </c>
    </row>
    <row r="2861" spans="1:16" x14ac:dyDescent="0.4">
      <c r="A2861" s="1">
        <v>2860</v>
      </c>
      <c r="B2861" s="21">
        <v>42673</v>
      </c>
      <c r="C2861" s="43">
        <v>4</v>
      </c>
      <c r="D2861" s="23">
        <v>4080</v>
      </c>
      <c r="E2861" s="25">
        <f t="shared" si="539"/>
        <v>4419.75</v>
      </c>
      <c r="F2861" s="25">
        <f t="shared" si="540"/>
        <v>4307.75</v>
      </c>
      <c r="G2861" s="25">
        <f t="shared" ref="G2861:G2924" si="541">D2861/F2861</f>
        <v>0.94713017236376296</v>
      </c>
      <c r="H2861" s="25">
        <f t="shared" si="536"/>
        <v>0.99966434347522648</v>
      </c>
      <c r="I2861" s="4">
        <f t="shared" ref="I2861:I2924" si="542">D2861/H2861</f>
        <v>4081.369938449855</v>
      </c>
      <c r="J2861" s="25">
        <f t="shared" si="537"/>
        <v>3932.2654267618768</v>
      </c>
      <c r="K2861" s="15">
        <f t="shared" ref="K2861:K2924" si="543">H2861*J2861</f>
        <v>3930.945536214243</v>
      </c>
      <c r="L2861" s="36">
        <f t="shared" ref="L2861:L2924" si="544">D2861-K2861</f>
        <v>149.05446378575698</v>
      </c>
      <c r="M2861" s="36">
        <f t="shared" ref="M2861:M2924" si="545">ABS(L2861)</f>
        <v>149.05446378575698</v>
      </c>
      <c r="N2861" s="36">
        <f t="shared" ref="N2861:N2924" si="546">M2861/D2861</f>
        <v>3.6532956810234551E-2</v>
      </c>
      <c r="O2861" s="36">
        <f t="shared" ref="O2861:O2924" si="547">L2861^2</f>
        <v>22217.233174459539</v>
      </c>
      <c r="P2861" s="35">
        <f t="shared" si="538"/>
        <v>22217.233174459539</v>
      </c>
    </row>
    <row r="2862" spans="1:16" x14ac:dyDescent="0.4">
      <c r="A2862" s="1">
        <v>2861</v>
      </c>
      <c r="B2862" s="21">
        <v>42674</v>
      </c>
      <c r="C2862" s="43">
        <v>1</v>
      </c>
      <c r="D2862" s="23">
        <v>4364</v>
      </c>
      <c r="E2862" s="25">
        <f t="shared" si="539"/>
        <v>4195.75</v>
      </c>
      <c r="F2862" s="25">
        <f t="shared" si="540"/>
        <v>4253</v>
      </c>
      <c r="G2862" s="25">
        <f t="shared" si="541"/>
        <v>1.0260992240771221</v>
      </c>
      <c r="H2862" s="25">
        <f t="shared" si="536"/>
        <v>1.0014271034682889</v>
      </c>
      <c r="I2862" s="4">
        <f t="shared" si="542"/>
        <v>4357.7809956270976</v>
      </c>
      <c r="J2862" s="25">
        <f t="shared" si="537"/>
        <v>3932.1275639819933</v>
      </c>
      <c r="K2862" s="15">
        <f t="shared" si="543"/>
        <v>3937.7391168663062</v>
      </c>
      <c r="L2862" s="36">
        <f t="shared" si="544"/>
        <v>426.26088313369382</v>
      </c>
      <c r="M2862" s="36">
        <f t="shared" si="545"/>
        <v>426.26088313369382</v>
      </c>
      <c r="N2862" s="36">
        <f t="shared" si="546"/>
        <v>9.7676645997638367E-2</v>
      </c>
      <c r="O2862" s="36">
        <f t="shared" si="547"/>
        <v>181698.34048991659</v>
      </c>
      <c r="P2862" s="35">
        <f t="shared" si="538"/>
        <v>181698.34048991659</v>
      </c>
    </row>
    <row r="2863" spans="1:16" x14ac:dyDescent="0.4">
      <c r="A2863" s="1">
        <v>2862</v>
      </c>
      <c r="B2863" s="21">
        <v>42675</v>
      </c>
      <c r="C2863" s="43">
        <v>2</v>
      </c>
      <c r="D2863" s="23">
        <v>3985</v>
      </c>
      <c r="E2863" s="25">
        <f t="shared" si="539"/>
        <v>4310.25</v>
      </c>
      <c r="F2863" s="25">
        <f t="shared" si="540"/>
        <v>4291.125</v>
      </c>
      <c r="G2863" s="25">
        <f t="shared" si="541"/>
        <v>0.92866089894841097</v>
      </c>
      <c r="H2863" s="25">
        <f t="shared" si="536"/>
        <v>0.99527237982370798</v>
      </c>
      <c r="I2863" s="4">
        <f t="shared" si="542"/>
        <v>4003.9290557885879</v>
      </c>
      <c r="J2863" s="25">
        <f t="shared" si="537"/>
        <v>3931.9897012021102</v>
      </c>
      <c r="K2863" s="15">
        <f t="shared" si="543"/>
        <v>3913.4007473577344</v>
      </c>
      <c r="L2863" s="36">
        <f t="shared" si="544"/>
        <v>71.599252642265583</v>
      </c>
      <c r="M2863" s="36">
        <f t="shared" si="545"/>
        <v>71.599252642265583</v>
      </c>
      <c r="N2863" s="36">
        <f t="shared" si="546"/>
        <v>1.7967190123529632E-2</v>
      </c>
      <c r="O2863" s="36">
        <f t="shared" si="547"/>
        <v>5126.4529789309754</v>
      </c>
      <c r="P2863" s="35">
        <f t="shared" si="538"/>
        <v>5126.4529789309754</v>
      </c>
    </row>
    <row r="2864" spans="1:16" x14ac:dyDescent="0.4">
      <c r="A2864" s="1">
        <v>2863</v>
      </c>
      <c r="B2864" s="21">
        <v>42676</v>
      </c>
      <c r="C2864" s="43">
        <v>3</v>
      </c>
      <c r="D2864" s="23">
        <v>4812</v>
      </c>
      <c r="E2864" s="25">
        <f t="shared" si="539"/>
        <v>4272</v>
      </c>
      <c r="F2864" s="25">
        <f t="shared" si="540"/>
        <v>4347.5</v>
      </c>
      <c r="G2864" s="25">
        <f t="shared" si="541"/>
        <v>1.1068430132259919</v>
      </c>
      <c r="H2864" s="25">
        <f t="shared" si="536"/>
        <v>1.0036361732327763</v>
      </c>
      <c r="I2864" s="4">
        <f t="shared" si="542"/>
        <v>4794.5661269862767</v>
      </c>
      <c r="J2864" s="25">
        <f t="shared" si="537"/>
        <v>3931.8518384222266</v>
      </c>
      <c r="K2864" s="15">
        <f t="shared" si="543"/>
        <v>3946.1487328323396</v>
      </c>
      <c r="L2864" s="36">
        <f t="shared" si="544"/>
        <v>865.85126716766035</v>
      </c>
      <c r="M2864" s="36">
        <f t="shared" si="545"/>
        <v>865.85126716766035</v>
      </c>
      <c r="N2864" s="36">
        <f t="shared" si="546"/>
        <v>0.17993584105728602</v>
      </c>
      <c r="O2864" s="36">
        <f t="shared" si="547"/>
        <v>749698.41685584316</v>
      </c>
      <c r="P2864" s="35">
        <f t="shared" si="538"/>
        <v>749698.41685584316</v>
      </c>
    </row>
    <row r="2865" spans="1:16" x14ac:dyDescent="0.4">
      <c r="A2865" s="1">
        <v>2864</v>
      </c>
      <c r="B2865" s="21">
        <v>42677</v>
      </c>
      <c r="C2865" s="43">
        <v>4</v>
      </c>
      <c r="D2865" s="23">
        <v>3927</v>
      </c>
      <c r="E2865" s="25">
        <f t="shared" si="539"/>
        <v>4423</v>
      </c>
      <c r="F2865" s="25">
        <f t="shared" si="540"/>
        <v>4471.5</v>
      </c>
      <c r="G2865" s="25">
        <f t="shared" si="541"/>
        <v>0.87822878228782286</v>
      </c>
      <c r="H2865" s="25">
        <f t="shared" si="536"/>
        <v>0.99966434347522648</v>
      </c>
      <c r="I2865" s="4">
        <f t="shared" si="542"/>
        <v>3928.3185657579857</v>
      </c>
      <c r="J2865" s="25">
        <f t="shared" si="537"/>
        <v>3931.713975642343</v>
      </c>
      <c r="K2865" s="15">
        <f t="shared" si="543"/>
        <v>3930.3942701928754</v>
      </c>
      <c r="L2865" s="36">
        <f t="shared" si="544"/>
        <v>-3.3942701928754104</v>
      </c>
      <c r="M2865" s="36">
        <f t="shared" si="545"/>
        <v>3.3942701928754104</v>
      </c>
      <c r="N2865" s="36">
        <f t="shared" si="546"/>
        <v>8.6434178580988301E-4</v>
      </c>
      <c r="O2865" s="36">
        <f t="shared" si="547"/>
        <v>11.521070142242475</v>
      </c>
      <c r="P2865" s="35">
        <f t="shared" si="538"/>
        <v>11.521070142242475</v>
      </c>
    </row>
    <row r="2866" spans="1:16" x14ac:dyDescent="0.4">
      <c r="A2866" s="1">
        <v>2865</v>
      </c>
      <c r="B2866" s="21">
        <v>42678</v>
      </c>
      <c r="C2866" s="43">
        <v>1</v>
      </c>
      <c r="D2866" s="23">
        <v>4968</v>
      </c>
      <c r="E2866" s="25">
        <f t="shared" si="539"/>
        <v>4520</v>
      </c>
      <c r="F2866" s="25">
        <f t="shared" si="540"/>
        <v>4420.25</v>
      </c>
      <c r="G2866" s="25">
        <f t="shared" si="541"/>
        <v>1.1239183304111759</v>
      </c>
      <c r="H2866" s="25">
        <f t="shared" si="536"/>
        <v>1.0014271034682889</v>
      </c>
      <c r="I2866" s="4">
        <f t="shared" si="542"/>
        <v>4960.9202535003251</v>
      </c>
      <c r="J2866" s="25">
        <f t="shared" si="537"/>
        <v>3931.5761128624595</v>
      </c>
      <c r="K2866" s="15">
        <f t="shared" si="543"/>
        <v>3937.1868787689673</v>
      </c>
      <c r="L2866" s="36">
        <f t="shared" si="544"/>
        <v>1030.8131212310327</v>
      </c>
      <c r="M2866" s="36">
        <f t="shared" si="545"/>
        <v>1030.8131212310327</v>
      </c>
      <c r="N2866" s="36">
        <f t="shared" si="546"/>
        <v>0.20749056385487777</v>
      </c>
      <c r="O2866" s="36">
        <f t="shared" si="547"/>
        <v>1062575.6909020636</v>
      </c>
      <c r="P2866" s="35">
        <f t="shared" si="538"/>
        <v>1062575.6909020636</v>
      </c>
    </row>
    <row r="2867" spans="1:16" x14ac:dyDescent="0.4">
      <c r="A2867" s="1">
        <v>2866</v>
      </c>
      <c r="B2867" s="21">
        <v>42679</v>
      </c>
      <c r="C2867" s="43">
        <v>2</v>
      </c>
      <c r="D2867" s="23">
        <v>4373</v>
      </c>
      <c r="E2867" s="25">
        <f t="shared" si="539"/>
        <v>4320.5</v>
      </c>
      <c r="F2867" s="25">
        <f t="shared" si="540"/>
        <v>4448.25</v>
      </c>
      <c r="G2867" s="25">
        <f t="shared" si="541"/>
        <v>0.98308323498004835</v>
      </c>
      <c r="H2867" s="25">
        <f t="shared" si="536"/>
        <v>0.99527237982370798</v>
      </c>
      <c r="I2867" s="4">
        <f t="shared" si="542"/>
        <v>4393.7720855617299</v>
      </c>
      <c r="J2867" s="25">
        <f t="shared" si="537"/>
        <v>3931.4382500825764</v>
      </c>
      <c r="K2867" s="15">
        <f t="shared" si="543"/>
        <v>3912.8519032896397</v>
      </c>
      <c r="L2867" s="36">
        <f t="shared" si="544"/>
        <v>460.14809671036028</v>
      </c>
      <c r="M2867" s="36">
        <f t="shared" si="545"/>
        <v>460.14809671036028</v>
      </c>
      <c r="N2867" s="36">
        <f t="shared" si="546"/>
        <v>0.10522481059006637</v>
      </c>
      <c r="O2867" s="36">
        <f t="shared" si="547"/>
        <v>211736.27090616708</v>
      </c>
      <c r="P2867" s="35">
        <f t="shared" si="538"/>
        <v>211736.27090616708</v>
      </c>
    </row>
    <row r="2868" spans="1:16" x14ac:dyDescent="0.4">
      <c r="A2868" s="1">
        <v>2867</v>
      </c>
      <c r="B2868" s="21">
        <v>42680</v>
      </c>
      <c r="C2868" s="43">
        <v>3</v>
      </c>
      <c r="D2868" s="23">
        <v>4014</v>
      </c>
      <c r="E2868" s="25">
        <f t="shared" si="539"/>
        <v>4576</v>
      </c>
      <c r="F2868" s="25">
        <f t="shared" si="540"/>
        <v>4437.375</v>
      </c>
      <c r="G2868" s="25">
        <f t="shared" si="541"/>
        <v>0.90458886165807484</v>
      </c>
      <c r="H2868" s="25">
        <f t="shared" si="536"/>
        <v>1.0036361732327763</v>
      </c>
      <c r="I2868" s="4">
        <f t="shared" si="542"/>
        <v>3999.4572804910463</v>
      </c>
      <c r="J2868" s="25">
        <f t="shared" si="537"/>
        <v>3931.3003873026928</v>
      </c>
      <c r="K2868" s="15">
        <f t="shared" si="543"/>
        <v>3945.5952765410061</v>
      </c>
      <c r="L2868" s="36">
        <f t="shared" si="544"/>
        <v>68.404723458993885</v>
      </c>
      <c r="M2868" s="36">
        <f t="shared" si="545"/>
        <v>68.404723458993885</v>
      </c>
      <c r="N2868" s="36">
        <f t="shared" si="546"/>
        <v>1.7041535490531612E-2</v>
      </c>
      <c r="O2868" s="36">
        <f t="shared" si="547"/>
        <v>4679.2061915014283</v>
      </c>
      <c r="P2868" s="35">
        <f t="shared" si="538"/>
        <v>4679.2061915014283</v>
      </c>
    </row>
    <row r="2869" spans="1:16" x14ac:dyDescent="0.4">
      <c r="A2869" s="1">
        <v>2868</v>
      </c>
      <c r="B2869" s="21">
        <v>42681</v>
      </c>
      <c r="C2869" s="43">
        <v>4</v>
      </c>
      <c r="D2869" s="23">
        <v>4949</v>
      </c>
      <c r="E2869" s="25">
        <f t="shared" si="539"/>
        <v>4298.75</v>
      </c>
      <c r="F2869" s="25">
        <f t="shared" si="540"/>
        <v>4379.5</v>
      </c>
      <c r="G2869" s="25">
        <f t="shared" si="541"/>
        <v>1.1300376755337367</v>
      </c>
      <c r="H2869" s="25">
        <f t="shared" si="536"/>
        <v>0.99966434347522648</v>
      </c>
      <c r="I2869" s="4">
        <f t="shared" si="542"/>
        <v>4950.6617219089048</v>
      </c>
      <c r="J2869" s="25">
        <f t="shared" si="537"/>
        <v>3931.1625245228092</v>
      </c>
      <c r="K2869" s="15">
        <f t="shared" si="543"/>
        <v>3929.8430041715078</v>
      </c>
      <c r="L2869" s="36">
        <f t="shared" si="544"/>
        <v>1019.1569958284922</v>
      </c>
      <c r="M2869" s="36">
        <f t="shared" si="545"/>
        <v>1019.1569958284922</v>
      </c>
      <c r="N2869" s="36">
        <f t="shared" si="546"/>
        <v>0.20593190459254238</v>
      </c>
      <c r="O2869" s="36">
        <f t="shared" si="547"/>
        <v>1038680.9821461573</v>
      </c>
      <c r="P2869" s="35">
        <f t="shared" si="538"/>
        <v>1038680.9821461573</v>
      </c>
    </row>
    <row r="2870" spans="1:16" x14ac:dyDescent="0.4">
      <c r="A2870" s="1">
        <v>2869</v>
      </c>
      <c r="B2870" s="21">
        <v>42682</v>
      </c>
      <c r="C2870" s="43">
        <v>1</v>
      </c>
      <c r="D2870" s="23">
        <v>3859</v>
      </c>
      <c r="E2870" s="25">
        <f t="shared" si="539"/>
        <v>4460.25</v>
      </c>
      <c r="F2870" s="25">
        <f t="shared" si="540"/>
        <v>4463.375</v>
      </c>
      <c r="G2870" s="25">
        <f t="shared" si="541"/>
        <v>0.86459237684487633</v>
      </c>
      <c r="H2870" s="25">
        <f t="shared" si="536"/>
        <v>1.0014271034682889</v>
      </c>
      <c r="I2870" s="4">
        <f t="shared" si="542"/>
        <v>3853.5006558489845</v>
      </c>
      <c r="J2870" s="25">
        <f t="shared" si="537"/>
        <v>3931.0246617429257</v>
      </c>
      <c r="K2870" s="15">
        <f t="shared" si="543"/>
        <v>3936.6346406716279</v>
      </c>
      <c r="L2870" s="36">
        <f t="shared" si="544"/>
        <v>-77.634640671627949</v>
      </c>
      <c r="M2870" s="36">
        <f t="shared" si="545"/>
        <v>77.634640671627949</v>
      </c>
      <c r="N2870" s="36">
        <f t="shared" si="546"/>
        <v>2.011781307893961E-2</v>
      </c>
      <c r="O2870" s="36">
        <f t="shared" si="547"/>
        <v>6027.1374322127886</v>
      </c>
      <c r="P2870" s="35">
        <f t="shared" si="538"/>
        <v>6027.1374322127886</v>
      </c>
    </row>
    <row r="2871" spans="1:16" x14ac:dyDescent="0.4">
      <c r="A2871" s="1">
        <v>2870</v>
      </c>
      <c r="B2871" s="21">
        <v>42683</v>
      </c>
      <c r="C2871" s="43">
        <v>2</v>
      </c>
      <c r="D2871" s="23">
        <v>5019</v>
      </c>
      <c r="E2871" s="25">
        <f t="shared" si="539"/>
        <v>4466.5</v>
      </c>
      <c r="F2871" s="25">
        <f t="shared" si="540"/>
        <v>4468.375</v>
      </c>
      <c r="G2871" s="25">
        <f t="shared" si="541"/>
        <v>1.1232271239544578</v>
      </c>
      <c r="H2871" s="25">
        <f t="shared" si="536"/>
        <v>0.99527237982370798</v>
      </c>
      <c r="I2871" s="4">
        <f t="shared" si="542"/>
        <v>5042.8406351324775</v>
      </c>
      <c r="J2871" s="25">
        <f t="shared" si="537"/>
        <v>3930.8867989630426</v>
      </c>
      <c r="K2871" s="15">
        <f t="shared" si="543"/>
        <v>3912.303059221545</v>
      </c>
      <c r="L2871" s="36">
        <f t="shared" si="544"/>
        <v>1106.696940778455</v>
      </c>
      <c r="M2871" s="36">
        <f t="shared" si="545"/>
        <v>1106.696940778455</v>
      </c>
      <c r="N2871" s="36">
        <f t="shared" si="546"/>
        <v>0.220501482522107</v>
      </c>
      <c r="O2871" s="36">
        <f t="shared" si="547"/>
        <v>1224778.1187283911</v>
      </c>
      <c r="P2871" s="35">
        <f t="shared" si="538"/>
        <v>1224778.1187283911</v>
      </c>
    </row>
    <row r="2872" spans="1:16" x14ac:dyDescent="0.4">
      <c r="A2872" s="1">
        <v>2871</v>
      </c>
      <c r="B2872" s="21">
        <v>42684</v>
      </c>
      <c r="C2872" s="43">
        <v>3</v>
      </c>
      <c r="D2872" s="23">
        <v>4039</v>
      </c>
      <c r="E2872" s="25">
        <f t="shared" si="539"/>
        <v>4470.25</v>
      </c>
      <c r="F2872" s="25">
        <f t="shared" si="540"/>
        <v>4537.375</v>
      </c>
      <c r="G2872" s="25">
        <f t="shared" si="541"/>
        <v>0.89016226342323479</v>
      </c>
      <c r="H2872" s="25">
        <f t="shared" si="536"/>
        <v>1.0036361732327763</v>
      </c>
      <c r="I2872" s="4">
        <f t="shared" si="542"/>
        <v>4024.3667055065607</v>
      </c>
      <c r="J2872" s="25">
        <f t="shared" si="537"/>
        <v>3930.748936183159</v>
      </c>
      <c r="K2872" s="15">
        <f t="shared" si="543"/>
        <v>3945.0418202496721</v>
      </c>
      <c r="L2872" s="36">
        <f t="shared" si="544"/>
        <v>93.958179750327872</v>
      </c>
      <c r="M2872" s="36">
        <f t="shared" si="545"/>
        <v>93.958179750327872</v>
      </c>
      <c r="N2872" s="36">
        <f t="shared" si="546"/>
        <v>2.3262733288023738E-2</v>
      </c>
      <c r="O2872" s="36">
        <f t="shared" si="547"/>
        <v>8828.1395419949222</v>
      </c>
      <c r="P2872" s="35">
        <f t="shared" si="538"/>
        <v>8828.1395419949222</v>
      </c>
    </row>
    <row r="2873" spans="1:16" x14ac:dyDescent="0.4">
      <c r="A2873" s="1">
        <v>2872</v>
      </c>
      <c r="B2873" s="21">
        <v>42685</v>
      </c>
      <c r="C2873" s="43">
        <v>4</v>
      </c>
      <c r="D2873" s="23">
        <v>4964</v>
      </c>
      <c r="E2873" s="25">
        <f t="shared" si="539"/>
        <v>4604.5</v>
      </c>
      <c r="F2873" s="25">
        <f t="shared" si="540"/>
        <v>4482.5</v>
      </c>
      <c r="G2873" s="25">
        <f t="shared" si="541"/>
        <v>1.1074177356385946</v>
      </c>
      <c r="H2873" s="25">
        <f t="shared" si="536"/>
        <v>0.99966434347522648</v>
      </c>
      <c r="I2873" s="4">
        <f t="shared" si="542"/>
        <v>4965.6667584473234</v>
      </c>
      <c r="J2873" s="25">
        <f t="shared" si="537"/>
        <v>3930.6110734032754</v>
      </c>
      <c r="K2873" s="15">
        <f t="shared" si="543"/>
        <v>3929.2917381501406</v>
      </c>
      <c r="L2873" s="36">
        <f t="shared" si="544"/>
        <v>1034.7082618498594</v>
      </c>
      <c r="M2873" s="36">
        <f t="shared" si="545"/>
        <v>1034.7082618498594</v>
      </c>
      <c r="N2873" s="36">
        <f t="shared" si="546"/>
        <v>0.20844243792301759</v>
      </c>
      <c r="O2873" s="36">
        <f t="shared" si="547"/>
        <v>1070621.1871403572</v>
      </c>
      <c r="P2873" s="35">
        <f t="shared" si="538"/>
        <v>1070621.1871403572</v>
      </c>
    </row>
    <row r="2874" spans="1:16" x14ac:dyDescent="0.4">
      <c r="A2874" s="1">
        <v>2873</v>
      </c>
      <c r="B2874" s="21">
        <v>42686</v>
      </c>
      <c r="C2874" s="43">
        <v>1</v>
      </c>
      <c r="D2874" s="23">
        <v>4396</v>
      </c>
      <c r="E2874" s="25">
        <f t="shared" si="539"/>
        <v>4360.5</v>
      </c>
      <c r="F2874" s="25">
        <f t="shared" si="540"/>
        <v>4478.875</v>
      </c>
      <c r="G2874" s="25">
        <f t="shared" si="541"/>
        <v>0.98149646953755132</v>
      </c>
      <c r="H2874" s="25">
        <f t="shared" si="536"/>
        <v>1.0014271034682889</v>
      </c>
      <c r="I2874" s="4">
        <f t="shared" si="542"/>
        <v>4389.7353933952154</v>
      </c>
      <c r="J2874" s="25">
        <f t="shared" si="537"/>
        <v>3930.4732106233923</v>
      </c>
      <c r="K2874" s="15">
        <f t="shared" si="543"/>
        <v>3936.0824025742895</v>
      </c>
      <c r="L2874" s="36">
        <f t="shared" si="544"/>
        <v>459.91759742571048</v>
      </c>
      <c r="M2874" s="36">
        <f t="shared" si="545"/>
        <v>459.91759742571048</v>
      </c>
      <c r="N2874" s="36">
        <f t="shared" si="546"/>
        <v>0.10462183744897872</v>
      </c>
      <c r="O2874" s="36">
        <f t="shared" si="547"/>
        <v>211524.1964218379</v>
      </c>
      <c r="P2874" s="35">
        <f t="shared" si="538"/>
        <v>211524.1964218379</v>
      </c>
    </row>
    <row r="2875" spans="1:16" x14ac:dyDescent="0.4">
      <c r="A2875" s="1">
        <v>2874</v>
      </c>
      <c r="B2875" s="21">
        <v>42687</v>
      </c>
      <c r="C2875" s="43">
        <v>2</v>
      </c>
      <c r="D2875" s="23">
        <v>4043</v>
      </c>
      <c r="E2875" s="25">
        <f t="shared" si="539"/>
        <v>4597.25</v>
      </c>
      <c r="F2875" s="25">
        <f t="shared" si="540"/>
        <v>4607.5</v>
      </c>
      <c r="G2875" s="25">
        <f t="shared" si="541"/>
        <v>0.87748236570808469</v>
      </c>
      <c r="H2875" s="25">
        <f t="shared" si="536"/>
        <v>0.99527237982370798</v>
      </c>
      <c r="I2875" s="4">
        <f t="shared" si="542"/>
        <v>4062.2045602392122</v>
      </c>
      <c r="J2875" s="25">
        <f t="shared" si="537"/>
        <v>3930.3353478435088</v>
      </c>
      <c r="K2875" s="15">
        <f t="shared" si="543"/>
        <v>3911.7542151534499</v>
      </c>
      <c r="L2875" s="36">
        <f t="shared" si="544"/>
        <v>131.24578484655012</v>
      </c>
      <c r="M2875" s="36">
        <f t="shared" si="545"/>
        <v>131.24578484655012</v>
      </c>
      <c r="N2875" s="36">
        <f t="shared" si="546"/>
        <v>3.2462474609584499E-2</v>
      </c>
      <c r="O2875" s="36">
        <f t="shared" si="547"/>
        <v>17225.456039986926</v>
      </c>
      <c r="P2875" s="35">
        <f t="shared" si="538"/>
        <v>17225.456039986926</v>
      </c>
    </row>
    <row r="2876" spans="1:16" x14ac:dyDescent="0.4">
      <c r="A2876" s="1">
        <v>2875</v>
      </c>
      <c r="B2876" s="21">
        <v>42688</v>
      </c>
      <c r="C2876" s="43">
        <v>3</v>
      </c>
      <c r="D2876" s="23">
        <v>4986</v>
      </c>
      <c r="E2876" s="25">
        <f t="shared" si="539"/>
        <v>4617.75</v>
      </c>
      <c r="F2876" s="25">
        <f t="shared" si="540"/>
        <v>4697.25</v>
      </c>
      <c r="G2876" s="25">
        <f t="shared" si="541"/>
        <v>1.0614721379530576</v>
      </c>
      <c r="H2876" s="25">
        <f t="shared" si="536"/>
        <v>1.0036361732327763</v>
      </c>
      <c r="I2876" s="4">
        <f t="shared" si="542"/>
        <v>4967.9357250942594</v>
      </c>
      <c r="J2876" s="25">
        <f t="shared" si="537"/>
        <v>3930.1974850636252</v>
      </c>
      <c r="K2876" s="15">
        <f t="shared" si="543"/>
        <v>3944.4883639583381</v>
      </c>
      <c r="L2876" s="36">
        <f t="shared" si="544"/>
        <v>1041.5116360416619</v>
      </c>
      <c r="M2876" s="36">
        <f t="shared" si="545"/>
        <v>1041.5116360416619</v>
      </c>
      <c r="N2876" s="36">
        <f t="shared" si="546"/>
        <v>0.20888721140025307</v>
      </c>
      <c r="O2876" s="36">
        <f t="shared" si="547"/>
        <v>1084746.488010179</v>
      </c>
      <c r="P2876" s="35">
        <f t="shared" si="538"/>
        <v>1084746.488010179</v>
      </c>
    </row>
    <row r="2877" spans="1:16" x14ac:dyDescent="0.4">
      <c r="A2877" s="1">
        <v>2876</v>
      </c>
      <c r="B2877" s="21">
        <v>42689</v>
      </c>
      <c r="C2877" s="43">
        <v>4</v>
      </c>
      <c r="D2877" s="23">
        <v>5046</v>
      </c>
      <c r="E2877" s="25">
        <f t="shared" si="539"/>
        <v>4776.75</v>
      </c>
      <c r="F2877" s="25">
        <f t="shared" si="540"/>
        <v>4779.75</v>
      </c>
      <c r="G2877" s="25">
        <f t="shared" si="541"/>
        <v>1.0557037501961399</v>
      </c>
      <c r="H2877" s="25">
        <f t="shared" si="536"/>
        <v>0.99966434347522648</v>
      </c>
      <c r="I2877" s="4">
        <f t="shared" si="542"/>
        <v>5047.6942915240124</v>
      </c>
      <c r="J2877" s="25">
        <f t="shared" si="537"/>
        <v>3930.0596222837416</v>
      </c>
      <c r="K2877" s="15">
        <f t="shared" si="543"/>
        <v>3928.740472128773</v>
      </c>
      <c r="L2877" s="36">
        <f t="shared" si="544"/>
        <v>1117.259527871227</v>
      </c>
      <c r="M2877" s="36">
        <f t="shared" si="545"/>
        <v>1117.259527871227</v>
      </c>
      <c r="N2877" s="36">
        <f t="shared" si="546"/>
        <v>0.22141488859913336</v>
      </c>
      <c r="O2877" s="36">
        <f t="shared" si="547"/>
        <v>1248268.852619037</v>
      </c>
      <c r="P2877" s="35">
        <f t="shared" si="538"/>
        <v>1248268.852619037</v>
      </c>
    </row>
    <row r="2878" spans="1:16" x14ac:dyDescent="0.4">
      <c r="A2878" s="1">
        <v>2877</v>
      </c>
      <c r="B2878" s="21">
        <v>42690</v>
      </c>
      <c r="C2878" s="43">
        <v>1</v>
      </c>
      <c r="D2878" s="23">
        <v>5032</v>
      </c>
      <c r="E2878" s="25">
        <f t="shared" si="539"/>
        <v>4782.75</v>
      </c>
      <c r="F2878" s="25">
        <f t="shared" si="540"/>
        <v>4794</v>
      </c>
      <c r="G2878" s="25">
        <f t="shared" si="541"/>
        <v>1.0496453900709219</v>
      </c>
      <c r="H2878" s="25">
        <f t="shared" si="536"/>
        <v>1.0014271034682889</v>
      </c>
      <c r="I2878" s="4">
        <f t="shared" si="542"/>
        <v>5024.8290490365607</v>
      </c>
      <c r="J2878" s="25">
        <f t="shared" si="537"/>
        <v>3929.9217595038581</v>
      </c>
      <c r="K2878" s="15">
        <f t="shared" si="543"/>
        <v>3935.5301644769502</v>
      </c>
      <c r="L2878" s="36">
        <f t="shared" si="544"/>
        <v>1096.4698355230498</v>
      </c>
      <c r="M2878" s="36">
        <f t="shared" si="545"/>
        <v>1096.4698355230498</v>
      </c>
      <c r="N2878" s="36">
        <f t="shared" si="546"/>
        <v>0.21789941087500991</v>
      </c>
      <c r="O2878" s="36">
        <f t="shared" si="547"/>
        <v>1202246.100211944</v>
      </c>
      <c r="P2878" s="35">
        <f t="shared" si="538"/>
        <v>1202246.100211944</v>
      </c>
    </row>
    <row r="2879" spans="1:16" x14ac:dyDescent="0.4">
      <c r="A2879" s="1">
        <v>2878</v>
      </c>
      <c r="B2879" s="21">
        <v>42691</v>
      </c>
      <c r="C2879" s="43">
        <v>2</v>
      </c>
      <c r="D2879" s="23">
        <v>4067</v>
      </c>
      <c r="E2879" s="25">
        <f t="shared" si="539"/>
        <v>4805.25</v>
      </c>
      <c r="F2879" s="25">
        <f t="shared" si="540"/>
        <v>4741.75</v>
      </c>
      <c r="G2879" s="25">
        <f t="shared" si="541"/>
        <v>0.85770021616491798</v>
      </c>
      <c r="H2879" s="25">
        <f t="shared" si="536"/>
        <v>0.99527237982370798</v>
      </c>
      <c r="I2879" s="4">
        <f t="shared" si="542"/>
        <v>4086.3185620808499</v>
      </c>
      <c r="J2879" s="25">
        <f t="shared" si="537"/>
        <v>3929.783896723975</v>
      </c>
      <c r="K2879" s="15">
        <f t="shared" si="543"/>
        <v>3911.2053710853552</v>
      </c>
      <c r="L2879" s="36">
        <f t="shared" si="544"/>
        <v>155.79462891464482</v>
      </c>
      <c r="M2879" s="36">
        <f t="shared" si="545"/>
        <v>155.79462891464482</v>
      </c>
      <c r="N2879" s="36">
        <f t="shared" si="546"/>
        <v>3.8307014731901852E-2</v>
      </c>
      <c r="O2879" s="36">
        <f t="shared" si="547"/>
        <v>24271.966398651883</v>
      </c>
      <c r="P2879" s="35">
        <f t="shared" si="538"/>
        <v>24271.966398651883</v>
      </c>
    </row>
    <row r="2880" spans="1:16" x14ac:dyDescent="0.4">
      <c r="A2880" s="1">
        <v>2879</v>
      </c>
      <c r="B2880" s="21">
        <v>42692</v>
      </c>
      <c r="C2880" s="43">
        <v>3</v>
      </c>
      <c r="D2880" s="23">
        <v>5076</v>
      </c>
      <c r="E2880" s="25">
        <f t="shared" si="539"/>
        <v>4678.25</v>
      </c>
      <c r="F2880" s="25">
        <f t="shared" si="540"/>
        <v>4566.5</v>
      </c>
      <c r="G2880" s="25">
        <f t="shared" si="541"/>
        <v>1.111573415088142</v>
      </c>
      <c r="H2880" s="25">
        <f t="shared" si="536"/>
        <v>1.0036361732327763</v>
      </c>
      <c r="I2880" s="4">
        <f t="shared" si="542"/>
        <v>5057.6096551501123</v>
      </c>
      <c r="J2880" s="25">
        <f t="shared" si="537"/>
        <v>3929.6460339440914</v>
      </c>
      <c r="K2880" s="15">
        <f t="shared" si="543"/>
        <v>3943.9349076670046</v>
      </c>
      <c r="L2880" s="36">
        <f t="shared" si="544"/>
        <v>1132.0650923329954</v>
      </c>
      <c r="M2880" s="36">
        <f t="shared" si="545"/>
        <v>1132.0650923329954</v>
      </c>
      <c r="N2880" s="36">
        <f t="shared" si="546"/>
        <v>0.22302306783549949</v>
      </c>
      <c r="O2880" s="36">
        <f t="shared" si="547"/>
        <v>1281571.3732789133</v>
      </c>
      <c r="P2880" s="35">
        <f t="shared" si="538"/>
        <v>1281571.3732789133</v>
      </c>
    </row>
    <row r="2881" spans="1:16" x14ac:dyDescent="0.4">
      <c r="A2881" s="1">
        <v>2880</v>
      </c>
      <c r="B2881" s="21">
        <v>42693</v>
      </c>
      <c r="C2881" s="43">
        <v>4</v>
      </c>
      <c r="D2881" s="23">
        <v>4538</v>
      </c>
      <c r="E2881" s="25">
        <f t="shared" si="539"/>
        <v>4454.75</v>
      </c>
      <c r="F2881" s="25">
        <f t="shared" si="540"/>
        <v>4575</v>
      </c>
      <c r="G2881" s="25">
        <f t="shared" si="541"/>
        <v>0.99191256830601093</v>
      </c>
      <c r="H2881" s="25">
        <f t="shared" si="536"/>
        <v>0.99966434347522648</v>
      </c>
      <c r="I2881" s="4">
        <f t="shared" si="542"/>
        <v>4539.5237207562359</v>
      </c>
      <c r="J2881" s="25">
        <f t="shared" si="537"/>
        <v>3929.5081711642079</v>
      </c>
      <c r="K2881" s="15">
        <f t="shared" si="543"/>
        <v>3928.1892061074059</v>
      </c>
      <c r="L2881" s="36">
        <f t="shared" si="544"/>
        <v>609.81079389259412</v>
      </c>
      <c r="M2881" s="36">
        <f t="shared" si="545"/>
        <v>609.81079389259412</v>
      </c>
      <c r="N2881" s="36">
        <f t="shared" si="546"/>
        <v>0.1343787558159088</v>
      </c>
      <c r="O2881" s="36">
        <f t="shared" si="547"/>
        <v>371869.20434791589</v>
      </c>
      <c r="P2881" s="35">
        <f t="shared" si="538"/>
        <v>371869.20434791589</v>
      </c>
    </row>
    <row r="2882" spans="1:16" x14ac:dyDescent="0.4">
      <c r="A2882" s="1">
        <v>2881</v>
      </c>
      <c r="B2882" s="21">
        <v>42694</v>
      </c>
      <c r="C2882" s="43">
        <v>1</v>
      </c>
      <c r="D2882" s="23">
        <v>4138</v>
      </c>
      <c r="E2882" s="25">
        <f t="shared" si="539"/>
        <v>4695.25</v>
      </c>
      <c r="F2882" s="25">
        <f t="shared" si="540"/>
        <v>4703.25</v>
      </c>
      <c r="G2882" s="25">
        <f t="shared" si="541"/>
        <v>0.87981714771700414</v>
      </c>
      <c r="H2882" s="25">
        <f t="shared" ref="H2882:H2945" si="548">VLOOKUP(C2882,$Q$38:$S$42,3,FALSE)</f>
        <v>1.0014271034682889</v>
      </c>
      <c r="I2882" s="4">
        <f t="shared" si="542"/>
        <v>4132.1030613897638</v>
      </c>
      <c r="J2882" s="25">
        <f t="shared" si="537"/>
        <v>3929.3703083843247</v>
      </c>
      <c r="K2882" s="15">
        <f t="shared" si="543"/>
        <v>3934.9779263796113</v>
      </c>
      <c r="L2882" s="36">
        <f t="shared" si="544"/>
        <v>203.02207362038871</v>
      </c>
      <c r="M2882" s="36">
        <f t="shared" si="545"/>
        <v>203.02207362038871</v>
      </c>
      <c r="N2882" s="36">
        <f t="shared" si="546"/>
        <v>4.906285007742598E-2</v>
      </c>
      <c r="O2882" s="36">
        <f t="shared" si="547"/>
        <v>41217.962377122531</v>
      </c>
      <c r="P2882" s="35">
        <f t="shared" si="538"/>
        <v>41217.962377122531</v>
      </c>
    </row>
    <row r="2883" spans="1:16" x14ac:dyDescent="0.4">
      <c r="A2883" s="1">
        <v>2882</v>
      </c>
      <c r="B2883" s="21">
        <v>42695</v>
      </c>
      <c r="C2883" s="43">
        <v>2</v>
      </c>
      <c r="D2883" s="23">
        <v>5029</v>
      </c>
      <c r="E2883" s="25">
        <f t="shared" si="539"/>
        <v>4711.25</v>
      </c>
      <c r="F2883" s="25">
        <f t="shared" si="540"/>
        <v>4777</v>
      </c>
      <c r="G2883" s="25">
        <f t="shared" si="541"/>
        <v>1.0527527737073477</v>
      </c>
      <c r="H2883" s="25">
        <f t="shared" si="548"/>
        <v>0.99527237982370798</v>
      </c>
      <c r="I2883" s="4">
        <f t="shared" si="542"/>
        <v>5052.8881358998269</v>
      </c>
      <c r="J2883" s="25">
        <f t="shared" ref="J2883:J2946" si="549">INTERCEPT($I$2:$I$3896,$A$2:$A$3896)+SLOPE($I$2:$I$3896,$A$2:$A$3896)*A2883</f>
        <v>3929.2324456044412</v>
      </c>
      <c r="K2883" s="15">
        <f t="shared" si="543"/>
        <v>3910.6565270172605</v>
      </c>
      <c r="L2883" s="36">
        <f t="shared" si="544"/>
        <v>1118.3434729827395</v>
      </c>
      <c r="M2883" s="36">
        <f t="shared" si="545"/>
        <v>1118.3434729827395</v>
      </c>
      <c r="N2883" s="36">
        <f t="shared" si="546"/>
        <v>0.22237889699398281</v>
      </c>
      <c r="O2883" s="36">
        <f t="shared" si="547"/>
        <v>1250692.1235630955</v>
      </c>
      <c r="P2883" s="35">
        <f t="shared" ref="P2883:P2946" si="550">(D2883-K2883)^2</f>
        <v>1250692.1235630955</v>
      </c>
    </row>
    <row r="2884" spans="1:16" x14ac:dyDescent="0.4">
      <c r="A2884" s="1">
        <v>2883</v>
      </c>
      <c r="B2884" s="21">
        <v>42696</v>
      </c>
      <c r="C2884" s="43">
        <v>3</v>
      </c>
      <c r="D2884" s="23">
        <v>5140</v>
      </c>
      <c r="E2884" s="25">
        <f t="shared" si="539"/>
        <v>4842.75</v>
      </c>
      <c r="F2884" s="25">
        <f t="shared" si="540"/>
        <v>4837.375</v>
      </c>
      <c r="G2884" s="25">
        <f t="shared" si="541"/>
        <v>1.0625597560660482</v>
      </c>
      <c r="H2884" s="25">
        <f t="shared" si="548"/>
        <v>1.0036361732327763</v>
      </c>
      <c r="I2884" s="4">
        <f t="shared" si="542"/>
        <v>5121.3777831898296</v>
      </c>
      <c r="J2884" s="25">
        <f t="shared" si="549"/>
        <v>3929.0945828245576</v>
      </c>
      <c r="K2884" s="15">
        <f t="shared" si="543"/>
        <v>3943.3814513756706</v>
      </c>
      <c r="L2884" s="36">
        <f t="shared" si="544"/>
        <v>1196.6185486243294</v>
      </c>
      <c r="M2884" s="36">
        <f t="shared" si="545"/>
        <v>1196.6185486243294</v>
      </c>
      <c r="N2884" s="36">
        <f t="shared" si="546"/>
        <v>0.2328051651020096</v>
      </c>
      <c r="O2884" s="36">
        <f t="shared" si="547"/>
        <v>1431895.9509117964</v>
      </c>
      <c r="P2884" s="35">
        <f t="shared" si="550"/>
        <v>1431895.9509117964</v>
      </c>
    </row>
    <row r="2885" spans="1:16" x14ac:dyDescent="0.4">
      <c r="A2885" s="1">
        <v>2884</v>
      </c>
      <c r="B2885" s="21">
        <v>42697</v>
      </c>
      <c r="C2885" s="43">
        <v>4</v>
      </c>
      <c r="D2885" s="23">
        <v>5064</v>
      </c>
      <c r="E2885" s="25">
        <f t="shared" ref="E2885:E2948" si="551">AVERAGE(D2883:D2886)</f>
        <v>4832</v>
      </c>
      <c r="F2885" s="25">
        <f t="shared" ref="F2885:F2948" si="552">AVERAGE(E2885:E2886)</f>
        <v>4837.875</v>
      </c>
      <c r="G2885" s="25">
        <f t="shared" si="541"/>
        <v>1.0467405627470738</v>
      </c>
      <c r="H2885" s="25">
        <f t="shared" si="548"/>
        <v>0.99966434347522648</v>
      </c>
      <c r="I2885" s="4">
        <f t="shared" si="542"/>
        <v>5065.7003353701148</v>
      </c>
      <c r="J2885" s="25">
        <f t="shared" si="549"/>
        <v>3928.9567200446741</v>
      </c>
      <c r="K2885" s="15">
        <f t="shared" si="543"/>
        <v>3927.6379400860383</v>
      </c>
      <c r="L2885" s="36">
        <f t="shared" si="544"/>
        <v>1136.3620599139617</v>
      </c>
      <c r="M2885" s="36">
        <f t="shared" si="545"/>
        <v>1136.3620599139617</v>
      </c>
      <c r="N2885" s="36">
        <f t="shared" si="546"/>
        <v>0.22440009082029261</v>
      </c>
      <c r="O2885" s="36">
        <f t="shared" si="547"/>
        <v>1291318.7312119023</v>
      </c>
      <c r="P2885" s="35">
        <f t="shared" si="550"/>
        <v>1291318.7312119023</v>
      </c>
    </row>
    <row r="2886" spans="1:16" x14ac:dyDescent="0.4">
      <c r="A2886" s="1">
        <v>2885</v>
      </c>
      <c r="B2886" s="21">
        <v>42698</v>
      </c>
      <c r="C2886" s="43">
        <v>1</v>
      </c>
      <c r="D2886" s="23">
        <v>4095</v>
      </c>
      <c r="E2886" s="25">
        <f t="shared" si="551"/>
        <v>4843.75</v>
      </c>
      <c r="F2886" s="25">
        <f t="shared" si="552"/>
        <v>4764.625</v>
      </c>
      <c r="G2886" s="25">
        <f t="shared" si="541"/>
        <v>0.85945903402681223</v>
      </c>
      <c r="H2886" s="25">
        <f t="shared" si="548"/>
        <v>1.0014271034682889</v>
      </c>
      <c r="I2886" s="4">
        <f t="shared" si="542"/>
        <v>4089.1643393888548</v>
      </c>
      <c r="J2886" s="25">
        <f t="shared" si="549"/>
        <v>3928.8188572647905</v>
      </c>
      <c r="K2886" s="15">
        <f t="shared" si="543"/>
        <v>3934.4256882822719</v>
      </c>
      <c r="L2886" s="36">
        <f t="shared" si="544"/>
        <v>160.57431171772805</v>
      </c>
      <c r="M2886" s="36">
        <f t="shared" si="545"/>
        <v>160.57431171772805</v>
      </c>
      <c r="N2886" s="36">
        <f t="shared" si="546"/>
        <v>3.9212286133755325E-2</v>
      </c>
      <c r="O2886" s="36">
        <f t="shared" si="547"/>
        <v>25784.109583622096</v>
      </c>
      <c r="P2886" s="35">
        <f t="shared" si="550"/>
        <v>25784.109583622096</v>
      </c>
    </row>
    <row r="2887" spans="1:16" x14ac:dyDescent="0.4">
      <c r="A2887" s="1">
        <v>2886</v>
      </c>
      <c r="B2887" s="21">
        <v>42699</v>
      </c>
      <c r="C2887" s="43">
        <v>2</v>
      </c>
      <c r="D2887" s="23">
        <v>5076</v>
      </c>
      <c r="E2887" s="25">
        <f t="shared" si="551"/>
        <v>4685.5</v>
      </c>
      <c r="F2887" s="25">
        <f t="shared" si="552"/>
        <v>4579</v>
      </c>
      <c r="G2887" s="25">
        <f t="shared" si="541"/>
        <v>1.1085389823105483</v>
      </c>
      <c r="H2887" s="25">
        <f t="shared" si="548"/>
        <v>0.99527237982370798</v>
      </c>
      <c r="I2887" s="4">
        <f t="shared" si="542"/>
        <v>5100.1113895063672</v>
      </c>
      <c r="J2887" s="25">
        <f t="shared" si="549"/>
        <v>3928.6809944849074</v>
      </c>
      <c r="K2887" s="15">
        <f t="shared" si="543"/>
        <v>3910.1076829491653</v>
      </c>
      <c r="L2887" s="36">
        <f t="shared" si="544"/>
        <v>1165.8923170508347</v>
      </c>
      <c r="M2887" s="36">
        <f t="shared" si="545"/>
        <v>1165.8923170508347</v>
      </c>
      <c r="N2887" s="36">
        <f t="shared" si="546"/>
        <v>0.22968721770111006</v>
      </c>
      <c r="O2887" s="36">
        <f t="shared" si="547"/>
        <v>1359304.8949581641</v>
      </c>
      <c r="P2887" s="35">
        <f t="shared" si="550"/>
        <v>1359304.8949581641</v>
      </c>
    </row>
    <row r="2888" spans="1:16" x14ac:dyDescent="0.4">
      <c r="A2888" s="1">
        <v>2887</v>
      </c>
      <c r="B2888" s="21">
        <v>42700</v>
      </c>
      <c r="C2888" s="43">
        <v>3</v>
      </c>
      <c r="D2888" s="23">
        <v>4507</v>
      </c>
      <c r="E2888" s="25">
        <f t="shared" si="551"/>
        <v>4472.5</v>
      </c>
      <c r="F2888" s="25">
        <f t="shared" si="552"/>
        <v>4611.875</v>
      </c>
      <c r="G2888" s="25">
        <f t="shared" si="541"/>
        <v>0.97725979129963414</v>
      </c>
      <c r="H2888" s="25">
        <f t="shared" si="548"/>
        <v>1.0036361732327763</v>
      </c>
      <c r="I2888" s="4">
        <f t="shared" si="542"/>
        <v>4490.6711417969964</v>
      </c>
      <c r="J2888" s="25">
        <f t="shared" si="549"/>
        <v>3928.5431317050238</v>
      </c>
      <c r="K2888" s="15">
        <f t="shared" si="543"/>
        <v>3942.8279950843371</v>
      </c>
      <c r="L2888" s="36">
        <f t="shared" si="544"/>
        <v>564.17200491566291</v>
      </c>
      <c r="M2888" s="36">
        <f t="shared" si="545"/>
        <v>564.17200491566291</v>
      </c>
      <c r="N2888" s="36">
        <f t="shared" si="546"/>
        <v>0.12517683712351074</v>
      </c>
      <c r="O2888" s="36">
        <f t="shared" si="547"/>
        <v>318290.05113055877</v>
      </c>
      <c r="P2888" s="35">
        <f t="shared" si="550"/>
        <v>318290.05113055877</v>
      </c>
    </row>
    <row r="2889" spans="1:16" x14ac:dyDescent="0.4">
      <c r="A2889" s="1">
        <v>2888</v>
      </c>
      <c r="B2889" s="21">
        <v>42701</v>
      </c>
      <c r="C2889" s="43">
        <v>4</v>
      </c>
      <c r="D2889" s="23">
        <v>4212</v>
      </c>
      <c r="E2889" s="25">
        <f t="shared" si="551"/>
        <v>4751.25</v>
      </c>
      <c r="F2889" s="25">
        <f t="shared" si="552"/>
        <v>4780.875</v>
      </c>
      <c r="G2889" s="25">
        <f t="shared" si="541"/>
        <v>0.88101027531571108</v>
      </c>
      <c r="H2889" s="25">
        <f t="shared" si="548"/>
        <v>0.99966434347522648</v>
      </c>
      <c r="I2889" s="4">
        <f t="shared" si="542"/>
        <v>4213.4142599879387</v>
      </c>
      <c r="J2889" s="25">
        <f t="shared" si="549"/>
        <v>3928.4052689251403</v>
      </c>
      <c r="K2889" s="15">
        <f t="shared" si="543"/>
        <v>3927.0866740646707</v>
      </c>
      <c r="L2889" s="36">
        <f t="shared" si="544"/>
        <v>284.91332593532934</v>
      </c>
      <c r="M2889" s="36">
        <f t="shared" si="545"/>
        <v>284.91332593532934</v>
      </c>
      <c r="N2889" s="36">
        <f t="shared" si="546"/>
        <v>6.7643239775719219E-2</v>
      </c>
      <c r="O2889" s="36">
        <f t="shared" si="547"/>
        <v>81175.603295531211</v>
      </c>
      <c r="P2889" s="35">
        <f t="shared" si="550"/>
        <v>81175.603295531211</v>
      </c>
    </row>
    <row r="2890" spans="1:16" x14ac:dyDescent="0.4">
      <c r="A2890" s="1">
        <v>2889</v>
      </c>
      <c r="B2890" s="21">
        <v>42702</v>
      </c>
      <c r="C2890" s="43">
        <v>1</v>
      </c>
      <c r="D2890" s="23">
        <v>5210</v>
      </c>
      <c r="E2890" s="25">
        <f t="shared" si="551"/>
        <v>4810.5</v>
      </c>
      <c r="F2890" s="25">
        <f t="shared" si="552"/>
        <v>4917.125</v>
      </c>
      <c r="G2890" s="25">
        <f t="shared" si="541"/>
        <v>1.0595622441975747</v>
      </c>
      <c r="H2890" s="25">
        <f t="shared" si="548"/>
        <v>1.0014271034682889</v>
      </c>
      <c r="I2890" s="4">
        <f t="shared" si="542"/>
        <v>5202.5753866217174</v>
      </c>
      <c r="J2890" s="25">
        <f t="shared" si="549"/>
        <v>3928.2674061452572</v>
      </c>
      <c r="K2890" s="15">
        <f t="shared" si="543"/>
        <v>3933.8734501849331</v>
      </c>
      <c r="L2890" s="36">
        <f t="shared" si="544"/>
        <v>1276.1265498150669</v>
      </c>
      <c r="M2890" s="36">
        <f t="shared" si="545"/>
        <v>1276.1265498150669</v>
      </c>
      <c r="N2890" s="36">
        <f t="shared" si="546"/>
        <v>0.24493791743091495</v>
      </c>
      <c r="O2890" s="36">
        <f t="shared" si="547"/>
        <v>1628498.9711429065</v>
      </c>
      <c r="P2890" s="35">
        <f t="shared" si="550"/>
        <v>1628498.9711429065</v>
      </c>
    </row>
    <row r="2891" spans="1:16" x14ac:dyDescent="0.4">
      <c r="A2891" s="1">
        <v>2890</v>
      </c>
      <c r="B2891" s="21">
        <v>42703</v>
      </c>
      <c r="C2891" s="43">
        <v>2</v>
      </c>
      <c r="D2891" s="23">
        <v>5313</v>
      </c>
      <c r="E2891" s="25">
        <f t="shared" si="551"/>
        <v>5023.75</v>
      </c>
      <c r="F2891" s="25">
        <f t="shared" si="552"/>
        <v>5029.125</v>
      </c>
      <c r="G2891" s="25">
        <f t="shared" si="541"/>
        <v>1.0564462008798747</v>
      </c>
      <c r="H2891" s="25">
        <f t="shared" si="548"/>
        <v>0.99527237982370798</v>
      </c>
      <c r="I2891" s="4">
        <f t="shared" si="542"/>
        <v>5338.2371576925389</v>
      </c>
      <c r="J2891" s="25">
        <f t="shared" si="549"/>
        <v>3928.1295433653736</v>
      </c>
      <c r="K2891" s="15">
        <f t="shared" si="543"/>
        <v>3909.5588388810706</v>
      </c>
      <c r="L2891" s="36">
        <f t="shared" si="544"/>
        <v>1403.4411611189294</v>
      </c>
      <c r="M2891" s="36">
        <f t="shared" si="545"/>
        <v>1403.4411611189294</v>
      </c>
      <c r="N2891" s="36">
        <f t="shared" si="546"/>
        <v>0.26415229834724813</v>
      </c>
      <c r="O2891" s="36">
        <f t="shared" si="547"/>
        <v>1969647.0927228485</v>
      </c>
      <c r="P2891" s="35">
        <f t="shared" si="550"/>
        <v>1969647.0927228485</v>
      </c>
    </row>
    <row r="2892" spans="1:16" x14ac:dyDescent="0.4">
      <c r="A2892" s="1">
        <v>2891</v>
      </c>
      <c r="B2892" s="21">
        <v>42704</v>
      </c>
      <c r="C2892" s="43">
        <v>3</v>
      </c>
      <c r="D2892" s="23">
        <v>5360</v>
      </c>
      <c r="E2892" s="25">
        <f t="shared" si="551"/>
        <v>5034.5</v>
      </c>
      <c r="F2892" s="25">
        <f t="shared" si="552"/>
        <v>5040</v>
      </c>
      <c r="G2892" s="25">
        <f t="shared" si="541"/>
        <v>1.0634920634920635</v>
      </c>
      <c r="H2892" s="25">
        <f t="shared" si="548"/>
        <v>1.0036361732327763</v>
      </c>
      <c r="I2892" s="4">
        <f t="shared" si="542"/>
        <v>5340.5807233263595</v>
      </c>
      <c r="J2892" s="25">
        <f t="shared" si="549"/>
        <v>3927.99168058549</v>
      </c>
      <c r="K2892" s="15">
        <f t="shared" si="543"/>
        <v>3942.2745387930031</v>
      </c>
      <c r="L2892" s="36">
        <f t="shared" si="544"/>
        <v>1417.7254612069969</v>
      </c>
      <c r="M2892" s="36">
        <f t="shared" si="545"/>
        <v>1417.7254612069969</v>
      </c>
      <c r="N2892" s="36">
        <f t="shared" si="546"/>
        <v>0.26450101888190242</v>
      </c>
      <c r="O2892" s="36">
        <f t="shared" si="547"/>
        <v>2009945.483354592</v>
      </c>
      <c r="P2892" s="35">
        <f t="shared" si="550"/>
        <v>2009945.483354592</v>
      </c>
    </row>
    <row r="2893" spans="1:16" x14ac:dyDescent="0.4">
      <c r="A2893" s="1">
        <v>2892</v>
      </c>
      <c r="B2893" s="21">
        <v>42705</v>
      </c>
      <c r="C2893" s="43">
        <v>4</v>
      </c>
      <c r="D2893" s="23">
        <v>4255</v>
      </c>
      <c r="E2893" s="25">
        <f t="shared" si="551"/>
        <v>5045.5</v>
      </c>
      <c r="F2893" s="25">
        <f t="shared" si="552"/>
        <v>4971</v>
      </c>
      <c r="G2893" s="25">
        <f t="shared" si="541"/>
        <v>0.85596459464896402</v>
      </c>
      <c r="H2893" s="25">
        <f t="shared" si="548"/>
        <v>0.99966434347522648</v>
      </c>
      <c r="I2893" s="4">
        <f t="shared" si="542"/>
        <v>4256.4286980647385</v>
      </c>
      <c r="J2893" s="25">
        <f t="shared" si="549"/>
        <v>3927.8538178056065</v>
      </c>
      <c r="K2893" s="15">
        <f t="shared" si="543"/>
        <v>3926.5354080433035</v>
      </c>
      <c r="L2893" s="36">
        <f t="shared" si="544"/>
        <v>328.46459195669649</v>
      </c>
      <c r="M2893" s="36">
        <f t="shared" si="545"/>
        <v>328.46459195669649</v>
      </c>
      <c r="N2893" s="36">
        <f t="shared" si="546"/>
        <v>7.7194968732478608E-2</v>
      </c>
      <c r="O2893" s="36">
        <f t="shared" si="547"/>
        <v>107888.98816927912</v>
      </c>
      <c r="P2893" s="35">
        <f t="shared" si="550"/>
        <v>107888.98816927912</v>
      </c>
    </row>
    <row r="2894" spans="1:16" x14ac:dyDescent="0.4">
      <c r="A2894" s="1">
        <v>2893</v>
      </c>
      <c r="B2894" s="21">
        <v>42706</v>
      </c>
      <c r="C2894" s="43">
        <v>1</v>
      </c>
      <c r="D2894" s="23">
        <v>5254</v>
      </c>
      <c r="E2894" s="25">
        <f t="shared" si="551"/>
        <v>4896.5</v>
      </c>
      <c r="F2894" s="25">
        <f t="shared" si="552"/>
        <v>4764.25</v>
      </c>
      <c r="G2894" s="25">
        <f t="shared" si="541"/>
        <v>1.1027968725402739</v>
      </c>
      <c r="H2894" s="25">
        <f t="shared" si="548"/>
        <v>1.0014271034682889</v>
      </c>
      <c r="I2894" s="4">
        <f t="shared" si="542"/>
        <v>5246.5126835528799</v>
      </c>
      <c r="J2894" s="25">
        <f t="shared" si="549"/>
        <v>3927.7159550257229</v>
      </c>
      <c r="K2894" s="15">
        <f t="shared" si="543"/>
        <v>3933.3212120875937</v>
      </c>
      <c r="L2894" s="36">
        <f t="shared" si="544"/>
        <v>1320.6787879124063</v>
      </c>
      <c r="M2894" s="36">
        <f t="shared" si="545"/>
        <v>1320.6787879124063</v>
      </c>
      <c r="N2894" s="36">
        <f t="shared" si="546"/>
        <v>0.25136634714739364</v>
      </c>
      <c r="O2894" s="36">
        <f t="shared" si="547"/>
        <v>1744192.4608417826</v>
      </c>
      <c r="P2894" s="35">
        <f t="shared" si="550"/>
        <v>1744192.4608417826</v>
      </c>
    </row>
    <row r="2895" spans="1:16" x14ac:dyDescent="0.4">
      <c r="A2895" s="1">
        <v>2894</v>
      </c>
      <c r="B2895" s="21">
        <v>42707</v>
      </c>
      <c r="C2895" s="43">
        <v>2</v>
      </c>
      <c r="D2895" s="23">
        <v>4717</v>
      </c>
      <c r="E2895" s="25">
        <f t="shared" si="551"/>
        <v>4632</v>
      </c>
      <c r="F2895" s="25">
        <f t="shared" si="552"/>
        <v>4718.25</v>
      </c>
      <c r="G2895" s="25">
        <f t="shared" si="541"/>
        <v>0.9997350712658295</v>
      </c>
      <c r="H2895" s="25">
        <f t="shared" si="548"/>
        <v>0.99527237982370798</v>
      </c>
      <c r="I2895" s="4">
        <f t="shared" si="542"/>
        <v>4739.4061119585367</v>
      </c>
      <c r="J2895" s="25">
        <f t="shared" si="549"/>
        <v>3927.5780922458398</v>
      </c>
      <c r="K2895" s="15">
        <f t="shared" si="543"/>
        <v>3909.0099948129759</v>
      </c>
      <c r="L2895" s="36">
        <f t="shared" si="544"/>
        <v>807.99000518702405</v>
      </c>
      <c r="M2895" s="36">
        <f t="shared" si="545"/>
        <v>807.99000518702405</v>
      </c>
      <c r="N2895" s="36">
        <f t="shared" si="546"/>
        <v>0.1712931959268654</v>
      </c>
      <c r="O2895" s="36">
        <f t="shared" si="547"/>
        <v>652847.84848212718</v>
      </c>
      <c r="P2895" s="35">
        <f t="shared" si="550"/>
        <v>652847.84848212718</v>
      </c>
    </row>
    <row r="2896" spans="1:16" x14ac:dyDescent="0.4">
      <c r="A2896" s="1">
        <v>2895</v>
      </c>
      <c r="B2896" s="21">
        <v>42708</v>
      </c>
      <c r="C2896" s="43">
        <v>3</v>
      </c>
      <c r="D2896" s="23">
        <v>4302</v>
      </c>
      <c r="E2896" s="25">
        <f t="shared" si="551"/>
        <v>4804.5</v>
      </c>
      <c r="F2896" s="25">
        <f t="shared" si="552"/>
        <v>4716.5</v>
      </c>
      <c r="G2896" s="25">
        <f t="shared" si="541"/>
        <v>0.91211703593766569</v>
      </c>
      <c r="H2896" s="25">
        <f t="shared" si="548"/>
        <v>1.0036361732327763</v>
      </c>
      <c r="I2896" s="4">
        <f t="shared" si="542"/>
        <v>4286.4138566697757</v>
      </c>
      <c r="J2896" s="25">
        <f t="shared" si="549"/>
        <v>3927.4402294659562</v>
      </c>
      <c r="K2896" s="15">
        <f t="shared" si="543"/>
        <v>3941.7210825016691</v>
      </c>
      <c r="L2896" s="36">
        <f t="shared" si="544"/>
        <v>360.27891749833088</v>
      </c>
      <c r="M2896" s="36">
        <f t="shared" si="545"/>
        <v>360.27891749833088</v>
      </c>
      <c r="N2896" s="36">
        <f t="shared" si="546"/>
        <v>8.3746842747171285E-2</v>
      </c>
      <c r="O2896" s="36">
        <f t="shared" si="547"/>
        <v>129800.89839376911</v>
      </c>
      <c r="P2896" s="35">
        <f t="shared" si="550"/>
        <v>129800.89839376911</v>
      </c>
    </row>
    <row r="2897" spans="1:16" x14ac:dyDescent="0.4">
      <c r="A2897" s="1">
        <v>2896</v>
      </c>
      <c r="B2897" s="21">
        <v>42709</v>
      </c>
      <c r="C2897" s="43">
        <v>4</v>
      </c>
      <c r="D2897" s="23">
        <v>4945</v>
      </c>
      <c r="E2897" s="25">
        <f t="shared" si="551"/>
        <v>4628.5</v>
      </c>
      <c r="F2897" s="25">
        <f t="shared" si="552"/>
        <v>4661.75</v>
      </c>
      <c r="G2897" s="25">
        <f t="shared" si="541"/>
        <v>1.0607604440392557</v>
      </c>
      <c r="H2897" s="25">
        <f t="shared" si="548"/>
        <v>0.99966434347522648</v>
      </c>
      <c r="I2897" s="4">
        <f t="shared" si="542"/>
        <v>4946.6603788319935</v>
      </c>
      <c r="J2897" s="25">
        <f t="shared" si="549"/>
        <v>3927.3023666860727</v>
      </c>
      <c r="K2897" s="15">
        <f t="shared" si="543"/>
        <v>3925.9841420219359</v>
      </c>
      <c r="L2897" s="36">
        <f t="shared" si="544"/>
        <v>1019.0158579780641</v>
      </c>
      <c r="M2897" s="36">
        <f t="shared" si="545"/>
        <v>1019.0158579780641</v>
      </c>
      <c r="N2897" s="36">
        <f t="shared" si="546"/>
        <v>0.20606994094601902</v>
      </c>
      <c r="O2897" s="36">
        <f t="shared" si="547"/>
        <v>1038393.3188107702</v>
      </c>
      <c r="P2897" s="35">
        <f t="shared" si="550"/>
        <v>1038393.3188107702</v>
      </c>
    </row>
    <row r="2898" spans="1:16" x14ac:dyDescent="0.4">
      <c r="A2898" s="1">
        <v>2897</v>
      </c>
      <c r="B2898" s="21">
        <v>42710</v>
      </c>
      <c r="C2898" s="43">
        <v>1</v>
      </c>
      <c r="D2898" s="23">
        <v>4550</v>
      </c>
      <c r="E2898" s="25">
        <f t="shared" si="551"/>
        <v>4695</v>
      </c>
      <c r="F2898" s="25">
        <f t="shared" si="552"/>
        <v>4606.625</v>
      </c>
      <c r="G2898" s="25">
        <f t="shared" si="541"/>
        <v>0.98770792065774837</v>
      </c>
      <c r="H2898" s="25">
        <f t="shared" si="548"/>
        <v>1.0014271034682889</v>
      </c>
      <c r="I2898" s="4">
        <f t="shared" si="542"/>
        <v>4543.5159326542835</v>
      </c>
      <c r="J2898" s="25">
        <f t="shared" si="549"/>
        <v>3927.1645039061896</v>
      </c>
      <c r="K2898" s="15">
        <f t="shared" si="543"/>
        <v>3932.7689739902553</v>
      </c>
      <c r="L2898" s="36">
        <f t="shared" si="544"/>
        <v>617.23102600974471</v>
      </c>
      <c r="M2898" s="36">
        <f t="shared" si="545"/>
        <v>617.23102600974471</v>
      </c>
      <c r="N2898" s="36">
        <f t="shared" si="546"/>
        <v>0.13565517055159224</v>
      </c>
      <c r="O2898" s="36">
        <f t="shared" si="547"/>
        <v>380974.13946904213</v>
      </c>
      <c r="P2898" s="35">
        <f t="shared" si="550"/>
        <v>380974.13946904213</v>
      </c>
    </row>
    <row r="2899" spans="1:16" x14ac:dyDescent="0.4">
      <c r="A2899" s="1">
        <v>2898</v>
      </c>
      <c r="B2899" s="21">
        <v>42711</v>
      </c>
      <c r="C2899" s="43">
        <v>2</v>
      </c>
      <c r="D2899" s="23">
        <v>4983</v>
      </c>
      <c r="E2899" s="25">
        <f t="shared" si="551"/>
        <v>4518.25</v>
      </c>
      <c r="F2899" s="25">
        <f t="shared" si="552"/>
        <v>4520.75</v>
      </c>
      <c r="G2899" s="25">
        <f t="shared" si="541"/>
        <v>1.1022507327324007</v>
      </c>
      <c r="H2899" s="25">
        <f t="shared" si="548"/>
        <v>0.99527237982370798</v>
      </c>
      <c r="I2899" s="4">
        <f t="shared" si="542"/>
        <v>5006.6696323700207</v>
      </c>
      <c r="J2899" s="25">
        <f t="shared" si="549"/>
        <v>3927.026641126306</v>
      </c>
      <c r="K2899" s="15">
        <f t="shared" si="543"/>
        <v>3908.4611507448808</v>
      </c>
      <c r="L2899" s="36">
        <f t="shared" si="544"/>
        <v>1074.5388492551192</v>
      </c>
      <c r="M2899" s="36">
        <f t="shared" si="545"/>
        <v>1074.5388492551192</v>
      </c>
      <c r="N2899" s="36">
        <f t="shared" si="546"/>
        <v>0.21564094907788867</v>
      </c>
      <c r="O2899" s="36">
        <f t="shared" si="547"/>
        <v>1154633.7385585159</v>
      </c>
      <c r="P2899" s="35">
        <f t="shared" si="550"/>
        <v>1154633.7385585159</v>
      </c>
    </row>
    <row r="2900" spans="1:16" x14ac:dyDescent="0.4">
      <c r="A2900" s="1">
        <v>2899</v>
      </c>
      <c r="B2900" s="21">
        <v>42712</v>
      </c>
      <c r="C2900" s="43">
        <v>3</v>
      </c>
      <c r="D2900" s="23">
        <v>3595</v>
      </c>
      <c r="E2900" s="25">
        <f t="shared" si="551"/>
        <v>4523.25</v>
      </c>
      <c r="F2900" s="25">
        <f t="shared" si="552"/>
        <v>4545.125</v>
      </c>
      <c r="G2900" s="25">
        <f t="shared" si="541"/>
        <v>0.79095734440746956</v>
      </c>
      <c r="H2900" s="25">
        <f t="shared" si="548"/>
        <v>1.0036361732327763</v>
      </c>
      <c r="I2900" s="4">
        <f t="shared" si="542"/>
        <v>3581.9753172310193</v>
      </c>
      <c r="J2900" s="25">
        <f t="shared" si="549"/>
        <v>3926.8887783464224</v>
      </c>
      <c r="K2900" s="15">
        <f t="shared" si="543"/>
        <v>3941.1676262103356</v>
      </c>
      <c r="L2900" s="36">
        <f t="shared" si="544"/>
        <v>-346.16762621033558</v>
      </c>
      <c r="M2900" s="36">
        <f t="shared" si="545"/>
        <v>346.16762621033558</v>
      </c>
      <c r="N2900" s="36">
        <f t="shared" si="546"/>
        <v>9.6291412019564829E-2</v>
      </c>
      <c r="O2900" s="36">
        <f t="shared" si="547"/>
        <v>119832.02543609861</v>
      </c>
      <c r="P2900" s="35">
        <f t="shared" si="550"/>
        <v>119832.02543609861</v>
      </c>
    </row>
    <row r="2901" spans="1:16" x14ac:dyDescent="0.4">
      <c r="A2901" s="1">
        <v>2900</v>
      </c>
      <c r="B2901" s="21">
        <v>42713</v>
      </c>
      <c r="C2901" s="43">
        <v>4</v>
      </c>
      <c r="D2901" s="23">
        <v>4965</v>
      </c>
      <c r="E2901" s="25">
        <f t="shared" si="551"/>
        <v>4567</v>
      </c>
      <c r="F2901" s="25">
        <f t="shared" si="552"/>
        <v>4505.375</v>
      </c>
      <c r="G2901" s="25">
        <f t="shared" si="541"/>
        <v>1.1020170352079461</v>
      </c>
      <c r="H2901" s="25">
        <f t="shared" si="548"/>
        <v>0.99966434347522648</v>
      </c>
      <c r="I2901" s="4">
        <f t="shared" si="542"/>
        <v>4966.667094216552</v>
      </c>
      <c r="J2901" s="25">
        <f t="shared" si="549"/>
        <v>3926.7509155665389</v>
      </c>
      <c r="K2901" s="15">
        <f t="shared" si="543"/>
        <v>3925.4328760005687</v>
      </c>
      <c r="L2901" s="36">
        <f t="shared" si="544"/>
        <v>1039.5671239994313</v>
      </c>
      <c r="M2901" s="36">
        <f t="shared" si="545"/>
        <v>1039.5671239994313</v>
      </c>
      <c r="N2901" s="36">
        <f t="shared" si="546"/>
        <v>0.20937907834832453</v>
      </c>
      <c r="O2901" s="36">
        <f t="shared" si="547"/>
        <v>1080699.8053004488</v>
      </c>
      <c r="P2901" s="35">
        <f t="shared" si="550"/>
        <v>1080699.8053004488</v>
      </c>
    </row>
    <row r="2902" spans="1:16" x14ac:dyDescent="0.4">
      <c r="A2902" s="1">
        <v>2901</v>
      </c>
      <c r="B2902" s="21">
        <v>42714</v>
      </c>
      <c r="C2902" s="43">
        <v>1</v>
      </c>
      <c r="D2902" s="23">
        <v>4725</v>
      </c>
      <c r="E2902" s="25">
        <f t="shared" si="551"/>
        <v>4443.75</v>
      </c>
      <c r="F2902" s="25">
        <f t="shared" si="552"/>
        <v>4661.5</v>
      </c>
      <c r="G2902" s="25">
        <f t="shared" si="541"/>
        <v>1.0136222246058135</v>
      </c>
      <c r="H2902" s="25">
        <f t="shared" si="548"/>
        <v>1.0014271034682889</v>
      </c>
      <c r="I2902" s="4">
        <f t="shared" si="542"/>
        <v>4718.2665454486787</v>
      </c>
      <c r="J2902" s="25">
        <f t="shared" si="549"/>
        <v>3926.6130527866558</v>
      </c>
      <c r="K2902" s="15">
        <f t="shared" si="543"/>
        <v>3932.2167358929159</v>
      </c>
      <c r="L2902" s="36">
        <f t="shared" si="544"/>
        <v>792.78326410708405</v>
      </c>
      <c r="M2902" s="36">
        <f t="shared" si="545"/>
        <v>792.78326410708405</v>
      </c>
      <c r="N2902" s="36">
        <f t="shared" si="546"/>
        <v>0.16778481780044108</v>
      </c>
      <c r="O2902" s="36">
        <f t="shared" si="547"/>
        <v>628505.30384828255</v>
      </c>
      <c r="P2902" s="35">
        <f t="shared" si="550"/>
        <v>628505.30384828255</v>
      </c>
    </row>
    <row r="2903" spans="1:16" x14ac:dyDescent="0.4">
      <c r="A2903" s="1">
        <v>2902</v>
      </c>
      <c r="B2903" s="21">
        <v>42715</v>
      </c>
      <c r="C2903" s="43">
        <v>2</v>
      </c>
      <c r="D2903" s="23">
        <v>4490</v>
      </c>
      <c r="E2903" s="25">
        <f t="shared" si="551"/>
        <v>4879.25</v>
      </c>
      <c r="F2903" s="25">
        <f t="shared" si="552"/>
        <v>4934</v>
      </c>
      <c r="G2903" s="25">
        <f t="shared" si="541"/>
        <v>0.91001216051884881</v>
      </c>
      <c r="H2903" s="25">
        <f t="shared" si="548"/>
        <v>0.99527237982370798</v>
      </c>
      <c r="I2903" s="4">
        <f t="shared" si="542"/>
        <v>4511.3278445397136</v>
      </c>
      <c r="J2903" s="25">
        <f t="shared" si="549"/>
        <v>3926.4751900067722</v>
      </c>
      <c r="K2903" s="15">
        <f t="shared" si="543"/>
        <v>3907.9123066767861</v>
      </c>
      <c r="L2903" s="36">
        <f t="shared" si="544"/>
        <v>582.0876933232139</v>
      </c>
      <c r="M2903" s="36">
        <f t="shared" si="545"/>
        <v>582.0876933232139</v>
      </c>
      <c r="N2903" s="36">
        <f t="shared" si="546"/>
        <v>0.12964091165327704</v>
      </c>
      <c r="O2903" s="36">
        <f t="shared" si="547"/>
        <v>338826.08271833992</v>
      </c>
      <c r="P2903" s="35">
        <f t="shared" si="550"/>
        <v>338826.08271833992</v>
      </c>
    </row>
    <row r="2904" spans="1:16" x14ac:dyDescent="0.4">
      <c r="A2904" s="1">
        <v>2903</v>
      </c>
      <c r="B2904" s="21">
        <v>42716</v>
      </c>
      <c r="C2904" s="43">
        <v>3</v>
      </c>
      <c r="D2904" s="23">
        <v>5337</v>
      </c>
      <c r="E2904" s="25">
        <f t="shared" si="551"/>
        <v>4988.75</v>
      </c>
      <c r="F2904" s="25">
        <f t="shared" si="552"/>
        <v>4733</v>
      </c>
      <c r="G2904" s="25">
        <f t="shared" si="541"/>
        <v>1.1276146207479401</v>
      </c>
      <c r="H2904" s="25">
        <f t="shared" si="548"/>
        <v>1.0036361732327763</v>
      </c>
      <c r="I2904" s="4">
        <f t="shared" si="542"/>
        <v>5317.6640523120859</v>
      </c>
      <c r="J2904" s="25">
        <f t="shared" si="549"/>
        <v>3926.3373272268886</v>
      </c>
      <c r="K2904" s="15">
        <f t="shared" si="543"/>
        <v>3940.6141699190016</v>
      </c>
      <c r="L2904" s="36">
        <f t="shared" si="544"/>
        <v>1396.3858300809984</v>
      </c>
      <c r="M2904" s="36">
        <f t="shared" si="545"/>
        <v>1396.3858300809984</v>
      </c>
      <c r="N2904" s="36">
        <f t="shared" si="546"/>
        <v>0.26164246394622415</v>
      </c>
      <c r="O2904" s="36">
        <f t="shared" si="547"/>
        <v>1949893.386450999</v>
      </c>
      <c r="P2904" s="35">
        <f t="shared" si="550"/>
        <v>1949893.386450999</v>
      </c>
    </row>
    <row r="2905" spans="1:16" x14ac:dyDescent="0.4">
      <c r="A2905" s="1">
        <v>2904</v>
      </c>
      <c r="B2905" s="21">
        <v>42717</v>
      </c>
      <c r="C2905" s="43">
        <v>4</v>
      </c>
      <c r="D2905" s="23">
        <v>5403</v>
      </c>
      <c r="E2905" s="25">
        <f t="shared" si="551"/>
        <v>4477.25</v>
      </c>
      <c r="F2905" s="25">
        <f t="shared" si="552"/>
        <v>4584.875</v>
      </c>
      <c r="G2905" s="25">
        <f t="shared" si="541"/>
        <v>1.1784399792796969</v>
      </c>
      <c r="H2905" s="25">
        <f t="shared" si="548"/>
        <v>0.99966434347522648</v>
      </c>
      <c r="I2905" s="4">
        <f t="shared" si="542"/>
        <v>5404.8141611383744</v>
      </c>
      <c r="J2905" s="25">
        <f t="shared" si="549"/>
        <v>3926.1994644470051</v>
      </c>
      <c r="K2905" s="15">
        <f t="shared" si="543"/>
        <v>3924.8816099792011</v>
      </c>
      <c r="L2905" s="36">
        <f t="shared" si="544"/>
        <v>1478.1183900207989</v>
      </c>
      <c r="M2905" s="36">
        <f t="shared" si="545"/>
        <v>1478.1183900207989</v>
      </c>
      <c r="N2905" s="36">
        <f t="shared" si="546"/>
        <v>0.27357364242472682</v>
      </c>
      <c r="O2905" s="36">
        <f t="shared" si="547"/>
        <v>2184833.9749176786</v>
      </c>
      <c r="P2905" s="35">
        <f t="shared" si="550"/>
        <v>2184833.9749176786</v>
      </c>
    </row>
    <row r="2906" spans="1:16" x14ac:dyDescent="0.4">
      <c r="A2906" s="1">
        <v>2905</v>
      </c>
      <c r="B2906" s="21">
        <v>42718</v>
      </c>
      <c r="C2906" s="43">
        <v>1</v>
      </c>
      <c r="D2906" s="23">
        <v>2679</v>
      </c>
      <c r="E2906" s="25">
        <f t="shared" si="551"/>
        <v>4692.5</v>
      </c>
      <c r="F2906" s="25">
        <f t="shared" si="552"/>
        <v>4696.75</v>
      </c>
      <c r="G2906" s="25">
        <f t="shared" si="541"/>
        <v>0.57039442167456222</v>
      </c>
      <c r="H2906" s="25">
        <f t="shared" si="548"/>
        <v>1.0014271034682889</v>
      </c>
      <c r="I2906" s="4">
        <f t="shared" si="542"/>
        <v>2675.1822381496318</v>
      </c>
      <c r="J2906" s="25">
        <f t="shared" si="549"/>
        <v>3926.061601667122</v>
      </c>
      <c r="K2906" s="15">
        <f t="shared" si="543"/>
        <v>3931.6644977955771</v>
      </c>
      <c r="L2906" s="36">
        <f t="shared" si="544"/>
        <v>-1252.6644977955771</v>
      </c>
      <c r="M2906" s="36">
        <f t="shared" si="545"/>
        <v>1252.6644977955771</v>
      </c>
      <c r="N2906" s="36">
        <f t="shared" si="546"/>
        <v>0.46758659865456403</v>
      </c>
      <c r="O2906" s="36">
        <f t="shared" si="547"/>
        <v>1569168.3440374453</v>
      </c>
      <c r="P2906" s="35">
        <f t="shared" si="550"/>
        <v>1569168.3440374453</v>
      </c>
    </row>
    <row r="2907" spans="1:16" x14ac:dyDescent="0.4">
      <c r="A2907" s="1">
        <v>2906</v>
      </c>
      <c r="B2907" s="21">
        <v>42719</v>
      </c>
      <c r="C2907" s="43">
        <v>2</v>
      </c>
      <c r="D2907" s="23">
        <v>5351</v>
      </c>
      <c r="E2907" s="25">
        <f t="shared" si="551"/>
        <v>4701</v>
      </c>
      <c r="F2907" s="25">
        <f t="shared" si="552"/>
        <v>4323</v>
      </c>
      <c r="G2907" s="25">
        <f t="shared" si="541"/>
        <v>1.2377978255840851</v>
      </c>
      <c r="H2907" s="25">
        <f t="shared" si="548"/>
        <v>0.99527237982370798</v>
      </c>
      <c r="I2907" s="4">
        <f t="shared" si="542"/>
        <v>5376.4176606084657</v>
      </c>
      <c r="J2907" s="25">
        <f t="shared" si="549"/>
        <v>3925.9237388872384</v>
      </c>
      <c r="K2907" s="15">
        <f t="shared" si="543"/>
        <v>3907.3634626086914</v>
      </c>
      <c r="L2907" s="36">
        <f t="shared" si="544"/>
        <v>1443.6365373913086</v>
      </c>
      <c r="M2907" s="36">
        <f t="shared" si="545"/>
        <v>1443.6365373913086</v>
      </c>
      <c r="N2907" s="36">
        <f t="shared" si="546"/>
        <v>0.26978817742315614</v>
      </c>
      <c r="O2907" s="36">
        <f t="shared" si="547"/>
        <v>2084086.4520911672</v>
      </c>
      <c r="P2907" s="35">
        <f t="shared" si="550"/>
        <v>2084086.4520911672</v>
      </c>
    </row>
    <row r="2908" spans="1:16" x14ac:dyDescent="0.4">
      <c r="A2908" s="1">
        <v>2907</v>
      </c>
      <c r="B2908" s="21">
        <v>42720</v>
      </c>
      <c r="C2908" s="43">
        <v>3</v>
      </c>
      <c r="D2908" s="23">
        <v>5371</v>
      </c>
      <c r="E2908" s="25">
        <f t="shared" si="551"/>
        <v>3945</v>
      </c>
      <c r="F2908" s="25">
        <f t="shared" si="552"/>
        <v>4317.25</v>
      </c>
      <c r="G2908" s="25">
        <f t="shared" si="541"/>
        <v>1.2440789854652845</v>
      </c>
      <c r="H2908" s="25">
        <f t="shared" si="548"/>
        <v>1.0036361732327763</v>
      </c>
      <c r="I2908" s="4">
        <f t="shared" si="542"/>
        <v>5351.5408703331859</v>
      </c>
      <c r="J2908" s="25">
        <f t="shared" si="549"/>
        <v>3925.7858761073549</v>
      </c>
      <c r="K2908" s="15">
        <f t="shared" si="543"/>
        <v>3940.0607136276676</v>
      </c>
      <c r="L2908" s="36">
        <f t="shared" si="544"/>
        <v>1430.9392863723324</v>
      </c>
      <c r="M2908" s="36">
        <f t="shared" si="545"/>
        <v>1430.9392863723324</v>
      </c>
      <c r="N2908" s="36">
        <f t="shared" si="546"/>
        <v>0.26641952827636051</v>
      </c>
      <c r="O2908" s="36">
        <f t="shared" si="547"/>
        <v>2047587.2412837599</v>
      </c>
      <c r="P2908" s="35">
        <f t="shared" si="550"/>
        <v>2047587.2412837599</v>
      </c>
    </row>
    <row r="2909" spans="1:16" x14ac:dyDescent="0.4">
      <c r="A2909" s="1">
        <v>2908</v>
      </c>
      <c r="B2909" s="21">
        <v>42721</v>
      </c>
      <c r="C2909" s="43">
        <v>4</v>
      </c>
      <c r="D2909" s="23">
        <v>2379</v>
      </c>
      <c r="E2909" s="25">
        <f t="shared" si="551"/>
        <v>4689.5</v>
      </c>
      <c r="F2909" s="25">
        <f t="shared" si="552"/>
        <v>4706.5</v>
      </c>
      <c r="G2909" s="25">
        <f t="shared" si="541"/>
        <v>0.50547115691065547</v>
      </c>
      <c r="H2909" s="25">
        <f t="shared" si="548"/>
        <v>0.99966434347522648</v>
      </c>
      <c r="I2909" s="4">
        <f t="shared" si="542"/>
        <v>2379.7987949931876</v>
      </c>
      <c r="J2909" s="25">
        <f t="shared" si="549"/>
        <v>3925.6480133274713</v>
      </c>
      <c r="K2909" s="15">
        <f t="shared" si="543"/>
        <v>3924.3303439578335</v>
      </c>
      <c r="L2909" s="36">
        <f t="shared" si="544"/>
        <v>-1545.3303439578335</v>
      </c>
      <c r="M2909" s="36">
        <f t="shared" si="545"/>
        <v>1545.3303439578335</v>
      </c>
      <c r="N2909" s="36">
        <f t="shared" si="546"/>
        <v>0.6495713930045538</v>
      </c>
      <c r="O2909" s="36">
        <f t="shared" si="547"/>
        <v>2388045.871956836</v>
      </c>
      <c r="P2909" s="35">
        <f t="shared" si="550"/>
        <v>2388045.871956836</v>
      </c>
    </row>
    <row r="2910" spans="1:16" x14ac:dyDescent="0.4">
      <c r="A2910" s="1">
        <v>2909</v>
      </c>
      <c r="B2910" s="21">
        <v>42722</v>
      </c>
      <c r="C2910" s="43">
        <v>1</v>
      </c>
      <c r="D2910" s="23">
        <v>5657</v>
      </c>
      <c r="E2910" s="25">
        <f t="shared" si="551"/>
        <v>4723.5</v>
      </c>
      <c r="F2910" s="25">
        <f t="shared" si="552"/>
        <v>4801.25</v>
      </c>
      <c r="G2910" s="25">
        <f t="shared" si="541"/>
        <v>1.1782348346784692</v>
      </c>
      <c r="H2910" s="25">
        <f t="shared" si="548"/>
        <v>1.0014271034682889</v>
      </c>
      <c r="I2910" s="4">
        <f t="shared" si="542"/>
        <v>5648.9383804451163</v>
      </c>
      <c r="J2910" s="25">
        <f t="shared" si="549"/>
        <v>3925.5101505475882</v>
      </c>
      <c r="K2910" s="15">
        <f t="shared" si="543"/>
        <v>3931.1122596982377</v>
      </c>
      <c r="L2910" s="36">
        <f t="shared" si="544"/>
        <v>1725.8877403017623</v>
      </c>
      <c r="M2910" s="36">
        <f t="shared" si="545"/>
        <v>1725.8877403017623</v>
      </c>
      <c r="N2910" s="36">
        <f t="shared" si="546"/>
        <v>0.305088870479364</v>
      </c>
      <c r="O2910" s="36">
        <f t="shared" si="547"/>
        <v>2978688.4921239233</v>
      </c>
      <c r="P2910" s="35">
        <f t="shared" si="550"/>
        <v>2978688.4921239233</v>
      </c>
    </row>
    <row r="2911" spans="1:16" x14ac:dyDescent="0.4">
      <c r="A2911" s="1">
        <v>2910</v>
      </c>
      <c r="B2911" s="21">
        <v>42723</v>
      </c>
      <c r="C2911" s="43">
        <v>2</v>
      </c>
      <c r="D2911" s="23">
        <v>5487</v>
      </c>
      <c r="E2911" s="25">
        <f t="shared" si="551"/>
        <v>4879</v>
      </c>
      <c r="F2911" s="25">
        <f t="shared" si="552"/>
        <v>5085.125</v>
      </c>
      <c r="G2911" s="25">
        <f t="shared" si="541"/>
        <v>1.0790295223814557</v>
      </c>
      <c r="H2911" s="25">
        <f t="shared" si="548"/>
        <v>0.99527237982370798</v>
      </c>
      <c r="I2911" s="4">
        <f t="shared" si="542"/>
        <v>5513.0636710444123</v>
      </c>
      <c r="J2911" s="25">
        <f t="shared" si="549"/>
        <v>3925.3722877677046</v>
      </c>
      <c r="K2911" s="15">
        <f t="shared" si="543"/>
        <v>3906.8146185405963</v>
      </c>
      <c r="L2911" s="36">
        <f t="shared" si="544"/>
        <v>1580.1853814594037</v>
      </c>
      <c r="M2911" s="36">
        <f t="shared" si="545"/>
        <v>1580.1853814594037</v>
      </c>
      <c r="N2911" s="36">
        <f t="shared" si="546"/>
        <v>0.28798712984497971</v>
      </c>
      <c r="O2911" s="36">
        <f t="shared" si="547"/>
        <v>2496985.8397780014</v>
      </c>
      <c r="P2911" s="35">
        <f t="shared" si="550"/>
        <v>2496985.8397780014</v>
      </c>
    </row>
    <row r="2912" spans="1:16" x14ac:dyDescent="0.4">
      <c r="A2912" s="1">
        <v>2911</v>
      </c>
      <c r="B2912" s="21">
        <v>42724</v>
      </c>
      <c r="C2912" s="43">
        <v>3</v>
      </c>
      <c r="D2912" s="23">
        <v>5993</v>
      </c>
      <c r="E2912" s="25">
        <f t="shared" si="551"/>
        <v>5291.25</v>
      </c>
      <c r="F2912" s="25">
        <f t="shared" si="552"/>
        <v>4887</v>
      </c>
      <c r="G2912" s="25">
        <f t="shared" si="541"/>
        <v>1.2263147125025577</v>
      </c>
      <c r="H2912" s="25">
        <f t="shared" si="548"/>
        <v>1.0036361732327763</v>
      </c>
      <c r="I2912" s="4">
        <f t="shared" si="542"/>
        <v>5971.2873647191927</v>
      </c>
      <c r="J2912" s="25">
        <f t="shared" si="549"/>
        <v>3925.2344249878211</v>
      </c>
      <c r="K2912" s="15">
        <f t="shared" si="543"/>
        <v>3939.5072573363341</v>
      </c>
      <c r="L2912" s="36">
        <f t="shared" si="544"/>
        <v>2053.4927426636659</v>
      </c>
      <c r="M2912" s="36">
        <f t="shared" si="545"/>
        <v>2053.4927426636659</v>
      </c>
      <c r="N2912" s="36">
        <f t="shared" si="546"/>
        <v>0.34264854708220688</v>
      </c>
      <c r="O2912" s="36">
        <f t="shared" si="547"/>
        <v>4216832.4441723451</v>
      </c>
      <c r="P2912" s="35">
        <f t="shared" si="550"/>
        <v>4216832.4441723451</v>
      </c>
    </row>
    <row r="2913" spans="1:16" x14ac:dyDescent="0.4">
      <c r="A2913" s="1">
        <v>2912</v>
      </c>
      <c r="B2913" s="21">
        <v>42725</v>
      </c>
      <c r="C2913" s="43">
        <v>4</v>
      </c>
      <c r="D2913" s="23">
        <v>4028</v>
      </c>
      <c r="E2913" s="25">
        <f t="shared" si="551"/>
        <v>4482.75</v>
      </c>
      <c r="F2913" s="25">
        <f t="shared" si="552"/>
        <v>4116.375</v>
      </c>
      <c r="G2913" s="25">
        <f t="shared" si="541"/>
        <v>0.97853086757158902</v>
      </c>
      <c r="H2913" s="25">
        <f t="shared" si="548"/>
        <v>0.99966434347522648</v>
      </c>
      <c r="I2913" s="4">
        <f t="shared" si="542"/>
        <v>4029.3524784500041</v>
      </c>
      <c r="J2913" s="25">
        <f t="shared" si="549"/>
        <v>3925.0965622079375</v>
      </c>
      <c r="K2913" s="15">
        <f t="shared" si="543"/>
        <v>3923.7790779364664</v>
      </c>
      <c r="L2913" s="36">
        <f t="shared" si="544"/>
        <v>104.22092206353364</v>
      </c>
      <c r="M2913" s="36">
        <f t="shared" si="545"/>
        <v>104.22092206353364</v>
      </c>
      <c r="N2913" s="36">
        <f t="shared" si="546"/>
        <v>2.5874111733747179E-2</v>
      </c>
      <c r="O2913" s="36">
        <f t="shared" si="547"/>
        <v>10862.000595773152</v>
      </c>
      <c r="P2913" s="35">
        <f t="shared" si="550"/>
        <v>10862.000595773152</v>
      </c>
    </row>
    <row r="2914" spans="1:16" x14ac:dyDescent="0.4">
      <c r="A2914" s="1">
        <v>2913</v>
      </c>
      <c r="B2914" s="21">
        <v>42726</v>
      </c>
      <c r="C2914" s="43">
        <v>1</v>
      </c>
      <c r="D2914" s="23">
        <v>2423</v>
      </c>
      <c r="E2914" s="25">
        <f t="shared" si="551"/>
        <v>3750</v>
      </c>
      <c r="F2914" s="25">
        <f t="shared" si="552"/>
        <v>3678.375</v>
      </c>
      <c r="G2914" s="25">
        <f t="shared" si="541"/>
        <v>0.65871478574098619</v>
      </c>
      <c r="H2914" s="25">
        <f t="shared" si="548"/>
        <v>1.0014271034682889</v>
      </c>
      <c r="I2914" s="4">
        <f t="shared" si="542"/>
        <v>2419.5470560046874</v>
      </c>
      <c r="J2914" s="25">
        <f t="shared" si="549"/>
        <v>3924.9586994280544</v>
      </c>
      <c r="K2914" s="15">
        <f t="shared" si="543"/>
        <v>3930.5600216008988</v>
      </c>
      <c r="L2914" s="36">
        <f t="shared" si="544"/>
        <v>-1507.5600216008988</v>
      </c>
      <c r="M2914" s="36">
        <f t="shared" si="545"/>
        <v>1507.5600216008988</v>
      </c>
      <c r="N2914" s="36">
        <f t="shared" si="546"/>
        <v>0.62218737994259132</v>
      </c>
      <c r="O2914" s="36">
        <f t="shared" si="547"/>
        <v>2272737.2187293028</v>
      </c>
      <c r="P2914" s="35">
        <f t="shared" si="550"/>
        <v>2272737.2187293028</v>
      </c>
    </row>
    <row r="2915" spans="1:16" x14ac:dyDescent="0.4">
      <c r="A2915" s="1">
        <v>2914</v>
      </c>
      <c r="B2915" s="21">
        <v>42727</v>
      </c>
      <c r="C2915" s="43">
        <v>2</v>
      </c>
      <c r="D2915" s="23">
        <v>2556</v>
      </c>
      <c r="E2915" s="25">
        <f t="shared" si="551"/>
        <v>3606.75</v>
      </c>
      <c r="F2915" s="25">
        <f t="shared" si="552"/>
        <v>3344</v>
      </c>
      <c r="G2915" s="25">
        <f t="shared" si="541"/>
        <v>0.7643540669856459</v>
      </c>
      <c r="H2915" s="25">
        <f t="shared" si="548"/>
        <v>0.99527237982370798</v>
      </c>
      <c r="I2915" s="4">
        <f t="shared" si="542"/>
        <v>2568.141196134412</v>
      </c>
      <c r="J2915" s="25">
        <f t="shared" si="549"/>
        <v>3924.8208366481708</v>
      </c>
      <c r="K2915" s="15">
        <f t="shared" si="543"/>
        <v>3906.2657744725016</v>
      </c>
      <c r="L2915" s="36">
        <f t="shared" si="544"/>
        <v>-1350.2657744725016</v>
      </c>
      <c r="M2915" s="36">
        <f t="shared" si="545"/>
        <v>1350.2657744725016</v>
      </c>
      <c r="N2915" s="36">
        <f t="shared" si="546"/>
        <v>0.52827299470755151</v>
      </c>
      <c r="O2915" s="36">
        <f t="shared" si="547"/>
        <v>1823217.6617118244</v>
      </c>
      <c r="P2915" s="35">
        <f t="shared" si="550"/>
        <v>1823217.6617118244</v>
      </c>
    </row>
    <row r="2916" spans="1:16" x14ac:dyDescent="0.4">
      <c r="A2916" s="1">
        <v>2915</v>
      </c>
      <c r="B2916" s="21">
        <v>42728</v>
      </c>
      <c r="C2916" s="43">
        <v>3</v>
      </c>
      <c r="D2916" s="23">
        <v>5420</v>
      </c>
      <c r="E2916" s="25">
        <f t="shared" si="551"/>
        <v>3081.25</v>
      </c>
      <c r="F2916" s="25">
        <f t="shared" si="552"/>
        <v>3483.125</v>
      </c>
      <c r="G2916" s="25">
        <f t="shared" si="541"/>
        <v>1.5560739278664992</v>
      </c>
      <c r="H2916" s="25">
        <f t="shared" si="548"/>
        <v>1.0036361732327763</v>
      </c>
      <c r="I2916" s="4">
        <f t="shared" si="542"/>
        <v>5400.363343363595</v>
      </c>
      <c r="J2916" s="25">
        <f t="shared" si="549"/>
        <v>3924.6829738682873</v>
      </c>
      <c r="K2916" s="15">
        <f t="shared" si="543"/>
        <v>3938.9538010450001</v>
      </c>
      <c r="L2916" s="36">
        <f t="shared" si="544"/>
        <v>1481.0461989549999</v>
      </c>
      <c r="M2916" s="36">
        <f t="shared" si="545"/>
        <v>1481.0461989549999</v>
      </c>
      <c r="N2916" s="36">
        <f t="shared" si="546"/>
        <v>0.27325575626476012</v>
      </c>
      <c r="O2916" s="36">
        <f t="shared" si="547"/>
        <v>2193497.8434390533</v>
      </c>
      <c r="P2916" s="35">
        <f t="shared" si="550"/>
        <v>2193497.8434390533</v>
      </c>
    </row>
    <row r="2917" spans="1:16" x14ac:dyDescent="0.4">
      <c r="A2917" s="1">
        <v>2916</v>
      </c>
      <c r="B2917" s="21">
        <v>42729</v>
      </c>
      <c r="C2917" s="43">
        <v>4</v>
      </c>
      <c r="D2917" s="23">
        <v>1926</v>
      </c>
      <c r="E2917" s="25">
        <f t="shared" si="551"/>
        <v>3885</v>
      </c>
      <c r="F2917" s="25">
        <f t="shared" si="552"/>
        <v>4047.875</v>
      </c>
      <c r="G2917" s="25">
        <f t="shared" si="541"/>
        <v>0.47580520643547541</v>
      </c>
      <c r="H2917" s="25">
        <f t="shared" si="548"/>
        <v>0.99966434347522648</v>
      </c>
      <c r="I2917" s="4">
        <f t="shared" si="542"/>
        <v>1926.6466915329463</v>
      </c>
      <c r="J2917" s="25">
        <f t="shared" si="549"/>
        <v>3924.5451110884037</v>
      </c>
      <c r="K2917" s="15">
        <f t="shared" si="543"/>
        <v>3923.2278119150988</v>
      </c>
      <c r="L2917" s="36">
        <f t="shared" si="544"/>
        <v>-1997.2278119150988</v>
      </c>
      <c r="M2917" s="36">
        <f t="shared" si="545"/>
        <v>1997.2278119150988</v>
      </c>
      <c r="N2917" s="36">
        <f t="shared" si="546"/>
        <v>1.0369822491771021</v>
      </c>
      <c r="O2917" s="36">
        <f t="shared" si="547"/>
        <v>3988918.9326871731</v>
      </c>
      <c r="P2917" s="35">
        <f t="shared" si="550"/>
        <v>3988918.9326871731</v>
      </c>
    </row>
    <row r="2918" spans="1:16" x14ac:dyDescent="0.4">
      <c r="A2918" s="1">
        <v>2917</v>
      </c>
      <c r="B2918" s="21">
        <v>42730</v>
      </c>
      <c r="C2918" s="43">
        <v>1</v>
      </c>
      <c r="D2918" s="23">
        <v>5638</v>
      </c>
      <c r="E2918" s="25">
        <f t="shared" si="551"/>
        <v>4210.75</v>
      </c>
      <c r="F2918" s="25">
        <f t="shared" si="552"/>
        <v>4015.625</v>
      </c>
      <c r="G2918" s="25">
        <f t="shared" si="541"/>
        <v>1.4040155642023346</v>
      </c>
      <c r="H2918" s="25">
        <f t="shared" si="548"/>
        <v>1.0014271034682889</v>
      </c>
      <c r="I2918" s="4">
        <f t="shared" si="542"/>
        <v>5629.9654567702964</v>
      </c>
      <c r="J2918" s="25">
        <f t="shared" si="549"/>
        <v>3924.4072483085206</v>
      </c>
      <c r="K2918" s="15">
        <f t="shared" si="543"/>
        <v>3930.0077835035599</v>
      </c>
      <c r="L2918" s="36">
        <f t="shared" si="544"/>
        <v>1707.9922164964401</v>
      </c>
      <c r="M2918" s="36">
        <f t="shared" si="545"/>
        <v>1707.9922164964401</v>
      </c>
      <c r="N2918" s="36">
        <f t="shared" si="546"/>
        <v>0.30294292594828665</v>
      </c>
      <c r="O2918" s="36">
        <f t="shared" si="547"/>
        <v>2917237.4116124222</v>
      </c>
      <c r="P2918" s="35">
        <f t="shared" si="550"/>
        <v>2917237.4116124222</v>
      </c>
    </row>
    <row r="2919" spans="1:16" x14ac:dyDescent="0.4">
      <c r="A2919" s="1">
        <v>2918</v>
      </c>
      <c r="B2919" s="21">
        <v>42731</v>
      </c>
      <c r="C2919" s="43">
        <v>2</v>
      </c>
      <c r="D2919" s="23">
        <v>3859</v>
      </c>
      <c r="E2919" s="25">
        <f t="shared" si="551"/>
        <v>3820.5</v>
      </c>
      <c r="F2919" s="25">
        <f t="shared" si="552"/>
        <v>4062.125</v>
      </c>
      <c r="G2919" s="25">
        <f t="shared" si="541"/>
        <v>0.94999538418930973</v>
      </c>
      <c r="H2919" s="25">
        <f t="shared" si="548"/>
        <v>0.99527237982370798</v>
      </c>
      <c r="I2919" s="4">
        <f t="shared" si="542"/>
        <v>3877.3305461199902</v>
      </c>
      <c r="J2919" s="25">
        <f t="shared" si="549"/>
        <v>3924.269385528637</v>
      </c>
      <c r="K2919" s="15">
        <f t="shared" si="543"/>
        <v>3905.7169304044069</v>
      </c>
      <c r="L2919" s="36">
        <f t="shared" si="544"/>
        <v>-46.716930404406867</v>
      </c>
      <c r="M2919" s="36">
        <f t="shared" si="545"/>
        <v>46.716930404406867</v>
      </c>
      <c r="N2919" s="36">
        <f t="shared" si="546"/>
        <v>1.2105967972118908E-2</v>
      </c>
      <c r="O2919" s="36">
        <f t="shared" si="547"/>
        <v>2182.471586410195</v>
      </c>
      <c r="P2919" s="35">
        <f t="shared" si="550"/>
        <v>2182.471586410195</v>
      </c>
    </row>
    <row r="2920" spans="1:16" x14ac:dyDescent="0.4">
      <c r="A2920" s="1">
        <v>2919</v>
      </c>
      <c r="B2920" s="21">
        <v>42732</v>
      </c>
      <c r="C2920" s="43">
        <v>3</v>
      </c>
      <c r="D2920" s="23">
        <v>3859</v>
      </c>
      <c r="E2920" s="25">
        <f t="shared" si="551"/>
        <v>4303.75</v>
      </c>
      <c r="F2920" s="25">
        <f t="shared" si="552"/>
        <v>4257.25</v>
      </c>
      <c r="G2920" s="25">
        <f t="shared" si="541"/>
        <v>0.90645369663515185</v>
      </c>
      <c r="H2920" s="25">
        <f t="shared" si="548"/>
        <v>1.0036361732327763</v>
      </c>
      <c r="I2920" s="4">
        <f t="shared" si="542"/>
        <v>3845.0188453948549</v>
      </c>
      <c r="J2920" s="25">
        <f t="shared" si="549"/>
        <v>3924.1315227487535</v>
      </c>
      <c r="K2920" s="15">
        <f t="shared" si="543"/>
        <v>3938.4003447536661</v>
      </c>
      <c r="L2920" s="36">
        <f t="shared" si="544"/>
        <v>-79.400344753666104</v>
      </c>
      <c r="M2920" s="36">
        <f t="shared" si="545"/>
        <v>79.400344753666104</v>
      </c>
      <c r="N2920" s="36">
        <f t="shared" si="546"/>
        <v>2.057536790714333E-2</v>
      </c>
      <c r="O2920" s="36">
        <f t="shared" si="547"/>
        <v>6304.4147470010321</v>
      </c>
      <c r="P2920" s="35">
        <f t="shared" si="550"/>
        <v>6304.4147470010321</v>
      </c>
    </row>
    <row r="2921" spans="1:16" x14ac:dyDescent="0.4">
      <c r="A2921" s="1">
        <v>2920</v>
      </c>
      <c r="B2921" s="21">
        <v>42733</v>
      </c>
      <c r="C2921" s="43">
        <v>4</v>
      </c>
      <c r="D2921" s="23">
        <v>3859</v>
      </c>
      <c r="E2921" s="25">
        <f t="shared" si="551"/>
        <v>4210.75</v>
      </c>
      <c r="F2921" s="25">
        <f t="shared" si="552"/>
        <v>4322.875</v>
      </c>
      <c r="G2921" s="25">
        <f t="shared" si="541"/>
        <v>0.89269294161871438</v>
      </c>
      <c r="H2921" s="25">
        <f t="shared" si="548"/>
        <v>0.99966434347522648</v>
      </c>
      <c r="I2921" s="4">
        <f t="shared" si="542"/>
        <v>3860.2957334504881</v>
      </c>
      <c r="J2921" s="25">
        <f t="shared" si="549"/>
        <v>3923.9936599688699</v>
      </c>
      <c r="K2921" s="15">
        <f t="shared" si="543"/>
        <v>3922.6765458937316</v>
      </c>
      <c r="L2921" s="36">
        <f t="shared" si="544"/>
        <v>-63.6765458937316</v>
      </c>
      <c r="M2921" s="36">
        <f t="shared" si="545"/>
        <v>63.6765458937316</v>
      </c>
      <c r="N2921" s="36">
        <f t="shared" si="546"/>
        <v>1.6500789296121171E-2</v>
      </c>
      <c r="O2921" s="36">
        <f t="shared" si="547"/>
        <v>4054.7024969565068</v>
      </c>
      <c r="P2921" s="35">
        <f t="shared" si="550"/>
        <v>4054.7024969565068</v>
      </c>
    </row>
    <row r="2922" spans="1:16" x14ac:dyDescent="0.4">
      <c r="A2922" s="1">
        <v>2921</v>
      </c>
      <c r="B2922" s="21">
        <v>42734</v>
      </c>
      <c r="C2922" s="43">
        <v>1</v>
      </c>
      <c r="D2922" s="23">
        <v>5266</v>
      </c>
      <c r="E2922" s="25">
        <f t="shared" si="551"/>
        <v>4435</v>
      </c>
      <c r="F2922" s="25">
        <f t="shared" si="552"/>
        <v>4397.375</v>
      </c>
      <c r="G2922" s="25">
        <f t="shared" si="541"/>
        <v>1.1975326188919526</v>
      </c>
      <c r="H2922" s="25">
        <f t="shared" si="548"/>
        <v>1.0014271034682889</v>
      </c>
      <c r="I2922" s="4">
        <f t="shared" si="542"/>
        <v>5258.4955827159247</v>
      </c>
      <c r="J2922" s="25">
        <f t="shared" si="549"/>
        <v>3923.8557971889868</v>
      </c>
      <c r="K2922" s="15">
        <f t="shared" si="543"/>
        <v>3929.4555454062206</v>
      </c>
      <c r="L2922" s="36">
        <f t="shared" si="544"/>
        <v>1336.5444545937794</v>
      </c>
      <c r="M2922" s="36">
        <f t="shared" si="545"/>
        <v>1336.5444545937794</v>
      </c>
      <c r="N2922" s="36">
        <f t="shared" si="546"/>
        <v>0.25380639092172036</v>
      </c>
      <c r="O2922" s="36">
        <f t="shared" si="547"/>
        <v>1786351.0791053833</v>
      </c>
      <c r="P2922" s="35">
        <f t="shared" si="550"/>
        <v>1786351.0791053833</v>
      </c>
    </row>
    <row r="2923" spans="1:16" x14ac:dyDescent="0.4">
      <c r="A2923" s="1">
        <v>2922</v>
      </c>
      <c r="B2923" s="21">
        <v>42735</v>
      </c>
      <c r="C2923" s="43">
        <v>2</v>
      </c>
      <c r="D2923" s="23">
        <v>4756</v>
      </c>
      <c r="E2923" s="25">
        <f t="shared" si="551"/>
        <v>4359.75</v>
      </c>
      <c r="F2923" s="25">
        <f t="shared" si="552"/>
        <v>4419</v>
      </c>
      <c r="G2923" s="25">
        <f t="shared" si="541"/>
        <v>1.0762615976465264</v>
      </c>
      <c r="H2923" s="25">
        <f t="shared" si="548"/>
        <v>0.99527237982370798</v>
      </c>
      <c r="I2923" s="4">
        <f t="shared" si="542"/>
        <v>4778.5913649511986</v>
      </c>
      <c r="J2923" s="25">
        <f t="shared" si="549"/>
        <v>3923.7179344091032</v>
      </c>
      <c r="K2923" s="15">
        <f t="shared" si="543"/>
        <v>3905.1680863363117</v>
      </c>
      <c r="L2923" s="36">
        <f t="shared" si="544"/>
        <v>850.83191366368828</v>
      </c>
      <c r="M2923" s="36">
        <f t="shared" si="545"/>
        <v>850.83191366368828</v>
      </c>
      <c r="N2923" s="36">
        <f t="shared" si="546"/>
        <v>0.17889653357100258</v>
      </c>
      <c r="O2923" s="36">
        <f t="shared" si="547"/>
        <v>723914.94530861394</v>
      </c>
      <c r="P2923" s="35">
        <f t="shared" si="550"/>
        <v>723914.94530861394</v>
      </c>
    </row>
    <row r="2924" spans="1:16" x14ac:dyDescent="0.4">
      <c r="A2924" s="1">
        <v>2923</v>
      </c>
      <c r="B2924" s="21">
        <v>42736</v>
      </c>
      <c r="C2924" s="43">
        <v>3</v>
      </c>
      <c r="D2924" s="23">
        <v>3558</v>
      </c>
      <c r="E2924" s="25">
        <f t="shared" si="551"/>
        <v>4478.25</v>
      </c>
      <c r="F2924" s="25">
        <f t="shared" si="552"/>
        <v>4411.25</v>
      </c>
      <c r="G2924" s="25">
        <f t="shared" si="541"/>
        <v>0.80657410031170307</v>
      </c>
      <c r="H2924" s="25">
        <f t="shared" si="548"/>
        <v>1.0036361732327763</v>
      </c>
      <c r="I2924" s="4">
        <f t="shared" si="542"/>
        <v>3545.1093682080573</v>
      </c>
      <c r="J2924" s="25">
        <f t="shared" si="549"/>
        <v>3923.5800716292197</v>
      </c>
      <c r="K2924" s="15">
        <f t="shared" si="543"/>
        <v>3937.8468884623326</v>
      </c>
      <c r="L2924" s="36">
        <f t="shared" si="544"/>
        <v>-379.84688846233257</v>
      </c>
      <c r="M2924" s="36">
        <f t="shared" si="545"/>
        <v>379.84688846233257</v>
      </c>
      <c r="N2924" s="36">
        <f t="shared" si="546"/>
        <v>0.10675854088317385</v>
      </c>
      <c r="O2924" s="36">
        <f t="shared" si="547"/>
        <v>144283.65867451573</v>
      </c>
      <c r="P2924" s="35">
        <f t="shared" si="550"/>
        <v>144283.65867451573</v>
      </c>
    </row>
    <row r="2925" spans="1:16" x14ac:dyDescent="0.4">
      <c r="A2925" s="1">
        <v>2924</v>
      </c>
      <c r="B2925" s="21">
        <v>42737</v>
      </c>
      <c r="C2925" s="43">
        <v>4</v>
      </c>
      <c r="D2925" s="23">
        <v>4333</v>
      </c>
      <c r="E2925" s="25">
        <f t="shared" si="551"/>
        <v>4344.25</v>
      </c>
      <c r="F2925" s="25">
        <f t="shared" si="552"/>
        <v>4351.875</v>
      </c>
      <c r="G2925" s="25">
        <f t="shared" ref="G2925:G2988" si="553">D2925/F2925</f>
        <v>0.99566278902771799</v>
      </c>
      <c r="H2925" s="25">
        <f t="shared" si="548"/>
        <v>0.99966434347522648</v>
      </c>
      <c r="I2925" s="4">
        <f t="shared" ref="I2925:I2988" si="554">D2925/H2925</f>
        <v>4334.4548880645152</v>
      </c>
      <c r="J2925" s="25">
        <f t="shared" si="549"/>
        <v>3923.4422088493366</v>
      </c>
      <c r="K2925" s="15">
        <f t="shared" ref="K2925:K2988" si="555">H2925*J2925</f>
        <v>3922.1252798723644</v>
      </c>
      <c r="L2925" s="36">
        <f t="shared" ref="L2925:L2988" si="556">D2925-K2925</f>
        <v>410.87472012763556</v>
      </c>
      <c r="M2925" s="36">
        <f t="shared" ref="M2925:M2988" si="557">ABS(L2925)</f>
        <v>410.87472012763556</v>
      </c>
      <c r="N2925" s="36">
        <f t="shared" ref="N2925:N2988" si="558">M2925/D2925</f>
        <v>9.4824537301554476E-2</v>
      </c>
      <c r="O2925" s="36">
        <f t="shared" ref="O2925:O2988" si="559">L2925^2</f>
        <v>168818.03563996285</v>
      </c>
      <c r="P2925" s="35">
        <f t="shared" si="550"/>
        <v>168818.03563996285</v>
      </c>
    </row>
    <row r="2926" spans="1:16" x14ac:dyDescent="0.4">
      <c r="A2926" s="1">
        <v>2925</v>
      </c>
      <c r="B2926" s="21">
        <v>42738</v>
      </c>
      <c r="C2926" s="43">
        <v>1</v>
      </c>
      <c r="D2926" s="23">
        <v>4730</v>
      </c>
      <c r="E2926" s="25">
        <f t="shared" si="551"/>
        <v>4359.5</v>
      </c>
      <c r="F2926" s="25">
        <f t="shared" si="552"/>
        <v>4380</v>
      </c>
      <c r="G2926" s="25">
        <f t="shared" si="553"/>
        <v>1.0799086757990868</v>
      </c>
      <c r="H2926" s="25">
        <f t="shared" si="548"/>
        <v>1.0014271034682889</v>
      </c>
      <c r="I2926" s="4">
        <f t="shared" si="554"/>
        <v>4723.2594200999474</v>
      </c>
      <c r="J2926" s="25">
        <f t="shared" si="549"/>
        <v>3923.304346069453</v>
      </c>
      <c r="K2926" s="15">
        <f t="shared" si="555"/>
        <v>3928.9033073088817</v>
      </c>
      <c r="L2926" s="36">
        <f t="shared" si="556"/>
        <v>801.09669269111828</v>
      </c>
      <c r="M2926" s="36">
        <f t="shared" si="557"/>
        <v>801.09669269111828</v>
      </c>
      <c r="N2926" s="36">
        <f t="shared" si="558"/>
        <v>0.1693650513089045</v>
      </c>
      <c r="O2926" s="36">
        <f t="shared" si="559"/>
        <v>641755.911040648</v>
      </c>
      <c r="P2926" s="35">
        <f t="shared" si="550"/>
        <v>641755.911040648</v>
      </c>
    </row>
    <row r="2927" spans="1:16" x14ac:dyDescent="0.4">
      <c r="A2927" s="1">
        <v>2926</v>
      </c>
      <c r="B2927" s="21">
        <v>42739</v>
      </c>
      <c r="C2927" s="43">
        <v>2</v>
      </c>
      <c r="D2927" s="23">
        <v>4817</v>
      </c>
      <c r="E2927" s="25">
        <f t="shared" si="551"/>
        <v>4400.5</v>
      </c>
      <c r="F2927" s="25">
        <f t="shared" si="552"/>
        <v>4344.625</v>
      </c>
      <c r="G2927" s="25">
        <f t="shared" si="553"/>
        <v>1.1087262997381822</v>
      </c>
      <c r="H2927" s="25">
        <f t="shared" si="548"/>
        <v>0.99527237982370798</v>
      </c>
      <c r="I2927" s="4">
        <f t="shared" si="554"/>
        <v>4839.8811196320275</v>
      </c>
      <c r="J2927" s="25">
        <f t="shared" si="549"/>
        <v>3923.1664832895694</v>
      </c>
      <c r="K2927" s="15">
        <f t="shared" si="555"/>
        <v>3904.619242268217</v>
      </c>
      <c r="L2927" s="36">
        <f t="shared" si="556"/>
        <v>912.38075773178298</v>
      </c>
      <c r="M2927" s="36">
        <f t="shared" si="557"/>
        <v>912.38075773178298</v>
      </c>
      <c r="N2927" s="36">
        <f t="shared" si="558"/>
        <v>0.18940850274689289</v>
      </c>
      <c r="O2927" s="36">
        <f t="shared" si="559"/>
        <v>832438.64707922249</v>
      </c>
      <c r="P2927" s="35">
        <f t="shared" si="550"/>
        <v>832438.64707922249</v>
      </c>
    </row>
    <row r="2928" spans="1:16" x14ac:dyDescent="0.4">
      <c r="A2928" s="1">
        <v>2927</v>
      </c>
      <c r="B2928" s="21">
        <v>42740</v>
      </c>
      <c r="C2928" s="43">
        <v>3</v>
      </c>
      <c r="D2928" s="23">
        <v>3722</v>
      </c>
      <c r="E2928" s="25">
        <f t="shared" si="551"/>
        <v>4288.75</v>
      </c>
      <c r="F2928" s="25">
        <f t="shared" si="552"/>
        <v>4215.375</v>
      </c>
      <c r="G2928" s="25">
        <f t="shared" si="553"/>
        <v>0.88295821842659317</v>
      </c>
      <c r="H2928" s="25">
        <f t="shared" si="548"/>
        <v>1.0036361732327763</v>
      </c>
      <c r="I2928" s="4">
        <f t="shared" si="554"/>
        <v>3708.5151963098338</v>
      </c>
      <c r="J2928" s="25">
        <f t="shared" si="549"/>
        <v>3923.0286205096859</v>
      </c>
      <c r="K2928" s="15">
        <f t="shared" si="555"/>
        <v>3937.2934321709986</v>
      </c>
      <c r="L2928" s="36">
        <f t="shared" si="556"/>
        <v>-215.29343217099859</v>
      </c>
      <c r="M2928" s="36">
        <f t="shared" si="557"/>
        <v>215.29343217099859</v>
      </c>
      <c r="N2928" s="36">
        <f t="shared" si="558"/>
        <v>5.7843479895485918E-2</v>
      </c>
      <c r="O2928" s="36">
        <f t="shared" si="559"/>
        <v>46351.261935968367</v>
      </c>
      <c r="P2928" s="35">
        <f t="shared" si="550"/>
        <v>46351.261935968367</v>
      </c>
    </row>
    <row r="2929" spans="1:16" x14ac:dyDescent="0.4">
      <c r="A2929" s="1">
        <v>2928</v>
      </c>
      <c r="B2929" s="21">
        <v>42741</v>
      </c>
      <c r="C2929" s="43">
        <v>4</v>
      </c>
      <c r="D2929" s="23">
        <v>3886</v>
      </c>
      <c r="E2929" s="25">
        <f t="shared" si="551"/>
        <v>4142</v>
      </c>
      <c r="F2929" s="25">
        <f t="shared" si="552"/>
        <v>4049.875</v>
      </c>
      <c r="G2929" s="25">
        <f t="shared" si="553"/>
        <v>0.95953578814160934</v>
      </c>
      <c r="H2929" s="25">
        <f t="shared" si="548"/>
        <v>0.99966434347522648</v>
      </c>
      <c r="I2929" s="4">
        <f t="shared" si="554"/>
        <v>3887.3047992196416</v>
      </c>
      <c r="J2929" s="25">
        <f t="shared" si="549"/>
        <v>3922.8907577298023</v>
      </c>
      <c r="K2929" s="15">
        <f t="shared" si="555"/>
        <v>3921.5740138509964</v>
      </c>
      <c r="L2929" s="36">
        <f t="shared" si="556"/>
        <v>-35.57401385099638</v>
      </c>
      <c r="M2929" s="36">
        <f t="shared" si="557"/>
        <v>35.57401385099638</v>
      </c>
      <c r="N2929" s="36">
        <f t="shared" si="558"/>
        <v>9.1544039760670052E-3</v>
      </c>
      <c r="O2929" s="36">
        <f t="shared" si="559"/>
        <v>1265.5104614708823</v>
      </c>
      <c r="P2929" s="35">
        <f t="shared" si="550"/>
        <v>1265.5104614708823</v>
      </c>
    </row>
    <row r="2930" spans="1:16" x14ac:dyDescent="0.4">
      <c r="A2930" s="1">
        <v>2929</v>
      </c>
      <c r="B2930" s="21">
        <v>42742</v>
      </c>
      <c r="C2930" s="43">
        <v>1</v>
      </c>
      <c r="D2930" s="23">
        <v>4143</v>
      </c>
      <c r="E2930" s="25">
        <f t="shared" si="551"/>
        <v>3957.75</v>
      </c>
      <c r="F2930" s="25">
        <f t="shared" si="552"/>
        <v>4112.5</v>
      </c>
      <c r="G2930" s="25">
        <f t="shared" si="553"/>
        <v>1.0074164133738601</v>
      </c>
      <c r="H2930" s="25">
        <f t="shared" si="548"/>
        <v>1.0014271034682889</v>
      </c>
      <c r="I2930" s="4">
        <f t="shared" si="554"/>
        <v>4137.0959360410316</v>
      </c>
      <c r="J2930" s="25">
        <f t="shared" si="549"/>
        <v>3922.7528949499192</v>
      </c>
      <c r="K2930" s="15">
        <f t="shared" si="555"/>
        <v>3928.3510692115424</v>
      </c>
      <c r="L2930" s="36">
        <f t="shared" si="556"/>
        <v>214.64893078845762</v>
      </c>
      <c r="M2930" s="36">
        <f t="shared" si="557"/>
        <v>214.64893078845762</v>
      </c>
      <c r="N2930" s="36">
        <f t="shared" si="558"/>
        <v>5.1810024327409512E-2</v>
      </c>
      <c r="O2930" s="36">
        <f t="shared" si="559"/>
        <v>46074.163488628066</v>
      </c>
      <c r="P2930" s="35">
        <f t="shared" si="550"/>
        <v>46074.163488628066</v>
      </c>
    </row>
    <row r="2931" spans="1:16" x14ac:dyDescent="0.4">
      <c r="A2931" s="1">
        <v>2930</v>
      </c>
      <c r="B2931" s="21">
        <v>42743</v>
      </c>
      <c r="C2931" s="43">
        <v>2</v>
      </c>
      <c r="D2931" s="23">
        <v>4080</v>
      </c>
      <c r="E2931" s="25">
        <f t="shared" si="551"/>
        <v>4267.25</v>
      </c>
      <c r="F2931" s="25">
        <f t="shared" si="552"/>
        <v>4428.375</v>
      </c>
      <c r="G2931" s="25">
        <f t="shared" si="553"/>
        <v>0.92133118807689052</v>
      </c>
      <c r="H2931" s="25">
        <f t="shared" si="548"/>
        <v>0.99527237982370798</v>
      </c>
      <c r="I2931" s="4">
        <f t="shared" si="554"/>
        <v>4099.3803130784036</v>
      </c>
      <c r="J2931" s="25">
        <f t="shared" si="549"/>
        <v>3922.6150321700356</v>
      </c>
      <c r="K2931" s="15">
        <f t="shared" si="555"/>
        <v>3904.0703982001223</v>
      </c>
      <c r="L2931" s="36">
        <f t="shared" si="556"/>
        <v>175.92960179987767</v>
      </c>
      <c r="M2931" s="36">
        <f t="shared" si="557"/>
        <v>175.92960179987767</v>
      </c>
      <c r="N2931" s="36">
        <f t="shared" si="558"/>
        <v>4.3120000441146486E-2</v>
      </c>
      <c r="O2931" s="36">
        <f t="shared" si="559"/>
        <v>30951.224789463522</v>
      </c>
      <c r="P2931" s="35">
        <f t="shared" si="550"/>
        <v>30951.224789463522</v>
      </c>
    </row>
    <row r="2932" spans="1:16" x14ac:dyDescent="0.4">
      <c r="A2932" s="1">
        <v>2931</v>
      </c>
      <c r="B2932" s="21">
        <v>42744</v>
      </c>
      <c r="C2932" s="43">
        <v>3</v>
      </c>
      <c r="D2932" s="23">
        <v>4960</v>
      </c>
      <c r="E2932" s="25">
        <f t="shared" si="551"/>
        <v>4589.5</v>
      </c>
      <c r="F2932" s="25">
        <f t="shared" si="552"/>
        <v>4726.25</v>
      </c>
      <c r="G2932" s="25">
        <f t="shared" si="553"/>
        <v>1.0494578153927532</v>
      </c>
      <c r="H2932" s="25">
        <f t="shared" si="548"/>
        <v>1.0036361732327763</v>
      </c>
      <c r="I2932" s="4">
        <f t="shared" si="554"/>
        <v>4942.0299230781238</v>
      </c>
      <c r="J2932" s="25">
        <f t="shared" si="549"/>
        <v>3922.4771693901521</v>
      </c>
      <c r="K2932" s="15">
        <f t="shared" si="555"/>
        <v>3936.7399758796646</v>
      </c>
      <c r="L2932" s="36">
        <f t="shared" si="556"/>
        <v>1023.2600241203354</v>
      </c>
      <c r="M2932" s="36">
        <f t="shared" si="557"/>
        <v>1023.2600241203354</v>
      </c>
      <c r="N2932" s="36">
        <f t="shared" si="558"/>
        <v>0.20630242421780956</v>
      </c>
      <c r="O2932" s="36">
        <f t="shared" si="559"/>
        <v>1047061.0769627494</v>
      </c>
      <c r="P2932" s="35">
        <f t="shared" si="550"/>
        <v>1047061.0769627494</v>
      </c>
    </row>
    <row r="2933" spans="1:16" x14ac:dyDescent="0.4">
      <c r="A2933" s="1">
        <v>2932</v>
      </c>
      <c r="B2933" s="21">
        <v>42745</v>
      </c>
      <c r="C2933" s="43">
        <v>4</v>
      </c>
      <c r="D2933" s="23">
        <v>5175</v>
      </c>
      <c r="E2933" s="25">
        <f t="shared" si="551"/>
        <v>4863</v>
      </c>
      <c r="F2933" s="25">
        <f t="shared" si="552"/>
        <v>4879.875</v>
      </c>
      <c r="G2933" s="25">
        <f t="shared" si="553"/>
        <v>1.0604779835549065</v>
      </c>
      <c r="H2933" s="25">
        <f t="shared" si="548"/>
        <v>0.99966434347522648</v>
      </c>
      <c r="I2933" s="4">
        <f t="shared" si="554"/>
        <v>5176.7376057544116</v>
      </c>
      <c r="J2933" s="25">
        <f t="shared" si="549"/>
        <v>3922.339306610269</v>
      </c>
      <c r="K2933" s="15">
        <f t="shared" si="555"/>
        <v>3921.0227478296297</v>
      </c>
      <c r="L2933" s="36">
        <f t="shared" si="556"/>
        <v>1253.9772521703703</v>
      </c>
      <c r="M2933" s="36">
        <f t="shared" si="557"/>
        <v>1253.9772521703703</v>
      </c>
      <c r="N2933" s="36">
        <f t="shared" si="558"/>
        <v>0.24231444486383968</v>
      </c>
      <c r="O2933" s="36">
        <f t="shared" si="559"/>
        <v>1572458.9489607525</v>
      </c>
      <c r="P2933" s="35">
        <f t="shared" si="550"/>
        <v>1572458.9489607525</v>
      </c>
    </row>
    <row r="2934" spans="1:16" x14ac:dyDescent="0.4">
      <c r="A2934" s="1">
        <v>2933</v>
      </c>
      <c r="B2934" s="21">
        <v>42746</v>
      </c>
      <c r="C2934" s="43">
        <v>1</v>
      </c>
      <c r="D2934" s="23">
        <v>5237</v>
      </c>
      <c r="E2934" s="25">
        <f t="shared" si="551"/>
        <v>4896.75</v>
      </c>
      <c r="F2934" s="25">
        <f t="shared" si="552"/>
        <v>4933.5</v>
      </c>
      <c r="G2934" s="25">
        <f t="shared" si="553"/>
        <v>1.0615181919529746</v>
      </c>
      <c r="H2934" s="25">
        <f t="shared" si="548"/>
        <v>1.0014271034682889</v>
      </c>
      <c r="I2934" s="4">
        <f t="shared" si="554"/>
        <v>5229.5369097385674</v>
      </c>
      <c r="J2934" s="25">
        <f t="shared" si="549"/>
        <v>3922.2014438303854</v>
      </c>
      <c r="K2934" s="15">
        <f t="shared" si="555"/>
        <v>3927.7988311142035</v>
      </c>
      <c r="L2934" s="36">
        <f t="shared" si="556"/>
        <v>1309.2011688857965</v>
      </c>
      <c r="M2934" s="36">
        <f t="shared" si="557"/>
        <v>1309.2011688857965</v>
      </c>
      <c r="N2934" s="36">
        <f t="shared" si="558"/>
        <v>0.24999067574676276</v>
      </c>
      <c r="O2934" s="36">
        <f t="shared" si="559"/>
        <v>1714007.7006119359</v>
      </c>
      <c r="P2934" s="35">
        <f t="shared" si="550"/>
        <v>1714007.7006119359</v>
      </c>
    </row>
    <row r="2935" spans="1:16" x14ac:dyDescent="0.4">
      <c r="A2935" s="1">
        <v>2934</v>
      </c>
      <c r="B2935" s="21">
        <v>42747</v>
      </c>
      <c r="C2935" s="43">
        <v>2</v>
      </c>
      <c r="D2935" s="23">
        <v>4215</v>
      </c>
      <c r="E2935" s="25">
        <f t="shared" si="551"/>
        <v>4970.25</v>
      </c>
      <c r="F2935" s="25">
        <f t="shared" si="552"/>
        <v>4906.125</v>
      </c>
      <c r="G2935" s="25">
        <f t="shared" si="553"/>
        <v>0.85913016892150118</v>
      </c>
      <c r="H2935" s="25">
        <f t="shared" si="548"/>
        <v>0.99527237982370798</v>
      </c>
      <c r="I2935" s="4">
        <f t="shared" si="554"/>
        <v>4235.0215734376161</v>
      </c>
      <c r="J2935" s="25">
        <f t="shared" si="549"/>
        <v>3922.0635810505019</v>
      </c>
      <c r="K2935" s="15">
        <f t="shared" si="555"/>
        <v>3903.5215541320272</v>
      </c>
      <c r="L2935" s="36">
        <f t="shared" si="556"/>
        <v>311.47844586797282</v>
      </c>
      <c r="M2935" s="36">
        <f t="shared" si="557"/>
        <v>311.47844586797282</v>
      </c>
      <c r="N2935" s="36">
        <f t="shared" si="558"/>
        <v>7.3897614678048118E-2</v>
      </c>
      <c r="O2935" s="36">
        <f t="shared" si="559"/>
        <v>97018.822240327674</v>
      </c>
      <c r="P2935" s="35">
        <f t="shared" si="550"/>
        <v>97018.822240327674</v>
      </c>
    </row>
    <row r="2936" spans="1:16" x14ac:dyDescent="0.4">
      <c r="A2936" s="1">
        <v>2935</v>
      </c>
      <c r="B2936" s="21">
        <v>42748</v>
      </c>
      <c r="C2936" s="43">
        <v>3</v>
      </c>
      <c r="D2936" s="23">
        <v>5254</v>
      </c>
      <c r="E2936" s="25">
        <f t="shared" si="551"/>
        <v>4842</v>
      </c>
      <c r="F2936" s="25">
        <f t="shared" si="552"/>
        <v>4734.25</v>
      </c>
      <c r="G2936" s="25">
        <f t="shared" si="553"/>
        <v>1.1097850768337119</v>
      </c>
      <c r="H2936" s="25">
        <f t="shared" si="548"/>
        <v>1.0036361732327763</v>
      </c>
      <c r="I2936" s="4">
        <f t="shared" si="554"/>
        <v>5234.9647612605768</v>
      </c>
      <c r="J2936" s="25">
        <f t="shared" si="549"/>
        <v>3921.9257182706183</v>
      </c>
      <c r="K2936" s="15">
        <f t="shared" si="555"/>
        <v>3936.1865195883311</v>
      </c>
      <c r="L2936" s="36">
        <f t="shared" si="556"/>
        <v>1317.8134804116689</v>
      </c>
      <c r="M2936" s="36">
        <f t="shared" si="557"/>
        <v>1317.8134804116689</v>
      </c>
      <c r="N2936" s="36">
        <f t="shared" si="558"/>
        <v>0.25082098980046991</v>
      </c>
      <c r="O2936" s="36">
        <f t="shared" si="559"/>
        <v>1736632.3691547161</v>
      </c>
      <c r="P2936" s="35">
        <f t="shared" si="550"/>
        <v>1736632.3691547161</v>
      </c>
    </row>
    <row r="2937" spans="1:16" x14ac:dyDescent="0.4">
      <c r="A2937" s="1">
        <v>2936</v>
      </c>
      <c r="B2937" s="21">
        <v>42749</v>
      </c>
      <c r="C2937" s="43">
        <v>4</v>
      </c>
      <c r="D2937" s="23">
        <v>4662</v>
      </c>
      <c r="E2937" s="25">
        <f t="shared" si="551"/>
        <v>4626.5</v>
      </c>
      <c r="F2937" s="25">
        <f t="shared" si="552"/>
        <v>4757.875</v>
      </c>
      <c r="G2937" s="25">
        <f t="shared" si="553"/>
        <v>0.97984919738328558</v>
      </c>
      <c r="H2937" s="25">
        <f t="shared" si="548"/>
        <v>0.99966434347522648</v>
      </c>
      <c r="I2937" s="4">
        <f t="shared" si="554"/>
        <v>4663.5653561404961</v>
      </c>
      <c r="J2937" s="25">
        <f t="shared" si="549"/>
        <v>3921.7878554907347</v>
      </c>
      <c r="K2937" s="15">
        <f t="shared" si="555"/>
        <v>3920.4714818082616</v>
      </c>
      <c r="L2937" s="36">
        <f t="shared" si="556"/>
        <v>741.52851819173839</v>
      </c>
      <c r="M2937" s="36">
        <f t="shared" si="557"/>
        <v>741.52851819173839</v>
      </c>
      <c r="N2937" s="36">
        <f t="shared" si="558"/>
        <v>0.15905802621015411</v>
      </c>
      <c r="O2937" s="36">
        <f t="shared" si="559"/>
        <v>549864.54329163523</v>
      </c>
      <c r="P2937" s="35">
        <f t="shared" si="550"/>
        <v>549864.54329163523</v>
      </c>
    </row>
    <row r="2938" spans="1:16" x14ac:dyDescent="0.4">
      <c r="A2938" s="1">
        <v>2937</v>
      </c>
      <c r="B2938" s="21">
        <v>42750</v>
      </c>
      <c r="C2938" s="43">
        <v>1</v>
      </c>
      <c r="D2938" s="23">
        <v>4375</v>
      </c>
      <c r="E2938" s="25">
        <f t="shared" si="551"/>
        <v>4889.25</v>
      </c>
      <c r="F2938" s="25">
        <f t="shared" si="552"/>
        <v>4890</v>
      </c>
      <c r="G2938" s="25">
        <f t="shared" si="553"/>
        <v>0.89468302658486709</v>
      </c>
      <c r="H2938" s="25">
        <f t="shared" si="548"/>
        <v>1.0014271034682889</v>
      </c>
      <c r="I2938" s="4">
        <f t="shared" si="554"/>
        <v>4368.7653198598873</v>
      </c>
      <c r="J2938" s="25">
        <f t="shared" si="549"/>
        <v>3921.6499927108516</v>
      </c>
      <c r="K2938" s="15">
        <f t="shared" si="555"/>
        <v>3927.2465930168646</v>
      </c>
      <c r="L2938" s="36">
        <f t="shared" si="556"/>
        <v>447.75340698313539</v>
      </c>
      <c r="M2938" s="36">
        <f t="shared" si="557"/>
        <v>447.75340698313539</v>
      </c>
      <c r="N2938" s="36">
        <f t="shared" si="558"/>
        <v>0.10234363588185952</v>
      </c>
      <c r="O2938" s="36">
        <f t="shared" si="559"/>
        <v>200483.11346500527</v>
      </c>
      <c r="P2938" s="35">
        <f t="shared" si="550"/>
        <v>200483.11346500527</v>
      </c>
    </row>
    <row r="2939" spans="1:16" x14ac:dyDescent="0.4">
      <c r="A2939" s="1">
        <v>2938</v>
      </c>
      <c r="B2939" s="21">
        <v>42751</v>
      </c>
      <c r="C2939" s="43">
        <v>2</v>
      </c>
      <c r="D2939" s="23">
        <v>5266</v>
      </c>
      <c r="E2939" s="25">
        <f t="shared" si="551"/>
        <v>4890.75</v>
      </c>
      <c r="F2939" s="25">
        <f t="shared" si="552"/>
        <v>4963.875</v>
      </c>
      <c r="G2939" s="25">
        <f t="shared" si="553"/>
        <v>1.0608647478028759</v>
      </c>
      <c r="H2939" s="25">
        <f t="shared" si="548"/>
        <v>0.99527237982370798</v>
      </c>
      <c r="I2939" s="4">
        <f t="shared" si="554"/>
        <v>5291.0139040859985</v>
      </c>
      <c r="J2939" s="25">
        <f t="shared" si="549"/>
        <v>3921.5121299309681</v>
      </c>
      <c r="K2939" s="15">
        <f t="shared" si="555"/>
        <v>3902.9727100639325</v>
      </c>
      <c r="L2939" s="36">
        <f t="shared" si="556"/>
        <v>1363.0272899360675</v>
      </c>
      <c r="M2939" s="36">
        <f t="shared" si="557"/>
        <v>1363.0272899360675</v>
      </c>
      <c r="N2939" s="36">
        <f t="shared" si="558"/>
        <v>0.25883541396431209</v>
      </c>
      <c r="O2939" s="36">
        <f t="shared" si="559"/>
        <v>1857843.3931104606</v>
      </c>
      <c r="P2939" s="35">
        <f t="shared" si="550"/>
        <v>1857843.3931104606</v>
      </c>
    </row>
    <row r="2940" spans="1:16" x14ac:dyDescent="0.4">
      <c r="A2940" s="1">
        <v>2939</v>
      </c>
      <c r="B2940" s="21">
        <v>42752</v>
      </c>
      <c r="C2940" s="43">
        <v>3</v>
      </c>
      <c r="D2940" s="23">
        <v>5260</v>
      </c>
      <c r="E2940" s="25">
        <f t="shared" si="551"/>
        <v>5037</v>
      </c>
      <c r="F2940" s="25">
        <f t="shared" si="552"/>
        <v>5010.375</v>
      </c>
      <c r="G2940" s="25">
        <f t="shared" si="553"/>
        <v>1.0498216201382131</v>
      </c>
      <c r="H2940" s="25">
        <f t="shared" si="548"/>
        <v>1.0036361732327763</v>
      </c>
      <c r="I2940" s="4">
        <f t="shared" si="554"/>
        <v>5240.9430232643008</v>
      </c>
      <c r="J2940" s="25">
        <f t="shared" si="549"/>
        <v>3921.3742671510845</v>
      </c>
      <c r="K2940" s="15">
        <f t="shared" si="555"/>
        <v>3935.6330632969971</v>
      </c>
      <c r="L2940" s="36">
        <f t="shared" si="556"/>
        <v>1324.3669367030029</v>
      </c>
      <c r="M2940" s="36">
        <f t="shared" si="557"/>
        <v>1324.3669367030029</v>
      </c>
      <c r="N2940" s="36">
        <f t="shared" si="558"/>
        <v>0.25178078644543783</v>
      </c>
      <c r="O2940" s="36">
        <f t="shared" si="559"/>
        <v>1753947.7830320958</v>
      </c>
      <c r="P2940" s="35">
        <f t="shared" si="550"/>
        <v>1753947.7830320958</v>
      </c>
    </row>
    <row r="2941" spans="1:16" x14ac:dyDescent="0.4">
      <c r="A2941" s="1">
        <v>2940</v>
      </c>
      <c r="B2941" s="21">
        <v>42753</v>
      </c>
      <c r="C2941" s="43">
        <v>4</v>
      </c>
      <c r="D2941" s="23">
        <v>5247</v>
      </c>
      <c r="E2941" s="25">
        <f t="shared" si="551"/>
        <v>4983.75</v>
      </c>
      <c r="F2941" s="25">
        <f t="shared" si="552"/>
        <v>4958.5</v>
      </c>
      <c r="G2941" s="25">
        <f t="shared" si="553"/>
        <v>1.0581829182212363</v>
      </c>
      <c r="H2941" s="25">
        <f t="shared" si="548"/>
        <v>0.99966434347522648</v>
      </c>
      <c r="I2941" s="4">
        <f t="shared" si="554"/>
        <v>5248.7617811388209</v>
      </c>
      <c r="J2941" s="25">
        <f t="shared" si="549"/>
        <v>3921.2364043712014</v>
      </c>
      <c r="K2941" s="15">
        <f t="shared" si="555"/>
        <v>3919.9202157868949</v>
      </c>
      <c r="L2941" s="36">
        <f t="shared" si="556"/>
        <v>1327.0797842131051</v>
      </c>
      <c r="M2941" s="36">
        <f t="shared" si="557"/>
        <v>1327.0797842131051</v>
      </c>
      <c r="N2941" s="36">
        <f t="shared" si="558"/>
        <v>0.25292162839967697</v>
      </c>
      <c r="O2941" s="36">
        <f t="shared" si="559"/>
        <v>1761140.7536671015</v>
      </c>
      <c r="P2941" s="35">
        <f t="shared" si="550"/>
        <v>1761140.7536671015</v>
      </c>
    </row>
    <row r="2942" spans="1:16" x14ac:dyDescent="0.4">
      <c r="A2942" s="1">
        <v>2941</v>
      </c>
      <c r="B2942" s="21">
        <v>42754</v>
      </c>
      <c r="C2942" s="43">
        <v>1</v>
      </c>
      <c r="D2942" s="23">
        <v>4162</v>
      </c>
      <c r="E2942" s="25">
        <f t="shared" si="551"/>
        <v>4933.25</v>
      </c>
      <c r="F2942" s="25">
        <f t="shared" si="552"/>
        <v>4798.875</v>
      </c>
      <c r="G2942" s="25">
        <f t="shared" si="553"/>
        <v>0.86728660363105936</v>
      </c>
      <c r="H2942" s="25">
        <f t="shared" si="548"/>
        <v>1.0014271034682889</v>
      </c>
      <c r="I2942" s="4">
        <f t="shared" si="554"/>
        <v>4156.0688597158523</v>
      </c>
      <c r="J2942" s="25">
        <f t="shared" si="549"/>
        <v>3921.0985415913178</v>
      </c>
      <c r="K2942" s="15">
        <f t="shared" si="555"/>
        <v>3926.6943549195253</v>
      </c>
      <c r="L2942" s="36">
        <f t="shared" si="556"/>
        <v>235.30564508047473</v>
      </c>
      <c r="M2942" s="36">
        <f t="shared" si="557"/>
        <v>235.30564508047473</v>
      </c>
      <c r="N2942" s="36">
        <f t="shared" si="558"/>
        <v>5.6536675896317813E-2</v>
      </c>
      <c r="O2942" s="36">
        <f t="shared" si="559"/>
        <v>55368.746606738343</v>
      </c>
      <c r="P2942" s="35">
        <f t="shared" si="550"/>
        <v>55368.746606738343</v>
      </c>
    </row>
    <row r="2943" spans="1:16" x14ac:dyDescent="0.4">
      <c r="A2943" s="1">
        <v>2942</v>
      </c>
      <c r="B2943" s="21">
        <v>42755</v>
      </c>
      <c r="C2943" s="43">
        <v>2</v>
      </c>
      <c r="D2943" s="23">
        <v>5064</v>
      </c>
      <c r="E2943" s="25">
        <f t="shared" si="551"/>
        <v>4664.5</v>
      </c>
      <c r="F2943" s="25">
        <f t="shared" si="552"/>
        <v>4529</v>
      </c>
      <c r="G2943" s="25">
        <f t="shared" si="553"/>
        <v>1.1181276219916096</v>
      </c>
      <c r="H2943" s="25">
        <f t="shared" si="548"/>
        <v>0.99527237982370798</v>
      </c>
      <c r="I2943" s="4">
        <f t="shared" si="554"/>
        <v>5088.0543885855486</v>
      </c>
      <c r="J2943" s="25">
        <f t="shared" si="549"/>
        <v>3920.9606788114343</v>
      </c>
      <c r="K2943" s="15">
        <f t="shared" si="555"/>
        <v>3902.4238659958378</v>
      </c>
      <c r="L2943" s="36">
        <f t="shared" si="556"/>
        <v>1161.5761340041622</v>
      </c>
      <c r="M2943" s="36">
        <f t="shared" si="557"/>
        <v>1161.5761340041622</v>
      </c>
      <c r="N2943" s="36">
        <f t="shared" si="558"/>
        <v>0.22937917338154862</v>
      </c>
      <c r="O2943" s="36">
        <f t="shared" si="559"/>
        <v>1349259.1150880554</v>
      </c>
      <c r="P2943" s="35">
        <f t="shared" si="550"/>
        <v>1349259.1150880554</v>
      </c>
    </row>
    <row r="2944" spans="1:16" x14ac:dyDescent="0.4">
      <c r="A2944" s="1">
        <v>2943</v>
      </c>
      <c r="B2944" s="21">
        <v>42756</v>
      </c>
      <c r="C2944" s="43">
        <v>3</v>
      </c>
      <c r="D2944" s="23">
        <v>4185</v>
      </c>
      <c r="E2944" s="25">
        <f t="shared" si="551"/>
        <v>4393.5</v>
      </c>
      <c r="F2944" s="25">
        <f t="shared" si="552"/>
        <v>4306.375</v>
      </c>
      <c r="G2944" s="25">
        <f t="shared" si="553"/>
        <v>0.97181504165336274</v>
      </c>
      <c r="H2944" s="25">
        <f t="shared" si="548"/>
        <v>1.0036361732327763</v>
      </c>
      <c r="I2944" s="4">
        <f t="shared" si="554"/>
        <v>4169.8377475971665</v>
      </c>
      <c r="J2944" s="25">
        <f t="shared" si="549"/>
        <v>3920.8228160315507</v>
      </c>
      <c r="K2944" s="15">
        <f t="shared" si="555"/>
        <v>3935.0796070056631</v>
      </c>
      <c r="L2944" s="36">
        <f t="shared" si="556"/>
        <v>249.92039299433691</v>
      </c>
      <c r="M2944" s="36">
        <f t="shared" si="557"/>
        <v>249.92039299433691</v>
      </c>
      <c r="N2944" s="36">
        <f t="shared" si="558"/>
        <v>5.9718134526723275E-2</v>
      </c>
      <c r="O2944" s="36">
        <f t="shared" si="559"/>
        <v>62460.202834443808</v>
      </c>
      <c r="P2944" s="35">
        <f t="shared" si="550"/>
        <v>62460.202834443808</v>
      </c>
    </row>
    <row r="2945" spans="1:16" x14ac:dyDescent="0.4">
      <c r="A2945" s="1">
        <v>2944</v>
      </c>
      <c r="B2945" s="21">
        <v>42757</v>
      </c>
      <c r="C2945" s="43">
        <v>4</v>
      </c>
      <c r="D2945" s="23">
        <v>4163</v>
      </c>
      <c r="E2945" s="25">
        <f t="shared" si="551"/>
        <v>4219.25</v>
      </c>
      <c r="F2945" s="25">
        <f t="shared" si="552"/>
        <v>3924.75</v>
      </c>
      <c r="G2945" s="25">
        <f t="shared" si="553"/>
        <v>1.0607045034715588</v>
      </c>
      <c r="H2945" s="25">
        <f t="shared" si="548"/>
        <v>0.99966434347522648</v>
      </c>
      <c r="I2945" s="4">
        <f t="shared" si="554"/>
        <v>4164.3978072957716</v>
      </c>
      <c r="J2945" s="25">
        <f t="shared" si="549"/>
        <v>3920.6849532516671</v>
      </c>
      <c r="K2945" s="15">
        <f t="shared" si="555"/>
        <v>3919.3689497655268</v>
      </c>
      <c r="L2945" s="36">
        <f t="shared" si="556"/>
        <v>243.63105023447315</v>
      </c>
      <c r="M2945" s="36">
        <f t="shared" si="557"/>
        <v>243.63105023447315</v>
      </c>
      <c r="N2945" s="36">
        <f t="shared" si="558"/>
        <v>5.8522952254257306E-2</v>
      </c>
      <c r="O2945" s="36">
        <f t="shared" si="559"/>
        <v>59356.088638352383</v>
      </c>
      <c r="P2945" s="35">
        <f t="shared" si="550"/>
        <v>59356.088638352383</v>
      </c>
    </row>
    <row r="2946" spans="1:16" x14ac:dyDescent="0.4">
      <c r="A2946" s="1">
        <v>2945</v>
      </c>
      <c r="B2946" s="21">
        <v>42758</v>
      </c>
      <c r="C2946" s="43">
        <v>1</v>
      </c>
      <c r="D2946" s="23">
        <v>3465</v>
      </c>
      <c r="E2946" s="25">
        <f t="shared" si="551"/>
        <v>3630.25</v>
      </c>
      <c r="F2946" s="25">
        <f t="shared" si="552"/>
        <v>3405.25</v>
      </c>
      <c r="G2946" s="25">
        <f t="shared" si="553"/>
        <v>1.0175464356508332</v>
      </c>
      <c r="H2946" s="25">
        <f t="shared" ref="H2946:H3009" si="560">VLOOKUP(C2946,$Q$38:$S$42,3,FALSE)</f>
        <v>1.0014271034682889</v>
      </c>
      <c r="I2946" s="4">
        <f t="shared" si="554"/>
        <v>3460.062133329031</v>
      </c>
      <c r="J2946" s="25">
        <f t="shared" si="549"/>
        <v>3920.547090471784</v>
      </c>
      <c r="K2946" s="15">
        <f t="shared" si="555"/>
        <v>3926.1421168221864</v>
      </c>
      <c r="L2946" s="36">
        <f t="shared" si="556"/>
        <v>-461.14211682218638</v>
      </c>
      <c r="M2946" s="36">
        <f t="shared" si="557"/>
        <v>461.14211682218638</v>
      </c>
      <c r="N2946" s="36">
        <f t="shared" si="558"/>
        <v>0.133085748000631</v>
      </c>
      <c r="O2946" s="36">
        <f t="shared" si="559"/>
        <v>212652.05190724699</v>
      </c>
      <c r="P2946" s="35">
        <f t="shared" si="550"/>
        <v>212652.05190724699</v>
      </c>
    </row>
    <row r="2947" spans="1:16" x14ac:dyDescent="0.4">
      <c r="A2947" s="1">
        <v>2946</v>
      </c>
      <c r="B2947" s="21">
        <v>42759</v>
      </c>
      <c r="C2947" s="43">
        <v>2</v>
      </c>
      <c r="D2947" s="23">
        <v>2708</v>
      </c>
      <c r="E2947" s="25">
        <f t="shared" si="551"/>
        <v>3180.25</v>
      </c>
      <c r="F2947" s="25">
        <f t="shared" si="552"/>
        <v>3259.875</v>
      </c>
      <c r="G2947" s="25">
        <f t="shared" si="553"/>
        <v>0.83070669887649062</v>
      </c>
      <c r="H2947" s="25">
        <f t="shared" si="560"/>
        <v>0.99527237982370798</v>
      </c>
      <c r="I2947" s="4">
        <f t="shared" si="554"/>
        <v>2720.8632077981169</v>
      </c>
      <c r="J2947" s="25">
        <f t="shared" ref="J2947:J3010" si="561">INTERCEPT($I$2:$I$3896,$A$2:$A$3896)+SLOPE($I$2:$I$3896,$A$2:$A$3896)*A2947</f>
        <v>3920.4092276919005</v>
      </c>
      <c r="K2947" s="15">
        <f t="shared" si="555"/>
        <v>3901.8750219277426</v>
      </c>
      <c r="L2947" s="36">
        <f t="shared" si="556"/>
        <v>-1193.8750219277426</v>
      </c>
      <c r="M2947" s="36">
        <f t="shared" si="557"/>
        <v>1193.8750219277426</v>
      </c>
      <c r="N2947" s="36">
        <f t="shared" si="558"/>
        <v>0.44086965359222402</v>
      </c>
      <c r="O2947" s="36">
        <f t="shared" si="559"/>
        <v>1425337.5679829679</v>
      </c>
      <c r="P2947" s="35">
        <f t="shared" ref="P2947:P3010" si="562">(D2947-K2947)^2</f>
        <v>1425337.5679829679</v>
      </c>
    </row>
    <row r="2948" spans="1:16" x14ac:dyDescent="0.4">
      <c r="A2948" s="1">
        <v>2947</v>
      </c>
      <c r="B2948" s="21">
        <v>42760</v>
      </c>
      <c r="C2948" s="43">
        <v>3</v>
      </c>
      <c r="D2948" s="23">
        <v>2385</v>
      </c>
      <c r="E2948" s="25">
        <f t="shared" si="551"/>
        <v>3339.5</v>
      </c>
      <c r="F2948" s="25">
        <f t="shared" si="552"/>
        <v>3204.875</v>
      </c>
      <c r="G2948" s="25">
        <f t="shared" si="553"/>
        <v>0.74417879012441979</v>
      </c>
      <c r="H2948" s="25">
        <f t="shared" si="560"/>
        <v>1.0036361732327763</v>
      </c>
      <c r="I2948" s="4">
        <f t="shared" si="554"/>
        <v>2376.3591464801057</v>
      </c>
      <c r="J2948" s="25">
        <f t="shared" si="561"/>
        <v>3920.2713649120169</v>
      </c>
      <c r="K2948" s="15">
        <f t="shared" si="555"/>
        <v>3934.5261507143296</v>
      </c>
      <c r="L2948" s="36">
        <f t="shared" si="556"/>
        <v>-1549.5261507143296</v>
      </c>
      <c r="M2948" s="36">
        <f t="shared" si="557"/>
        <v>1549.5261507143296</v>
      </c>
      <c r="N2948" s="36">
        <f t="shared" si="558"/>
        <v>0.64969649925129125</v>
      </c>
      <c r="O2948" s="36">
        <f t="shared" si="559"/>
        <v>2401031.2917475672</v>
      </c>
      <c r="P2948" s="35">
        <f t="shared" si="562"/>
        <v>2401031.2917475672</v>
      </c>
    </row>
    <row r="2949" spans="1:16" x14ac:dyDescent="0.4">
      <c r="A2949" s="1">
        <v>2948</v>
      </c>
      <c r="B2949" s="21">
        <v>42761</v>
      </c>
      <c r="C2949" s="43">
        <v>4</v>
      </c>
      <c r="D2949" s="23">
        <v>4800</v>
      </c>
      <c r="E2949" s="25">
        <f t="shared" ref="E2949:E3012" si="563">AVERAGE(D2947:D2950)</f>
        <v>3070.25</v>
      </c>
      <c r="F2949" s="25">
        <f t="shared" ref="F2949:F3012" si="564">AVERAGE(E2949:E2950)</f>
        <v>3303.625</v>
      </c>
      <c r="G2949" s="25">
        <f t="shared" si="553"/>
        <v>1.4529494116311628</v>
      </c>
      <c r="H2949" s="25">
        <f t="shared" si="560"/>
        <v>0.99966434347522648</v>
      </c>
      <c r="I2949" s="4">
        <f t="shared" si="554"/>
        <v>4801.6116922939473</v>
      </c>
      <c r="J2949" s="25">
        <f t="shared" si="561"/>
        <v>3920.1335021321338</v>
      </c>
      <c r="K2949" s="15">
        <f t="shared" si="555"/>
        <v>3918.8176837441597</v>
      </c>
      <c r="L2949" s="36">
        <f t="shared" si="556"/>
        <v>881.18231625584031</v>
      </c>
      <c r="M2949" s="36">
        <f t="shared" si="557"/>
        <v>881.18231625584031</v>
      </c>
      <c r="N2949" s="36">
        <f t="shared" si="558"/>
        <v>0.18357964921996672</v>
      </c>
      <c r="O2949" s="36">
        <f t="shared" si="559"/>
        <v>776482.27448200772</v>
      </c>
      <c r="P2949" s="35">
        <f t="shared" si="562"/>
        <v>776482.27448200772</v>
      </c>
    </row>
    <row r="2950" spans="1:16" x14ac:dyDescent="0.4">
      <c r="A2950" s="1">
        <v>2949</v>
      </c>
      <c r="B2950" s="21">
        <v>42762</v>
      </c>
      <c r="C2950" s="43">
        <v>1</v>
      </c>
      <c r="D2950" s="23">
        <v>2388</v>
      </c>
      <c r="E2950" s="25">
        <f t="shared" si="563"/>
        <v>3537</v>
      </c>
      <c r="F2950" s="25">
        <f t="shared" si="564"/>
        <v>3767</v>
      </c>
      <c r="G2950" s="25">
        <f t="shared" si="553"/>
        <v>0.63392620122113086</v>
      </c>
      <c r="H2950" s="25">
        <f t="shared" si="560"/>
        <v>1.0014271034682889</v>
      </c>
      <c r="I2950" s="4">
        <f t="shared" si="554"/>
        <v>2384.5969334458086</v>
      </c>
      <c r="J2950" s="25">
        <f t="shared" si="561"/>
        <v>3919.9956393522502</v>
      </c>
      <c r="K2950" s="15">
        <f t="shared" si="555"/>
        <v>3925.589878724847</v>
      </c>
      <c r="L2950" s="36">
        <f t="shared" si="556"/>
        <v>-1537.589878724847</v>
      </c>
      <c r="M2950" s="36">
        <f t="shared" si="557"/>
        <v>1537.589878724847</v>
      </c>
      <c r="N2950" s="36">
        <f t="shared" si="558"/>
        <v>0.64388185876249882</v>
      </c>
      <c r="O2950" s="36">
        <f t="shared" si="559"/>
        <v>2364182.6351570897</v>
      </c>
      <c r="P2950" s="35">
        <f t="shared" si="562"/>
        <v>2364182.6351570897</v>
      </c>
    </row>
    <row r="2951" spans="1:16" x14ac:dyDescent="0.4">
      <c r="A2951" s="1">
        <v>2950</v>
      </c>
      <c r="B2951" s="21">
        <v>42763</v>
      </c>
      <c r="C2951" s="43">
        <v>2</v>
      </c>
      <c r="D2951" s="23">
        <v>4575</v>
      </c>
      <c r="E2951" s="25">
        <f t="shared" si="563"/>
        <v>3997</v>
      </c>
      <c r="F2951" s="25">
        <f t="shared" si="564"/>
        <v>4034.875</v>
      </c>
      <c r="G2951" s="25">
        <f t="shared" si="553"/>
        <v>1.1338641221847021</v>
      </c>
      <c r="H2951" s="25">
        <f t="shared" si="560"/>
        <v>0.99527237982370798</v>
      </c>
      <c r="I2951" s="4">
        <f t="shared" si="554"/>
        <v>4596.7316010621807</v>
      </c>
      <c r="J2951" s="25">
        <f t="shared" si="561"/>
        <v>3919.8577765723667</v>
      </c>
      <c r="K2951" s="15">
        <f t="shared" si="555"/>
        <v>3901.3261778596479</v>
      </c>
      <c r="L2951" s="36">
        <f t="shared" si="556"/>
        <v>673.67382214035206</v>
      </c>
      <c r="M2951" s="36">
        <f t="shared" si="557"/>
        <v>673.67382214035206</v>
      </c>
      <c r="N2951" s="36">
        <f t="shared" si="558"/>
        <v>0.14725110866455782</v>
      </c>
      <c r="O2951" s="36">
        <f t="shared" si="559"/>
        <v>453836.41863719071</v>
      </c>
      <c r="P2951" s="35">
        <f t="shared" si="562"/>
        <v>453836.41863719071</v>
      </c>
    </row>
    <row r="2952" spans="1:16" x14ac:dyDescent="0.4">
      <c r="A2952" s="1">
        <v>2951</v>
      </c>
      <c r="B2952" s="21">
        <v>42764</v>
      </c>
      <c r="C2952" s="43">
        <v>3</v>
      </c>
      <c r="D2952" s="23">
        <v>4225</v>
      </c>
      <c r="E2952" s="25">
        <f t="shared" si="563"/>
        <v>4072.75</v>
      </c>
      <c r="F2952" s="25">
        <f t="shared" si="564"/>
        <v>4433.625</v>
      </c>
      <c r="G2952" s="25">
        <f t="shared" si="553"/>
        <v>0.95294482505850175</v>
      </c>
      <c r="H2952" s="25">
        <f t="shared" si="560"/>
        <v>1.0036361732327763</v>
      </c>
      <c r="I2952" s="4">
        <f t="shared" si="554"/>
        <v>4209.6928276219905</v>
      </c>
      <c r="J2952" s="25">
        <f t="shared" si="561"/>
        <v>3919.7199137924831</v>
      </c>
      <c r="K2952" s="15">
        <f t="shared" si="555"/>
        <v>3933.9726944229956</v>
      </c>
      <c r="L2952" s="36">
        <f t="shared" si="556"/>
        <v>291.02730557700443</v>
      </c>
      <c r="M2952" s="36">
        <f t="shared" si="557"/>
        <v>291.02730557700443</v>
      </c>
      <c r="N2952" s="36">
        <f t="shared" si="558"/>
        <v>6.8882202503433007E-2</v>
      </c>
      <c r="O2952" s="36">
        <f t="shared" si="559"/>
        <v>84696.892591411117</v>
      </c>
      <c r="P2952" s="35">
        <f t="shared" si="562"/>
        <v>84696.892591411117</v>
      </c>
    </row>
    <row r="2953" spans="1:16" x14ac:dyDescent="0.4">
      <c r="A2953" s="1">
        <v>2952</v>
      </c>
      <c r="B2953" s="21">
        <v>42765</v>
      </c>
      <c r="C2953" s="43">
        <v>4</v>
      </c>
      <c r="D2953" s="23">
        <v>5103</v>
      </c>
      <c r="E2953" s="25">
        <f t="shared" si="563"/>
        <v>4794.5</v>
      </c>
      <c r="F2953" s="25">
        <f t="shared" si="564"/>
        <v>4923</v>
      </c>
      <c r="G2953" s="25">
        <f t="shared" si="553"/>
        <v>1.036563071297989</v>
      </c>
      <c r="H2953" s="25">
        <f t="shared" si="560"/>
        <v>0.99966434347522648</v>
      </c>
      <c r="I2953" s="4">
        <f t="shared" si="554"/>
        <v>5104.7134303700032</v>
      </c>
      <c r="J2953" s="25">
        <f t="shared" si="561"/>
        <v>3919.5820510126</v>
      </c>
      <c r="K2953" s="15">
        <f t="shared" si="555"/>
        <v>3918.2664177227925</v>
      </c>
      <c r="L2953" s="36">
        <f t="shared" si="556"/>
        <v>1184.7335822772075</v>
      </c>
      <c r="M2953" s="36">
        <f t="shared" si="557"/>
        <v>1184.7335822772075</v>
      </c>
      <c r="N2953" s="36">
        <f t="shared" si="558"/>
        <v>0.23216413526890212</v>
      </c>
      <c r="O2953" s="36">
        <f t="shared" si="559"/>
        <v>1403593.6609753848</v>
      </c>
      <c r="P2953" s="35">
        <f t="shared" si="562"/>
        <v>1403593.6609753848</v>
      </c>
    </row>
    <row r="2954" spans="1:16" x14ac:dyDescent="0.4">
      <c r="A2954" s="1">
        <v>2953</v>
      </c>
      <c r="B2954" s="21">
        <v>42766</v>
      </c>
      <c r="C2954" s="43">
        <v>1</v>
      </c>
      <c r="D2954" s="23">
        <v>5275</v>
      </c>
      <c r="E2954" s="25">
        <f t="shared" si="563"/>
        <v>5051.5</v>
      </c>
      <c r="F2954" s="25">
        <f t="shared" si="564"/>
        <v>5099.125</v>
      </c>
      <c r="G2954" s="25">
        <f t="shared" si="553"/>
        <v>1.0344912117275022</v>
      </c>
      <c r="H2954" s="25">
        <f t="shared" si="560"/>
        <v>1.0014271034682889</v>
      </c>
      <c r="I2954" s="4">
        <f t="shared" si="554"/>
        <v>5267.4827570882071</v>
      </c>
      <c r="J2954" s="25">
        <f t="shared" si="561"/>
        <v>3919.4441882327164</v>
      </c>
      <c r="K2954" s="15">
        <f t="shared" si="555"/>
        <v>3925.0376406275082</v>
      </c>
      <c r="L2954" s="36">
        <f t="shared" si="556"/>
        <v>1349.9623593724918</v>
      </c>
      <c r="M2954" s="36">
        <f t="shared" si="557"/>
        <v>1349.9623593724918</v>
      </c>
      <c r="N2954" s="36">
        <f t="shared" si="558"/>
        <v>0.25591703495213114</v>
      </c>
      <c r="O2954" s="36">
        <f t="shared" si="559"/>
        <v>1822398.3717225448</v>
      </c>
      <c r="P2954" s="35">
        <f t="shared" si="562"/>
        <v>1822398.3717225448</v>
      </c>
    </row>
    <row r="2955" spans="1:16" x14ac:dyDescent="0.4">
      <c r="A2955" s="1">
        <v>2954</v>
      </c>
      <c r="B2955" s="21">
        <v>42767</v>
      </c>
      <c r="C2955" s="43">
        <v>2</v>
      </c>
      <c r="D2955" s="23">
        <v>5603</v>
      </c>
      <c r="E2955" s="25">
        <f t="shared" si="563"/>
        <v>5146.75</v>
      </c>
      <c r="F2955" s="25">
        <f t="shared" si="564"/>
        <v>5235</v>
      </c>
      <c r="G2955" s="25">
        <f t="shared" si="553"/>
        <v>1.0702960840496658</v>
      </c>
      <c r="H2955" s="25">
        <f t="shared" si="560"/>
        <v>0.99527237982370798</v>
      </c>
      <c r="I2955" s="4">
        <f t="shared" si="554"/>
        <v>5629.614679945661</v>
      </c>
      <c r="J2955" s="25">
        <f t="shared" si="561"/>
        <v>3919.3063254528329</v>
      </c>
      <c r="K2955" s="15">
        <f t="shared" si="555"/>
        <v>3900.7773337915532</v>
      </c>
      <c r="L2955" s="36">
        <f t="shared" si="556"/>
        <v>1702.2226662084468</v>
      </c>
      <c r="M2955" s="36">
        <f t="shared" si="557"/>
        <v>1702.2226662084468</v>
      </c>
      <c r="N2955" s="36">
        <f t="shared" si="558"/>
        <v>0.30380558026208221</v>
      </c>
      <c r="O2955" s="36">
        <f t="shared" si="559"/>
        <v>2897562.005353793</v>
      </c>
      <c r="P2955" s="35">
        <f t="shared" si="562"/>
        <v>2897562.005353793</v>
      </c>
    </row>
    <row r="2956" spans="1:16" x14ac:dyDescent="0.4">
      <c r="A2956" s="1">
        <v>2955</v>
      </c>
      <c r="B2956" s="21">
        <v>42768</v>
      </c>
      <c r="C2956" s="43">
        <v>3</v>
      </c>
      <c r="D2956" s="23">
        <v>4606</v>
      </c>
      <c r="E2956" s="25">
        <f t="shared" si="563"/>
        <v>5323.25</v>
      </c>
      <c r="F2956" s="25">
        <f t="shared" si="564"/>
        <v>5327.875</v>
      </c>
      <c r="G2956" s="25">
        <f t="shared" si="553"/>
        <v>0.86450977171949417</v>
      </c>
      <c r="H2956" s="25">
        <f t="shared" si="560"/>
        <v>1.0036361732327763</v>
      </c>
      <c r="I2956" s="4">
        <f t="shared" si="554"/>
        <v>4589.3124648584353</v>
      </c>
      <c r="J2956" s="25">
        <f t="shared" si="561"/>
        <v>3919.1684626729493</v>
      </c>
      <c r="K2956" s="15">
        <f t="shared" si="555"/>
        <v>3933.4192381316616</v>
      </c>
      <c r="L2956" s="36">
        <f t="shared" si="556"/>
        <v>672.58076186833841</v>
      </c>
      <c r="M2956" s="36">
        <f t="shared" si="557"/>
        <v>672.58076186833841</v>
      </c>
      <c r="N2956" s="36">
        <f t="shared" si="558"/>
        <v>0.14602274465226625</v>
      </c>
      <c r="O2956" s="36">
        <f t="shared" si="559"/>
        <v>452364.88123539457</v>
      </c>
      <c r="P2956" s="35">
        <f t="shared" si="562"/>
        <v>452364.88123539457</v>
      </c>
    </row>
    <row r="2957" spans="1:16" x14ac:dyDescent="0.4">
      <c r="A2957" s="1">
        <v>2956</v>
      </c>
      <c r="B2957" s="21">
        <v>42769</v>
      </c>
      <c r="C2957" s="43">
        <v>4</v>
      </c>
      <c r="D2957" s="23">
        <v>5809</v>
      </c>
      <c r="E2957" s="25">
        <f t="shared" si="563"/>
        <v>5332.5</v>
      </c>
      <c r="F2957" s="25">
        <f t="shared" si="564"/>
        <v>5251.625</v>
      </c>
      <c r="G2957" s="25">
        <f t="shared" si="553"/>
        <v>1.1061338157237046</v>
      </c>
      <c r="H2957" s="25">
        <f t="shared" si="560"/>
        <v>0.99966434347522648</v>
      </c>
      <c r="I2957" s="4">
        <f t="shared" si="554"/>
        <v>5810.9504834449044</v>
      </c>
      <c r="J2957" s="25">
        <f t="shared" si="561"/>
        <v>3919.0305998930662</v>
      </c>
      <c r="K2957" s="15">
        <f t="shared" si="555"/>
        <v>3917.7151517014249</v>
      </c>
      <c r="L2957" s="36">
        <f t="shared" si="556"/>
        <v>1891.2848482985751</v>
      </c>
      <c r="M2957" s="36">
        <f t="shared" si="557"/>
        <v>1891.2848482985751</v>
      </c>
      <c r="N2957" s="36">
        <f t="shared" si="558"/>
        <v>0.32557838669281719</v>
      </c>
      <c r="O2957" s="36">
        <f t="shared" si="559"/>
        <v>3576958.3774037641</v>
      </c>
      <c r="P2957" s="35">
        <f t="shared" si="562"/>
        <v>3576958.3774037641</v>
      </c>
    </row>
    <row r="2958" spans="1:16" x14ac:dyDescent="0.4">
      <c r="A2958" s="1">
        <v>2957</v>
      </c>
      <c r="B2958" s="21">
        <v>42770</v>
      </c>
      <c r="C2958" s="43">
        <v>1</v>
      </c>
      <c r="D2958" s="23">
        <v>5312</v>
      </c>
      <c r="E2958" s="25">
        <f t="shared" si="563"/>
        <v>5170.75</v>
      </c>
      <c r="F2958" s="25">
        <f t="shared" si="564"/>
        <v>5298.625</v>
      </c>
      <c r="G2958" s="25">
        <f t="shared" si="553"/>
        <v>1.002524239779188</v>
      </c>
      <c r="H2958" s="25">
        <f t="shared" si="560"/>
        <v>1.0014271034682889</v>
      </c>
      <c r="I2958" s="4">
        <f t="shared" si="554"/>
        <v>5304.4300295075936</v>
      </c>
      <c r="J2958" s="25">
        <f t="shared" si="561"/>
        <v>3918.8927371131826</v>
      </c>
      <c r="K2958" s="15">
        <f t="shared" si="555"/>
        <v>3924.4854025301688</v>
      </c>
      <c r="L2958" s="36">
        <f t="shared" si="556"/>
        <v>1387.5145974698312</v>
      </c>
      <c r="M2958" s="36">
        <f t="shared" si="557"/>
        <v>1387.5145974698312</v>
      </c>
      <c r="N2958" s="36">
        <f t="shared" si="558"/>
        <v>0.26120380223453149</v>
      </c>
      <c r="O2958" s="36">
        <f t="shared" si="559"/>
        <v>1925196.7581918677</v>
      </c>
      <c r="P2958" s="35">
        <f t="shared" si="562"/>
        <v>1925196.7581918677</v>
      </c>
    </row>
    <row r="2959" spans="1:16" x14ac:dyDescent="0.4">
      <c r="A2959" s="1">
        <v>2958</v>
      </c>
      <c r="B2959" s="21">
        <v>42771</v>
      </c>
      <c r="C2959" s="43">
        <v>2</v>
      </c>
      <c r="D2959" s="23">
        <v>4956</v>
      </c>
      <c r="E2959" s="25">
        <f t="shared" si="563"/>
        <v>5426.5</v>
      </c>
      <c r="F2959" s="25">
        <f t="shared" si="564"/>
        <v>5409.25</v>
      </c>
      <c r="G2959" s="25">
        <f t="shared" si="553"/>
        <v>0.91620834681332897</v>
      </c>
      <c r="H2959" s="25">
        <f t="shared" si="560"/>
        <v>0.99527237982370798</v>
      </c>
      <c r="I2959" s="4">
        <f t="shared" si="554"/>
        <v>4979.5413802981784</v>
      </c>
      <c r="J2959" s="25">
        <f t="shared" si="561"/>
        <v>3918.7548743332991</v>
      </c>
      <c r="K2959" s="15">
        <f t="shared" si="555"/>
        <v>3900.2284897234581</v>
      </c>
      <c r="L2959" s="36">
        <f t="shared" si="556"/>
        <v>1055.7715102765419</v>
      </c>
      <c r="M2959" s="36">
        <f t="shared" si="557"/>
        <v>1055.7715102765419</v>
      </c>
      <c r="N2959" s="36">
        <f t="shared" si="558"/>
        <v>0.21302895687581555</v>
      </c>
      <c r="O2959" s="36">
        <f t="shared" si="559"/>
        <v>1114653.4819116101</v>
      </c>
      <c r="P2959" s="35">
        <f t="shared" si="562"/>
        <v>1114653.4819116101</v>
      </c>
    </row>
    <row r="2960" spans="1:16" x14ac:dyDescent="0.4">
      <c r="A2960" s="1">
        <v>2959</v>
      </c>
      <c r="B2960" s="21">
        <v>42772</v>
      </c>
      <c r="C2960" s="43">
        <v>3</v>
      </c>
      <c r="D2960" s="23">
        <v>5629</v>
      </c>
      <c r="E2960" s="25">
        <f t="shared" si="563"/>
        <v>5392</v>
      </c>
      <c r="F2960" s="25">
        <f t="shared" si="564"/>
        <v>5459.375</v>
      </c>
      <c r="G2960" s="25">
        <f t="shared" si="553"/>
        <v>1.0310704064109903</v>
      </c>
      <c r="H2960" s="25">
        <f t="shared" si="560"/>
        <v>1.0036361732327763</v>
      </c>
      <c r="I2960" s="4">
        <f t="shared" si="554"/>
        <v>5608.6061364932984</v>
      </c>
      <c r="J2960" s="25">
        <f t="shared" si="561"/>
        <v>3918.6170115534155</v>
      </c>
      <c r="K2960" s="15">
        <f t="shared" si="555"/>
        <v>3932.8657818403281</v>
      </c>
      <c r="L2960" s="36">
        <f t="shared" si="556"/>
        <v>1696.1342181596719</v>
      </c>
      <c r="M2960" s="36">
        <f t="shared" si="557"/>
        <v>1696.1342181596719</v>
      </c>
      <c r="N2960" s="36">
        <f t="shared" si="558"/>
        <v>0.3013206996197676</v>
      </c>
      <c r="O2960" s="36">
        <f t="shared" si="559"/>
        <v>2876871.2860121215</v>
      </c>
      <c r="P2960" s="35">
        <f t="shared" si="562"/>
        <v>2876871.2860121215</v>
      </c>
    </row>
    <row r="2961" spans="1:16" x14ac:dyDescent="0.4">
      <c r="A2961" s="1">
        <v>2960</v>
      </c>
      <c r="B2961" s="21">
        <v>42773</v>
      </c>
      <c r="C2961" s="43">
        <v>4</v>
      </c>
      <c r="D2961" s="23">
        <v>5671</v>
      </c>
      <c r="E2961" s="25">
        <f t="shared" si="563"/>
        <v>5526.75</v>
      </c>
      <c r="F2961" s="25">
        <f t="shared" si="564"/>
        <v>5496.375</v>
      </c>
      <c r="G2961" s="25">
        <f t="shared" si="553"/>
        <v>1.0317709399376862</v>
      </c>
      <c r="H2961" s="25">
        <f t="shared" si="560"/>
        <v>0.99966434347522648</v>
      </c>
      <c r="I2961" s="4">
        <f t="shared" si="554"/>
        <v>5672.9041472914532</v>
      </c>
      <c r="J2961" s="25">
        <f t="shared" si="561"/>
        <v>3918.4791487735324</v>
      </c>
      <c r="K2961" s="15">
        <f t="shared" si="555"/>
        <v>3917.1638856800578</v>
      </c>
      <c r="L2961" s="36">
        <f t="shared" si="556"/>
        <v>1753.8361143199422</v>
      </c>
      <c r="M2961" s="36">
        <f t="shared" si="557"/>
        <v>1753.8361143199422</v>
      </c>
      <c r="N2961" s="36">
        <f t="shared" si="558"/>
        <v>0.30926399476634497</v>
      </c>
      <c r="O2961" s="36">
        <f t="shared" si="559"/>
        <v>3075941.1158928736</v>
      </c>
      <c r="P2961" s="35">
        <f t="shared" si="562"/>
        <v>3075941.1158928736</v>
      </c>
    </row>
    <row r="2962" spans="1:16" x14ac:dyDescent="0.4">
      <c r="A2962" s="1">
        <v>2961</v>
      </c>
      <c r="B2962" s="21">
        <v>42774</v>
      </c>
      <c r="C2962" s="43">
        <v>1</v>
      </c>
      <c r="D2962" s="23">
        <v>5851</v>
      </c>
      <c r="E2962" s="25">
        <f t="shared" si="563"/>
        <v>5466</v>
      </c>
      <c r="F2962" s="25">
        <f t="shared" si="564"/>
        <v>5484.75</v>
      </c>
      <c r="G2962" s="25">
        <f t="shared" si="553"/>
        <v>1.066776060896121</v>
      </c>
      <c r="H2962" s="25">
        <f t="shared" si="560"/>
        <v>1.0014271034682889</v>
      </c>
      <c r="I2962" s="4">
        <f t="shared" si="554"/>
        <v>5842.6619169143323</v>
      </c>
      <c r="J2962" s="25">
        <f t="shared" si="561"/>
        <v>3918.3412859936489</v>
      </c>
      <c r="K2962" s="15">
        <f t="shared" si="555"/>
        <v>3923.9331644328299</v>
      </c>
      <c r="L2962" s="36">
        <f t="shared" si="556"/>
        <v>1927.0668355671701</v>
      </c>
      <c r="M2962" s="36">
        <f t="shared" si="557"/>
        <v>1927.0668355671701</v>
      </c>
      <c r="N2962" s="36">
        <f t="shared" si="558"/>
        <v>0.32935683397148696</v>
      </c>
      <c r="O2962" s="36">
        <f t="shared" si="559"/>
        <v>3713586.5887428666</v>
      </c>
      <c r="P2962" s="35">
        <f t="shared" si="562"/>
        <v>3713586.5887428666</v>
      </c>
    </row>
    <row r="2963" spans="1:16" x14ac:dyDescent="0.4">
      <c r="A2963" s="1">
        <v>2962</v>
      </c>
      <c r="B2963" s="21">
        <v>42775</v>
      </c>
      <c r="C2963" s="43">
        <v>2</v>
      </c>
      <c r="D2963" s="23">
        <v>4713</v>
      </c>
      <c r="E2963" s="25">
        <f t="shared" si="563"/>
        <v>5503.5</v>
      </c>
      <c r="F2963" s="25">
        <f t="shared" si="564"/>
        <v>5435.75</v>
      </c>
      <c r="G2963" s="25">
        <f t="shared" si="553"/>
        <v>0.86703766729522147</v>
      </c>
      <c r="H2963" s="25">
        <f t="shared" si="560"/>
        <v>0.99527237982370798</v>
      </c>
      <c r="I2963" s="4">
        <f t="shared" si="554"/>
        <v>4735.3871116515975</v>
      </c>
      <c r="J2963" s="25">
        <f t="shared" si="561"/>
        <v>3918.2034232137653</v>
      </c>
      <c r="K2963" s="15">
        <f t="shared" si="555"/>
        <v>3899.6796456553634</v>
      </c>
      <c r="L2963" s="36">
        <f t="shared" si="556"/>
        <v>813.3203543446366</v>
      </c>
      <c r="M2963" s="36">
        <f t="shared" si="557"/>
        <v>813.3203543446366</v>
      </c>
      <c r="N2963" s="36">
        <f t="shared" si="558"/>
        <v>0.17256956383293795</v>
      </c>
      <c r="O2963" s="36">
        <f t="shared" si="559"/>
        <v>661489.99879128521</v>
      </c>
      <c r="P2963" s="35">
        <f t="shared" si="562"/>
        <v>661489.99879128521</v>
      </c>
    </row>
    <row r="2964" spans="1:16" x14ac:dyDescent="0.4">
      <c r="A2964" s="1">
        <v>2963</v>
      </c>
      <c r="B2964" s="21">
        <v>42776</v>
      </c>
      <c r="C2964" s="43">
        <v>3</v>
      </c>
      <c r="D2964" s="23">
        <v>5779</v>
      </c>
      <c r="E2964" s="25">
        <f t="shared" si="563"/>
        <v>5368</v>
      </c>
      <c r="F2964" s="25">
        <f t="shared" si="564"/>
        <v>5241.25</v>
      </c>
      <c r="G2964" s="25">
        <f t="shared" si="553"/>
        <v>1.1025995707130933</v>
      </c>
      <c r="H2964" s="25">
        <f t="shared" si="560"/>
        <v>1.0036361732327763</v>
      </c>
      <c r="I2964" s="4">
        <f t="shared" si="554"/>
        <v>5758.0626865863869</v>
      </c>
      <c r="J2964" s="25">
        <f t="shared" si="561"/>
        <v>3918.0655604338817</v>
      </c>
      <c r="K2964" s="15">
        <f t="shared" si="555"/>
        <v>3932.3123255489941</v>
      </c>
      <c r="L2964" s="36">
        <f t="shared" si="556"/>
        <v>1846.6876744510059</v>
      </c>
      <c r="M2964" s="36">
        <f t="shared" si="557"/>
        <v>1846.6876744510059</v>
      </c>
      <c r="N2964" s="36">
        <f t="shared" si="558"/>
        <v>0.31955142316162066</v>
      </c>
      <c r="O2964" s="36">
        <f t="shared" si="559"/>
        <v>3410255.3669692646</v>
      </c>
      <c r="P2964" s="35">
        <f t="shared" si="562"/>
        <v>3410255.3669692646</v>
      </c>
    </row>
    <row r="2965" spans="1:16" x14ac:dyDescent="0.4">
      <c r="A2965" s="1">
        <v>2964</v>
      </c>
      <c r="B2965" s="21">
        <v>42777</v>
      </c>
      <c r="C2965" s="43">
        <v>4</v>
      </c>
      <c r="D2965" s="23">
        <v>5129</v>
      </c>
      <c r="E2965" s="25">
        <f t="shared" si="563"/>
        <v>5114.5</v>
      </c>
      <c r="F2965" s="25">
        <f t="shared" si="564"/>
        <v>5253.125</v>
      </c>
      <c r="G2965" s="25">
        <f t="shared" si="553"/>
        <v>0.97637120761451512</v>
      </c>
      <c r="H2965" s="25">
        <f t="shared" si="560"/>
        <v>0.99966434347522648</v>
      </c>
      <c r="I2965" s="4">
        <f t="shared" si="554"/>
        <v>5130.7221603699281</v>
      </c>
      <c r="J2965" s="25">
        <f t="shared" si="561"/>
        <v>3917.9276976539986</v>
      </c>
      <c r="K2965" s="15">
        <f t="shared" si="555"/>
        <v>3916.6126196586902</v>
      </c>
      <c r="L2965" s="36">
        <f t="shared" si="556"/>
        <v>1212.3873803413098</v>
      </c>
      <c r="M2965" s="36">
        <f t="shared" si="557"/>
        <v>1212.3873803413098</v>
      </c>
      <c r="N2965" s="36">
        <f t="shared" si="558"/>
        <v>0.23637890043698767</v>
      </c>
      <c r="O2965" s="36">
        <f t="shared" si="559"/>
        <v>1469883.1600108638</v>
      </c>
      <c r="P2965" s="35">
        <f t="shared" si="562"/>
        <v>1469883.1600108638</v>
      </c>
    </row>
    <row r="2966" spans="1:16" x14ac:dyDescent="0.4">
      <c r="A2966" s="1">
        <v>2965</v>
      </c>
      <c r="B2966" s="21">
        <v>42778</v>
      </c>
      <c r="C2966" s="43">
        <v>1</v>
      </c>
      <c r="D2966" s="23">
        <v>4837</v>
      </c>
      <c r="E2966" s="25">
        <f t="shared" si="563"/>
        <v>5391.75</v>
      </c>
      <c r="F2966" s="25">
        <f t="shared" si="564"/>
        <v>5350.75</v>
      </c>
      <c r="G2966" s="25">
        <f t="shared" si="553"/>
        <v>0.90398542260430781</v>
      </c>
      <c r="H2966" s="25">
        <f t="shared" si="560"/>
        <v>1.0014271034682889</v>
      </c>
      <c r="I2966" s="4">
        <f t="shared" si="554"/>
        <v>4830.1069376370915</v>
      </c>
      <c r="J2966" s="25">
        <f t="shared" si="561"/>
        <v>3917.7898348741151</v>
      </c>
      <c r="K2966" s="15">
        <f t="shared" si="555"/>
        <v>3923.380926335491</v>
      </c>
      <c r="L2966" s="36">
        <f t="shared" si="556"/>
        <v>913.61907366450896</v>
      </c>
      <c r="M2966" s="36">
        <f t="shared" si="557"/>
        <v>913.61907366450896</v>
      </c>
      <c r="N2966" s="36">
        <f t="shared" si="558"/>
        <v>0.18888134663314224</v>
      </c>
      <c r="O2966" s="36">
        <f t="shared" si="559"/>
        <v>834699.81176359544</v>
      </c>
      <c r="P2966" s="35">
        <f t="shared" si="562"/>
        <v>834699.81176359544</v>
      </c>
    </row>
    <row r="2967" spans="1:16" x14ac:dyDescent="0.4">
      <c r="A2967" s="1">
        <v>2966</v>
      </c>
      <c r="B2967" s="21">
        <v>42779</v>
      </c>
      <c r="C2967" s="43">
        <v>2</v>
      </c>
      <c r="D2967" s="23">
        <v>5822</v>
      </c>
      <c r="E2967" s="25">
        <f t="shared" si="563"/>
        <v>5309.75</v>
      </c>
      <c r="F2967" s="25">
        <f t="shared" si="564"/>
        <v>5385</v>
      </c>
      <c r="G2967" s="25">
        <f t="shared" si="553"/>
        <v>1.0811513463324047</v>
      </c>
      <c r="H2967" s="25">
        <f t="shared" si="560"/>
        <v>0.99527237982370798</v>
      </c>
      <c r="I2967" s="4">
        <f t="shared" si="554"/>
        <v>5849.6549467506047</v>
      </c>
      <c r="J2967" s="25">
        <f t="shared" si="561"/>
        <v>3917.6519720942315</v>
      </c>
      <c r="K2967" s="15">
        <f t="shared" si="555"/>
        <v>3899.1308015872687</v>
      </c>
      <c r="L2967" s="36">
        <f t="shared" si="556"/>
        <v>1922.8691984127313</v>
      </c>
      <c r="M2967" s="36">
        <f t="shared" si="557"/>
        <v>1922.8691984127313</v>
      </c>
      <c r="N2967" s="36">
        <f t="shared" si="558"/>
        <v>0.3302763995899573</v>
      </c>
      <c r="O2967" s="36">
        <f t="shared" si="559"/>
        <v>3697425.9542044196</v>
      </c>
      <c r="P2967" s="35">
        <f t="shared" si="562"/>
        <v>3697425.9542044196</v>
      </c>
    </row>
    <row r="2968" spans="1:16" x14ac:dyDescent="0.4">
      <c r="A2968" s="1">
        <v>2967</v>
      </c>
      <c r="B2968" s="21">
        <v>42780</v>
      </c>
      <c r="C2968" s="43">
        <v>3</v>
      </c>
      <c r="D2968" s="23">
        <v>5451</v>
      </c>
      <c r="E2968" s="25">
        <f t="shared" si="563"/>
        <v>5460.25</v>
      </c>
      <c r="F2968" s="25">
        <f t="shared" si="564"/>
        <v>5338</v>
      </c>
      <c r="G2968" s="25">
        <f t="shared" si="553"/>
        <v>1.0211689771449981</v>
      </c>
      <c r="H2968" s="25">
        <f t="shared" si="560"/>
        <v>1.0036361732327763</v>
      </c>
      <c r="I2968" s="4">
        <f t="shared" si="554"/>
        <v>5431.2510303828331</v>
      </c>
      <c r="J2968" s="25">
        <f t="shared" si="561"/>
        <v>3917.5141093143479</v>
      </c>
      <c r="K2968" s="15">
        <f t="shared" si="555"/>
        <v>3931.7588692576605</v>
      </c>
      <c r="L2968" s="36">
        <f t="shared" si="556"/>
        <v>1519.2411307423395</v>
      </c>
      <c r="M2968" s="36">
        <f t="shared" si="557"/>
        <v>1519.2411307423395</v>
      </c>
      <c r="N2968" s="36">
        <f t="shared" si="558"/>
        <v>0.27870870129193531</v>
      </c>
      <c r="O2968" s="36">
        <f t="shared" si="559"/>
        <v>2308093.6133392621</v>
      </c>
      <c r="P2968" s="35">
        <f t="shared" si="562"/>
        <v>2308093.6133392621</v>
      </c>
    </row>
    <row r="2969" spans="1:16" x14ac:dyDescent="0.4">
      <c r="A2969" s="1">
        <v>2968</v>
      </c>
      <c r="B2969" s="21">
        <v>42781</v>
      </c>
      <c r="C2969" s="43">
        <v>4</v>
      </c>
      <c r="D2969" s="23">
        <v>5731</v>
      </c>
      <c r="E2969" s="25">
        <f t="shared" si="563"/>
        <v>5215.75</v>
      </c>
      <c r="F2969" s="25">
        <f t="shared" si="564"/>
        <v>4859.75</v>
      </c>
      <c r="G2969" s="25">
        <f t="shared" si="553"/>
        <v>1.179278769484027</v>
      </c>
      <c r="H2969" s="25">
        <f t="shared" si="560"/>
        <v>0.99966434347522648</v>
      </c>
      <c r="I2969" s="4">
        <f t="shared" si="554"/>
        <v>5732.9242934451277</v>
      </c>
      <c r="J2969" s="25">
        <f t="shared" si="561"/>
        <v>3917.3762465344648</v>
      </c>
      <c r="K2969" s="15">
        <f t="shared" si="555"/>
        <v>3916.0613536373226</v>
      </c>
      <c r="L2969" s="36">
        <f t="shared" si="556"/>
        <v>1814.9386463626774</v>
      </c>
      <c r="M2969" s="36">
        <f t="shared" si="557"/>
        <v>1814.9386463626774</v>
      </c>
      <c r="N2969" s="36">
        <f t="shared" si="558"/>
        <v>0.31668795085721119</v>
      </c>
      <c r="O2969" s="36">
        <f t="shared" si="559"/>
        <v>3294002.2900607879</v>
      </c>
      <c r="P2969" s="35">
        <f t="shared" si="562"/>
        <v>3294002.2900607879</v>
      </c>
    </row>
    <row r="2970" spans="1:16" x14ac:dyDescent="0.4">
      <c r="A2970" s="1">
        <v>2969</v>
      </c>
      <c r="B2970" s="21">
        <v>42782</v>
      </c>
      <c r="C2970" s="43">
        <v>1</v>
      </c>
      <c r="D2970" s="23">
        <v>3859</v>
      </c>
      <c r="E2970" s="25">
        <f t="shared" si="563"/>
        <v>4503.75</v>
      </c>
      <c r="F2970" s="25">
        <f t="shared" si="564"/>
        <v>4235.75</v>
      </c>
      <c r="G2970" s="25">
        <f t="shared" si="553"/>
        <v>0.91105471286076845</v>
      </c>
      <c r="H2970" s="25">
        <f t="shared" si="560"/>
        <v>1.0014271034682889</v>
      </c>
      <c r="I2970" s="4">
        <f t="shared" si="554"/>
        <v>3853.5006558489845</v>
      </c>
      <c r="J2970" s="25">
        <f t="shared" si="561"/>
        <v>3917.2383837545813</v>
      </c>
      <c r="K2970" s="15">
        <f t="shared" si="555"/>
        <v>3922.8286882381517</v>
      </c>
      <c r="L2970" s="36">
        <f t="shared" si="556"/>
        <v>-63.828688238151699</v>
      </c>
      <c r="M2970" s="36">
        <f t="shared" si="557"/>
        <v>63.828688238151699</v>
      </c>
      <c r="N2970" s="36">
        <f t="shared" si="558"/>
        <v>1.6540214625071704E-2</v>
      </c>
      <c r="O2970" s="36">
        <f t="shared" si="559"/>
        <v>4074.1014422031649</v>
      </c>
      <c r="P2970" s="35">
        <f t="shared" si="562"/>
        <v>4074.1014422031649</v>
      </c>
    </row>
    <row r="2971" spans="1:16" x14ac:dyDescent="0.4">
      <c r="A2971" s="1">
        <v>2970</v>
      </c>
      <c r="B2971" s="21">
        <v>42783</v>
      </c>
      <c r="C2971" s="43">
        <v>2</v>
      </c>
      <c r="D2971" s="23">
        <v>2974</v>
      </c>
      <c r="E2971" s="25">
        <f t="shared" si="563"/>
        <v>3967.75</v>
      </c>
      <c r="F2971" s="25">
        <f t="shared" si="564"/>
        <v>3908.125</v>
      </c>
      <c r="G2971" s="25">
        <f t="shared" si="553"/>
        <v>0.76097873020949947</v>
      </c>
      <c r="H2971" s="25">
        <f t="shared" si="560"/>
        <v>0.99527237982370798</v>
      </c>
      <c r="I2971" s="4">
        <f t="shared" si="554"/>
        <v>2988.126728209601</v>
      </c>
      <c r="J2971" s="25">
        <f t="shared" si="561"/>
        <v>3917.1005209746977</v>
      </c>
      <c r="K2971" s="15">
        <f t="shared" si="555"/>
        <v>3898.5819575191736</v>
      </c>
      <c r="L2971" s="36">
        <f t="shared" si="556"/>
        <v>-924.58195751917356</v>
      </c>
      <c r="M2971" s="36">
        <f t="shared" si="557"/>
        <v>924.58195751917356</v>
      </c>
      <c r="N2971" s="36">
        <f t="shared" si="558"/>
        <v>0.31088835155318545</v>
      </c>
      <c r="O2971" s="36">
        <f t="shared" si="559"/>
        <v>854851.79616998683</v>
      </c>
      <c r="P2971" s="35">
        <f t="shared" si="562"/>
        <v>854851.79616998683</v>
      </c>
    </row>
    <row r="2972" spans="1:16" x14ac:dyDescent="0.4">
      <c r="A2972" s="1">
        <v>2971</v>
      </c>
      <c r="B2972" s="21">
        <v>42784</v>
      </c>
      <c r="C2972" s="43">
        <v>3</v>
      </c>
      <c r="D2972" s="23">
        <v>3307</v>
      </c>
      <c r="E2972" s="25">
        <f t="shared" si="563"/>
        <v>3848.5</v>
      </c>
      <c r="F2972" s="25">
        <f t="shared" si="564"/>
        <v>3802.5</v>
      </c>
      <c r="G2972" s="25">
        <f t="shared" si="553"/>
        <v>0.86969099276791584</v>
      </c>
      <c r="H2972" s="25">
        <f t="shared" si="560"/>
        <v>1.0036361732327763</v>
      </c>
      <c r="I2972" s="4">
        <f t="shared" si="554"/>
        <v>3295.0187410522894</v>
      </c>
      <c r="J2972" s="25">
        <f t="shared" si="561"/>
        <v>3916.9626581948141</v>
      </c>
      <c r="K2972" s="15">
        <f t="shared" si="555"/>
        <v>3931.2054129663265</v>
      </c>
      <c r="L2972" s="36">
        <f t="shared" si="556"/>
        <v>-624.20541296632655</v>
      </c>
      <c r="M2972" s="36">
        <f t="shared" si="557"/>
        <v>624.20541296632655</v>
      </c>
      <c r="N2972" s="36">
        <f t="shared" si="558"/>
        <v>0.18875277077905248</v>
      </c>
      <c r="O2972" s="36">
        <f t="shared" si="559"/>
        <v>389632.39757646224</v>
      </c>
      <c r="P2972" s="35">
        <f t="shared" si="562"/>
        <v>389632.39757646224</v>
      </c>
    </row>
    <row r="2973" spans="1:16" x14ac:dyDescent="0.4">
      <c r="A2973" s="1">
        <v>2972</v>
      </c>
      <c r="B2973" s="21">
        <v>42785</v>
      </c>
      <c r="C2973" s="43">
        <v>4</v>
      </c>
      <c r="D2973" s="23">
        <v>5254</v>
      </c>
      <c r="E2973" s="25">
        <f t="shared" si="563"/>
        <v>3756.5</v>
      </c>
      <c r="F2973" s="25">
        <f t="shared" si="564"/>
        <v>4068.375</v>
      </c>
      <c r="G2973" s="25">
        <f t="shared" si="553"/>
        <v>1.291424708882539</v>
      </c>
      <c r="H2973" s="25">
        <f t="shared" si="560"/>
        <v>0.99966434347522648</v>
      </c>
      <c r="I2973" s="4">
        <f t="shared" si="554"/>
        <v>5255.7641315234168</v>
      </c>
      <c r="J2973" s="25">
        <f t="shared" si="561"/>
        <v>3916.824795414931</v>
      </c>
      <c r="K2973" s="15">
        <f t="shared" si="555"/>
        <v>3915.5100876159554</v>
      </c>
      <c r="L2973" s="36">
        <f t="shared" si="556"/>
        <v>1338.4899123840446</v>
      </c>
      <c r="M2973" s="36">
        <f t="shared" si="557"/>
        <v>1338.4899123840446</v>
      </c>
      <c r="N2973" s="36">
        <f t="shared" si="558"/>
        <v>0.25475635941835639</v>
      </c>
      <c r="O2973" s="36">
        <f t="shared" si="559"/>
        <v>1791555.2455538474</v>
      </c>
      <c r="P2973" s="35">
        <f t="shared" si="562"/>
        <v>1791555.2455538474</v>
      </c>
    </row>
    <row r="2974" spans="1:16" x14ac:dyDescent="0.4">
      <c r="A2974" s="1">
        <v>2973</v>
      </c>
      <c r="B2974" s="21">
        <v>42786</v>
      </c>
      <c r="C2974" s="43">
        <v>1</v>
      </c>
      <c r="D2974" s="23">
        <v>3491</v>
      </c>
      <c r="E2974" s="25">
        <f t="shared" si="563"/>
        <v>4380.25</v>
      </c>
      <c r="F2974" s="25">
        <f t="shared" si="564"/>
        <v>4654</v>
      </c>
      <c r="G2974" s="25">
        <f t="shared" si="553"/>
        <v>0.75010743446497641</v>
      </c>
      <c r="H2974" s="25">
        <f t="shared" si="560"/>
        <v>1.0014271034682889</v>
      </c>
      <c r="I2974" s="4">
        <f t="shared" si="554"/>
        <v>3486.0250815156269</v>
      </c>
      <c r="J2974" s="25">
        <f t="shared" si="561"/>
        <v>3916.6869326350475</v>
      </c>
      <c r="K2974" s="15">
        <f t="shared" si="555"/>
        <v>3922.2764501408128</v>
      </c>
      <c r="L2974" s="36">
        <f t="shared" si="556"/>
        <v>-431.27645014081281</v>
      </c>
      <c r="M2974" s="36">
        <f t="shared" si="557"/>
        <v>431.27645014081281</v>
      </c>
      <c r="N2974" s="36">
        <f t="shared" si="558"/>
        <v>0.12353951593835945</v>
      </c>
      <c r="O2974" s="36">
        <f t="shared" si="559"/>
        <v>185999.37644606101</v>
      </c>
      <c r="P2974" s="35">
        <f t="shared" si="562"/>
        <v>185999.37644606101</v>
      </c>
    </row>
    <row r="2975" spans="1:16" x14ac:dyDescent="0.4">
      <c r="A2975" s="1">
        <v>2974</v>
      </c>
      <c r="B2975" s="21">
        <v>42787</v>
      </c>
      <c r="C2975" s="43">
        <v>2</v>
      </c>
      <c r="D2975" s="23">
        <v>5469</v>
      </c>
      <c r="E2975" s="25">
        <f t="shared" si="563"/>
        <v>4927.75</v>
      </c>
      <c r="F2975" s="25">
        <f t="shared" si="564"/>
        <v>4812.875</v>
      </c>
      <c r="G2975" s="25">
        <f t="shared" si="553"/>
        <v>1.1363270394514713</v>
      </c>
      <c r="H2975" s="25">
        <f t="shared" si="560"/>
        <v>0.99527237982370798</v>
      </c>
      <c r="I2975" s="4">
        <f t="shared" si="554"/>
        <v>5494.9781696631835</v>
      </c>
      <c r="J2975" s="25">
        <f t="shared" si="561"/>
        <v>3916.5490698551639</v>
      </c>
      <c r="K2975" s="15">
        <f t="shared" si="555"/>
        <v>3898.0331134510789</v>
      </c>
      <c r="L2975" s="36">
        <f t="shared" si="556"/>
        <v>1570.9668865489211</v>
      </c>
      <c r="M2975" s="36">
        <f t="shared" si="557"/>
        <v>1570.9668865489211</v>
      </c>
      <c r="N2975" s="36">
        <f t="shared" si="558"/>
        <v>0.28724938499705999</v>
      </c>
      <c r="O2975" s="36">
        <f t="shared" si="559"/>
        <v>2467936.958633211</v>
      </c>
      <c r="P2975" s="35">
        <f t="shared" si="562"/>
        <v>2467936.958633211</v>
      </c>
    </row>
    <row r="2976" spans="1:16" x14ac:dyDescent="0.4">
      <c r="A2976" s="1">
        <v>2975</v>
      </c>
      <c r="B2976" s="21">
        <v>42788</v>
      </c>
      <c r="C2976" s="43">
        <v>3</v>
      </c>
      <c r="D2976" s="23">
        <v>5497</v>
      </c>
      <c r="E2976" s="25">
        <f t="shared" si="563"/>
        <v>4698</v>
      </c>
      <c r="F2976" s="25">
        <f t="shared" si="564"/>
        <v>4919.375</v>
      </c>
      <c r="G2976" s="25">
        <f t="shared" si="553"/>
        <v>1.1174183712361834</v>
      </c>
      <c r="H2976" s="25">
        <f t="shared" si="560"/>
        <v>1.0036361732327763</v>
      </c>
      <c r="I2976" s="4">
        <f t="shared" si="554"/>
        <v>5477.0843724113802</v>
      </c>
      <c r="J2976" s="25">
        <f t="shared" si="561"/>
        <v>3916.4112070752808</v>
      </c>
      <c r="K2976" s="15">
        <f t="shared" si="555"/>
        <v>3930.651956674993</v>
      </c>
      <c r="L2976" s="36">
        <f t="shared" si="556"/>
        <v>1566.348043325007</v>
      </c>
      <c r="M2976" s="36">
        <f t="shared" si="557"/>
        <v>1566.348043325007</v>
      </c>
      <c r="N2976" s="36">
        <f t="shared" si="558"/>
        <v>0.2849459784109527</v>
      </c>
      <c r="O2976" s="36">
        <f t="shared" si="559"/>
        <v>2453446.1928280778</v>
      </c>
      <c r="P2976" s="35">
        <f t="shared" si="562"/>
        <v>2453446.1928280778</v>
      </c>
    </row>
    <row r="2977" spans="1:16" x14ac:dyDescent="0.4">
      <c r="A2977" s="1">
        <v>2976</v>
      </c>
      <c r="B2977" s="21">
        <v>42789</v>
      </c>
      <c r="C2977" s="43">
        <v>4</v>
      </c>
      <c r="D2977" s="23">
        <v>4335</v>
      </c>
      <c r="E2977" s="25">
        <f t="shared" si="563"/>
        <v>5140.75</v>
      </c>
      <c r="F2977" s="25">
        <f t="shared" si="564"/>
        <v>5043</v>
      </c>
      <c r="G2977" s="25">
        <f t="shared" si="553"/>
        <v>0.85960737656157049</v>
      </c>
      <c r="H2977" s="25">
        <f t="shared" si="560"/>
        <v>0.99966434347522648</v>
      </c>
      <c r="I2977" s="4">
        <f t="shared" si="554"/>
        <v>4336.4555596029713</v>
      </c>
      <c r="J2977" s="25">
        <f t="shared" si="561"/>
        <v>3916.2733442953972</v>
      </c>
      <c r="K2977" s="15">
        <f t="shared" si="555"/>
        <v>3914.9588215945878</v>
      </c>
      <c r="L2977" s="36">
        <f t="shared" si="556"/>
        <v>420.04117840541221</v>
      </c>
      <c r="M2977" s="36">
        <f t="shared" si="557"/>
        <v>420.04117840541221</v>
      </c>
      <c r="N2977" s="36">
        <f t="shared" si="558"/>
        <v>9.6895312204247339E-2</v>
      </c>
      <c r="O2977" s="36">
        <f t="shared" si="559"/>
        <v>176434.59155620734</v>
      </c>
      <c r="P2977" s="35">
        <f t="shared" si="562"/>
        <v>176434.59155620734</v>
      </c>
    </row>
    <row r="2978" spans="1:16" x14ac:dyDescent="0.4">
      <c r="A2978" s="1">
        <v>2977</v>
      </c>
      <c r="B2978" s="21">
        <v>42790</v>
      </c>
      <c r="C2978" s="43">
        <v>1</v>
      </c>
      <c r="D2978" s="23">
        <v>5262</v>
      </c>
      <c r="E2978" s="25">
        <f t="shared" si="563"/>
        <v>4945.25</v>
      </c>
      <c r="F2978" s="25">
        <f t="shared" si="564"/>
        <v>4789.875</v>
      </c>
      <c r="G2978" s="25">
        <f t="shared" si="553"/>
        <v>1.0985672903781414</v>
      </c>
      <c r="H2978" s="25">
        <f t="shared" si="560"/>
        <v>1.0014271034682889</v>
      </c>
      <c r="I2978" s="4">
        <f t="shared" si="554"/>
        <v>5254.5012829949092</v>
      </c>
      <c r="J2978" s="25">
        <f t="shared" si="561"/>
        <v>3916.1354815155137</v>
      </c>
      <c r="K2978" s="15">
        <f t="shared" si="555"/>
        <v>3921.7242120434735</v>
      </c>
      <c r="L2978" s="36">
        <f t="shared" si="556"/>
        <v>1340.2757879565265</v>
      </c>
      <c r="M2978" s="36">
        <f t="shared" si="557"/>
        <v>1340.2757879565265</v>
      </c>
      <c r="N2978" s="36">
        <f t="shared" si="558"/>
        <v>0.25470843556756489</v>
      </c>
      <c r="O2978" s="36">
        <f t="shared" si="559"/>
        <v>1796339.1877824881</v>
      </c>
      <c r="P2978" s="35">
        <f t="shared" si="562"/>
        <v>1796339.1877824881</v>
      </c>
    </row>
    <row r="2979" spans="1:16" x14ac:dyDescent="0.4">
      <c r="A2979" s="1">
        <v>2978</v>
      </c>
      <c r="B2979" s="21">
        <v>42791</v>
      </c>
      <c r="C2979" s="43">
        <v>2</v>
      </c>
      <c r="D2979" s="23">
        <v>4687</v>
      </c>
      <c r="E2979" s="25">
        <f t="shared" si="563"/>
        <v>4634.5</v>
      </c>
      <c r="F2979" s="25">
        <f t="shared" si="564"/>
        <v>4715.875</v>
      </c>
      <c r="G2979" s="25">
        <f t="shared" si="553"/>
        <v>0.9938770641715482</v>
      </c>
      <c r="H2979" s="25">
        <f t="shared" si="560"/>
        <v>0.99527237982370798</v>
      </c>
      <c r="I2979" s="4">
        <f t="shared" si="554"/>
        <v>4709.2636096564902</v>
      </c>
      <c r="J2979" s="25">
        <f t="shared" si="561"/>
        <v>3915.9976187356301</v>
      </c>
      <c r="K2979" s="15">
        <f t="shared" si="555"/>
        <v>3897.4842693829842</v>
      </c>
      <c r="L2979" s="36">
        <f t="shared" si="556"/>
        <v>789.51573061701583</v>
      </c>
      <c r="M2979" s="36">
        <f t="shared" si="557"/>
        <v>789.51573061701583</v>
      </c>
      <c r="N2979" s="36">
        <f t="shared" si="558"/>
        <v>0.16844799031726387</v>
      </c>
      <c r="O2979" s="36">
        <f t="shared" si="559"/>
        <v>623335.08889172028</v>
      </c>
      <c r="P2979" s="35">
        <f t="shared" si="562"/>
        <v>623335.08889172028</v>
      </c>
    </row>
    <row r="2980" spans="1:16" x14ac:dyDescent="0.4">
      <c r="A2980" s="1">
        <v>2979</v>
      </c>
      <c r="B2980" s="21">
        <v>42792</v>
      </c>
      <c r="C2980" s="43">
        <v>3</v>
      </c>
      <c r="D2980" s="23">
        <v>4254</v>
      </c>
      <c r="E2980" s="25">
        <f t="shared" si="563"/>
        <v>4797.25</v>
      </c>
      <c r="F2980" s="25">
        <f t="shared" si="564"/>
        <v>4764.375</v>
      </c>
      <c r="G2980" s="25">
        <f t="shared" si="553"/>
        <v>0.89287682014954739</v>
      </c>
      <c r="H2980" s="25">
        <f t="shared" si="560"/>
        <v>1.0036361732327763</v>
      </c>
      <c r="I2980" s="4">
        <f t="shared" si="554"/>
        <v>4238.5877606399872</v>
      </c>
      <c r="J2980" s="25">
        <f t="shared" si="561"/>
        <v>3915.8597559557466</v>
      </c>
      <c r="K2980" s="15">
        <f t="shared" si="555"/>
        <v>3930.098500383659</v>
      </c>
      <c r="L2980" s="36">
        <f t="shared" si="556"/>
        <v>323.90149961634097</v>
      </c>
      <c r="M2980" s="36">
        <f t="shared" si="557"/>
        <v>323.90149961634097</v>
      </c>
      <c r="N2980" s="36">
        <f t="shared" si="558"/>
        <v>7.6140455951185002E-2</v>
      </c>
      <c r="O2980" s="36">
        <f t="shared" si="559"/>
        <v>104912.18145371453</v>
      </c>
      <c r="P2980" s="35">
        <f t="shared" si="562"/>
        <v>104912.18145371453</v>
      </c>
    </row>
    <row r="2981" spans="1:16" x14ac:dyDescent="0.4">
      <c r="A2981" s="1">
        <v>2980</v>
      </c>
      <c r="B2981" s="21">
        <v>42793</v>
      </c>
      <c r="C2981" s="43">
        <v>4</v>
      </c>
      <c r="D2981" s="23">
        <v>4986</v>
      </c>
      <c r="E2981" s="25">
        <f t="shared" si="563"/>
        <v>4731.5</v>
      </c>
      <c r="F2981" s="25">
        <f t="shared" si="564"/>
        <v>4775.625</v>
      </c>
      <c r="G2981" s="25">
        <f t="shared" si="553"/>
        <v>1.0440518256772673</v>
      </c>
      <c r="H2981" s="25">
        <f t="shared" si="560"/>
        <v>0.99966434347522648</v>
      </c>
      <c r="I2981" s="4">
        <f t="shared" si="554"/>
        <v>4987.674145370338</v>
      </c>
      <c r="J2981" s="25">
        <f t="shared" si="561"/>
        <v>3915.7218931758634</v>
      </c>
      <c r="K2981" s="15">
        <f t="shared" si="555"/>
        <v>3914.4075555732206</v>
      </c>
      <c r="L2981" s="36">
        <f t="shared" si="556"/>
        <v>1071.5924444267794</v>
      </c>
      <c r="M2981" s="36">
        <f t="shared" si="557"/>
        <v>1071.5924444267794</v>
      </c>
      <c r="N2981" s="36">
        <f t="shared" si="558"/>
        <v>0.2149202656291174</v>
      </c>
      <c r="O2981" s="36">
        <f t="shared" si="559"/>
        <v>1148310.3669525601</v>
      </c>
      <c r="P2981" s="35">
        <f t="shared" si="562"/>
        <v>1148310.3669525601</v>
      </c>
    </row>
    <row r="2982" spans="1:16" x14ac:dyDescent="0.4">
      <c r="A2982" s="1">
        <v>2981</v>
      </c>
      <c r="B2982" s="21">
        <v>42794</v>
      </c>
      <c r="C2982" s="43">
        <v>1</v>
      </c>
      <c r="D2982" s="23">
        <v>4999</v>
      </c>
      <c r="E2982" s="25">
        <f t="shared" si="563"/>
        <v>4819.75</v>
      </c>
      <c r="F2982" s="25">
        <f t="shared" si="564"/>
        <v>4758.875</v>
      </c>
      <c r="G2982" s="25">
        <f t="shared" si="553"/>
        <v>1.0504583541278139</v>
      </c>
      <c r="H2982" s="25">
        <f t="shared" si="560"/>
        <v>1.0014271034682889</v>
      </c>
      <c r="I2982" s="4">
        <f t="shared" si="554"/>
        <v>4991.8760763381897</v>
      </c>
      <c r="J2982" s="25">
        <f t="shared" si="561"/>
        <v>3915.5840303959799</v>
      </c>
      <c r="K2982" s="15">
        <f t="shared" si="555"/>
        <v>3921.1719739461346</v>
      </c>
      <c r="L2982" s="36">
        <f t="shared" si="556"/>
        <v>1077.8280260538654</v>
      </c>
      <c r="M2982" s="36">
        <f t="shared" si="557"/>
        <v>1077.8280260538654</v>
      </c>
      <c r="N2982" s="36">
        <f t="shared" si="558"/>
        <v>0.21560872695616431</v>
      </c>
      <c r="O2982" s="36">
        <f t="shared" si="559"/>
        <v>1161713.253747172</v>
      </c>
      <c r="P2982" s="35">
        <f t="shared" si="562"/>
        <v>1161713.253747172</v>
      </c>
    </row>
    <row r="2983" spans="1:16" x14ac:dyDescent="0.4">
      <c r="A2983" s="1">
        <v>2982</v>
      </c>
      <c r="B2983" s="21">
        <v>42795</v>
      </c>
      <c r="C2983" s="43">
        <v>2</v>
      </c>
      <c r="D2983" s="23">
        <v>5040</v>
      </c>
      <c r="E2983" s="25">
        <f t="shared" si="563"/>
        <v>4698</v>
      </c>
      <c r="F2983" s="25">
        <f t="shared" si="564"/>
        <v>4713.25</v>
      </c>
      <c r="G2983" s="25">
        <f t="shared" si="553"/>
        <v>1.0693258367368588</v>
      </c>
      <c r="H2983" s="25">
        <f t="shared" si="560"/>
        <v>0.99527237982370798</v>
      </c>
      <c r="I2983" s="4">
        <f t="shared" si="554"/>
        <v>5063.9403867439105</v>
      </c>
      <c r="J2983" s="25">
        <f t="shared" si="561"/>
        <v>3915.4461676160963</v>
      </c>
      <c r="K2983" s="15">
        <f t="shared" si="555"/>
        <v>3896.935425314889</v>
      </c>
      <c r="L2983" s="36">
        <f t="shared" si="556"/>
        <v>1143.064574685111</v>
      </c>
      <c r="M2983" s="36">
        <f t="shared" si="557"/>
        <v>1143.064574685111</v>
      </c>
      <c r="N2983" s="36">
        <f t="shared" si="558"/>
        <v>0.2267985267232363</v>
      </c>
      <c r="O2983" s="36">
        <f t="shared" si="559"/>
        <v>1306596.6219000537</v>
      </c>
      <c r="P2983" s="35">
        <f t="shared" si="562"/>
        <v>1306596.6219000537</v>
      </c>
    </row>
    <row r="2984" spans="1:16" x14ac:dyDescent="0.4">
      <c r="A2984" s="1">
        <v>2983</v>
      </c>
      <c r="B2984" s="21">
        <v>42796</v>
      </c>
      <c r="C2984" s="43">
        <v>3</v>
      </c>
      <c r="D2984" s="23">
        <v>3767</v>
      </c>
      <c r="E2984" s="25">
        <f t="shared" si="563"/>
        <v>4728.5</v>
      </c>
      <c r="F2984" s="25">
        <f t="shared" si="564"/>
        <v>4497.125</v>
      </c>
      <c r="G2984" s="25">
        <f t="shared" si="553"/>
        <v>0.8376462740083942</v>
      </c>
      <c r="H2984" s="25">
        <f t="shared" si="560"/>
        <v>1.0036361732327763</v>
      </c>
      <c r="I2984" s="4">
        <f t="shared" si="554"/>
        <v>3753.3521613377607</v>
      </c>
      <c r="J2984" s="25">
        <f t="shared" si="561"/>
        <v>3915.3083048362132</v>
      </c>
      <c r="K2984" s="15">
        <f t="shared" si="555"/>
        <v>3929.5450440923255</v>
      </c>
      <c r="L2984" s="36">
        <f t="shared" si="556"/>
        <v>-162.5450440923255</v>
      </c>
      <c r="M2984" s="36">
        <f t="shared" si="557"/>
        <v>162.5450440923255</v>
      </c>
      <c r="N2984" s="36">
        <f t="shared" si="558"/>
        <v>4.3149732968496279E-2</v>
      </c>
      <c r="O2984" s="36">
        <f t="shared" si="559"/>
        <v>26420.891358976041</v>
      </c>
      <c r="P2984" s="35">
        <f t="shared" si="562"/>
        <v>26420.891358976041</v>
      </c>
    </row>
    <row r="2985" spans="1:16" x14ac:dyDescent="0.4">
      <c r="A2985" s="1">
        <v>2984</v>
      </c>
      <c r="B2985" s="21">
        <v>42797</v>
      </c>
      <c r="C2985" s="43">
        <v>4</v>
      </c>
      <c r="D2985" s="23">
        <v>5108</v>
      </c>
      <c r="E2985" s="25">
        <f t="shared" si="563"/>
        <v>4265.75</v>
      </c>
      <c r="F2985" s="25">
        <f t="shared" si="564"/>
        <v>4038.75</v>
      </c>
      <c r="G2985" s="25">
        <f t="shared" si="553"/>
        <v>1.2647477561126585</v>
      </c>
      <c r="H2985" s="25">
        <f t="shared" si="560"/>
        <v>0.99966434347522648</v>
      </c>
      <c r="I2985" s="4">
        <f t="shared" si="554"/>
        <v>5109.7151092161421</v>
      </c>
      <c r="J2985" s="25">
        <f t="shared" si="561"/>
        <v>3915.1704420563296</v>
      </c>
      <c r="K2985" s="15">
        <f t="shared" si="555"/>
        <v>3913.856289551853</v>
      </c>
      <c r="L2985" s="36">
        <f t="shared" si="556"/>
        <v>1194.143710448147</v>
      </c>
      <c r="M2985" s="36">
        <f t="shared" si="557"/>
        <v>1194.143710448147</v>
      </c>
      <c r="N2985" s="36">
        <f t="shared" si="558"/>
        <v>0.23377911324356832</v>
      </c>
      <c r="O2985" s="36">
        <f t="shared" si="559"/>
        <v>1425979.2012028678</v>
      </c>
      <c r="P2985" s="35">
        <f t="shared" si="562"/>
        <v>1425979.2012028678</v>
      </c>
    </row>
    <row r="2986" spans="1:16" x14ac:dyDescent="0.4">
      <c r="A2986" s="1">
        <v>2985</v>
      </c>
      <c r="B2986" s="21">
        <v>42798</v>
      </c>
      <c r="C2986" s="43">
        <v>1</v>
      </c>
      <c r="D2986" s="23">
        <v>3148</v>
      </c>
      <c r="E2986" s="25">
        <f t="shared" si="563"/>
        <v>3811.75</v>
      </c>
      <c r="F2986" s="25">
        <f t="shared" si="564"/>
        <v>3627.5</v>
      </c>
      <c r="G2986" s="25">
        <f t="shared" si="553"/>
        <v>0.86781529979324601</v>
      </c>
      <c r="H2986" s="25">
        <f t="shared" si="560"/>
        <v>1.0014271034682889</v>
      </c>
      <c r="I2986" s="4">
        <f t="shared" si="554"/>
        <v>3143.513880438612</v>
      </c>
      <c r="J2986" s="25">
        <f t="shared" si="561"/>
        <v>3915.0325792764461</v>
      </c>
      <c r="K2986" s="15">
        <f t="shared" si="555"/>
        <v>3920.6197358487957</v>
      </c>
      <c r="L2986" s="36">
        <f t="shared" si="556"/>
        <v>-772.6197358487957</v>
      </c>
      <c r="M2986" s="36">
        <f t="shared" si="557"/>
        <v>772.6197358487957</v>
      </c>
      <c r="N2986" s="36">
        <f t="shared" si="558"/>
        <v>0.24543193641956662</v>
      </c>
      <c r="O2986" s="36">
        <f t="shared" si="559"/>
        <v>596941.25622306287</v>
      </c>
      <c r="P2986" s="35">
        <f t="shared" si="562"/>
        <v>596941.25622306287</v>
      </c>
    </row>
    <row r="2987" spans="1:16" x14ac:dyDescent="0.4">
      <c r="A2987" s="1">
        <v>2986</v>
      </c>
      <c r="B2987" s="21">
        <v>42799</v>
      </c>
      <c r="C2987" s="43">
        <v>2</v>
      </c>
      <c r="D2987" s="23">
        <v>3224</v>
      </c>
      <c r="E2987" s="25">
        <f t="shared" si="563"/>
        <v>3443.25</v>
      </c>
      <c r="F2987" s="25">
        <f t="shared" si="564"/>
        <v>3550.25</v>
      </c>
      <c r="G2987" s="25">
        <f t="shared" si="553"/>
        <v>0.90810506302373073</v>
      </c>
      <c r="H2987" s="25">
        <f t="shared" si="560"/>
        <v>0.99527237982370798</v>
      </c>
      <c r="I2987" s="4">
        <f t="shared" si="554"/>
        <v>3239.3142473933267</v>
      </c>
      <c r="J2987" s="25">
        <f t="shared" si="561"/>
        <v>3914.8947164965625</v>
      </c>
      <c r="K2987" s="15">
        <f t="shared" si="555"/>
        <v>3896.3865812467943</v>
      </c>
      <c r="L2987" s="36">
        <f t="shared" si="556"/>
        <v>-672.38658124679432</v>
      </c>
      <c r="M2987" s="36">
        <f t="shared" si="557"/>
        <v>672.38658124679432</v>
      </c>
      <c r="N2987" s="36">
        <f t="shared" si="558"/>
        <v>0.20855663190037044</v>
      </c>
      <c r="O2987" s="36">
        <f t="shared" si="559"/>
        <v>452103.71464075195</v>
      </c>
      <c r="P2987" s="35">
        <f t="shared" si="562"/>
        <v>452103.71464075195</v>
      </c>
    </row>
    <row r="2988" spans="1:16" x14ac:dyDescent="0.4">
      <c r="A2988" s="1">
        <v>2987</v>
      </c>
      <c r="B2988" s="21">
        <v>42800</v>
      </c>
      <c r="C2988" s="43">
        <v>3</v>
      </c>
      <c r="D2988" s="23">
        <v>2293</v>
      </c>
      <c r="E2988" s="25">
        <f t="shared" si="563"/>
        <v>3657.25</v>
      </c>
      <c r="F2988" s="25">
        <f t="shared" si="564"/>
        <v>3564</v>
      </c>
      <c r="G2988" s="25">
        <f t="shared" si="553"/>
        <v>0.64337822671156009</v>
      </c>
      <c r="H2988" s="25">
        <f t="shared" si="560"/>
        <v>1.0036361732327763</v>
      </c>
      <c r="I2988" s="4">
        <f t="shared" si="554"/>
        <v>2284.6924624230114</v>
      </c>
      <c r="J2988" s="25">
        <f t="shared" si="561"/>
        <v>3914.756853716679</v>
      </c>
      <c r="K2988" s="15">
        <f t="shared" si="555"/>
        <v>3928.9915878009911</v>
      </c>
      <c r="L2988" s="36">
        <f t="shared" si="556"/>
        <v>-1635.9915878009911</v>
      </c>
      <c r="M2988" s="36">
        <f t="shared" si="557"/>
        <v>1635.9915878009911</v>
      </c>
      <c r="N2988" s="36">
        <f t="shared" si="558"/>
        <v>0.71347212725730091</v>
      </c>
      <c r="O2988" s="36">
        <f t="shared" si="559"/>
        <v>2676468.4753556079</v>
      </c>
      <c r="P2988" s="35">
        <f t="shared" si="562"/>
        <v>2676468.4753556079</v>
      </c>
    </row>
    <row r="2989" spans="1:16" x14ac:dyDescent="0.4">
      <c r="A2989" s="1">
        <v>2988</v>
      </c>
      <c r="B2989" s="21">
        <v>42801</v>
      </c>
      <c r="C2989" s="43">
        <v>4</v>
      </c>
      <c r="D2989" s="23">
        <v>5964</v>
      </c>
      <c r="E2989" s="25">
        <f t="shared" si="563"/>
        <v>3470.75</v>
      </c>
      <c r="F2989" s="25">
        <f t="shared" si="564"/>
        <v>3582.875</v>
      </c>
      <c r="G2989" s="25">
        <f t="shared" ref="G2989:G3052" si="565">D2989/F2989</f>
        <v>1.6645850050587865</v>
      </c>
      <c r="H2989" s="25">
        <f t="shared" si="560"/>
        <v>0.99966434347522648</v>
      </c>
      <c r="I2989" s="4">
        <f t="shared" ref="I2989:I3052" si="566">D2989/H2989</f>
        <v>5966.0025276752294</v>
      </c>
      <c r="J2989" s="25">
        <f t="shared" si="561"/>
        <v>3914.6189909367959</v>
      </c>
      <c r="K2989" s="15">
        <f t="shared" ref="K2989:K3052" si="567">H2989*J2989</f>
        <v>3913.3050235304854</v>
      </c>
      <c r="L2989" s="36">
        <f t="shared" ref="L2989:L3052" si="568">D2989-K2989</f>
        <v>2050.6949764695146</v>
      </c>
      <c r="M2989" s="36">
        <f t="shared" ref="M2989:M3052" si="569">ABS(L2989)</f>
        <v>2050.6949764695146</v>
      </c>
      <c r="N2989" s="36">
        <f t="shared" ref="N2989:N3052" si="570">M2989/D2989</f>
        <v>0.34384556949522377</v>
      </c>
      <c r="O2989" s="36">
        <f t="shared" ref="O2989:O3052" si="571">L2989^2</f>
        <v>4205349.8865173031</v>
      </c>
      <c r="P2989" s="35">
        <f t="shared" si="562"/>
        <v>4205349.8865173031</v>
      </c>
    </row>
    <row r="2990" spans="1:16" x14ac:dyDescent="0.4">
      <c r="A2990" s="1">
        <v>2989</v>
      </c>
      <c r="B2990" s="21">
        <v>42802</v>
      </c>
      <c r="C2990" s="43">
        <v>1</v>
      </c>
      <c r="D2990" s="23">
        <v>2402</v>
      </c>
      <c r="E2990" s="25">
        <f t="shared" si="563"/>
        <v>3695</v>
      </c>
      <c r="F2990" s="25">
        <f t="shared" si="564"/>
        <v>4042.25</v>
      </c>
      <c r="G2990" s="25">
        <f t="shared" si="565"/>
        <v>0.59422351413198093</v>
      </c>
      <c r="H2990" s="25">
        <f t="shared" si="560"/>
        <v>1.0014271034682889</v>
      </c>
      <c r="I2990" s="4">
        <f t="shared" si="566"/>
        <v>2398.5769824693602</v>
      </c>
      <c r="J2990" s="25">
        <f t="shared" si="561"/>
        <v>3914.4811281569123</v>
      </c>
      <c r="K2990" s="15">
        <f t="shared" si="567"/>
        <v>3920.0674977514564</v>
      </c>
      <c r="L2990" s="36">
        <f t="shared" si="568"/>
        <v>-1518.0674977514564</v>
      </c>
      <c r="M2990" s="36">
        <f t="shared" si="569"/>
        <v>1518.0674977514564</v>
      </c>
      <c r="N2990" s="36">
        <f t="shared" si="570"/>
        <v>0.63200145618295434</v>
      </c>
      <c r="O2990" s="36">
        <f t="shared" si="571"/>
        <v>2304528.9277293677</v>
      </c>
      <c r="P2990" s="35">
        <f t="shared" si="562"/>
        <v>2304528.9277293677</v>
      </c>
    </row>
    <row r="2991" spans="1:16" x14ac:dyDescent="0.4">
      <c r="A2991" s="1">
        <v>2990</v>
      </c>
      <c r="B2991" s="21">
        <v>42803</v>
      </c>
      <c r="C2991" s="43">
        <v>2</v>
      </c>
      <c r="D2991" s="23">
        <v>4121</v>
      </c>
      <c r="E2991" s="25">
        <f t="shared" si="563"/>
        <v>4389.5</v>
      </c>
      <c r="F2991" s="25">
        <f t="shared" si="564"/>
        <v>4207</v>
      </c>
      <c r="G2991" s="25">
        <f t="shared" si="565"/>
        <v>0.97955787972426911</v>
      </c>
      <c r="H2991" s="25">
        <f t="shared" si="560"/>
        <v>0.99527237982370798</v>
      </c>
      <c r="I2991" s="4">
        <f t="shared" si="566"/>
        <v>4140.5750662245346</v>
      </c>
      <c r="J2991" s="25">
        <f t="shared" si="561"/>
        <v>3914.3432653770287</v>
      </c>
      <c r="K2991" s="15">
        <f t="shared" si="567"/>
        <v>3895.8377371786996</v>
      </c>
      <c r="L2991" s="36">
        <f t="shared" si="568"/>
        <v>225.16226282130037</v>
      </c>
      <c r="M2991" s="36">
        <f t="shared" si="569"/>
        <v>225.16226282130037</v>
      </c>
      <c r="N2991" s="36">
        <f t="shared" si="570"/>
        <v>5.4637773069958838E-2</v>
      </c>
      <c r="O2991" s="36">
        <f t="shared" si="571"/>
        <v>50698.044598808345</v>
      </c>
      <c r="P2991" s="35">
        <f t="shared" si="562"/>
        <v>50698.044598808345</v>
      </c>
    </row>
    <row r="2992" spans="1:16" x14ac:dyDescent="0.4">
      <c r="A2992" s="1">
        <v>2991</v>
      </c>
      <c r="B2992" s="21">
        <v>42804</v>
      </c>
      <c r="C2992" s="43">
        <v>3</v>
      </c>
      <c r="D2992" s="23">
        <v>5071</v>
      </c>
      <c r="E2992" s="25">
        <f t="shared" si="563"/>
        <v>4024.5</v>
      </c>
      <c r="F2992" s="25">
        <f t="shared" si="564"/>
        <v>4239.375</v>
      </c>
      <c r="G2992" s="25">
        <f t="shared" si="565"/>
        <v>1.1961668878077547</v>
      </c>
      <c r="H2992" s="25">
        <f t="shared" si="560"/>
        <v>1.0036361732327763</v>
      </c>
      <c r="I2992" s="4">
        <f t="shared" si="566"/>
        <v>5052.627770147009</v>
      </c>
      <c r="J2992" s="25">
        <f t="shared" si="561"/>
        <v>3914.2054025971456</v>
      </c>
      <c r="K2992" s="15">
        <f t="shared" si="567"/>
        <v>3928.438131509658</v>
      </c>
      <c r="L2992" s="36">
        <f t="shared" si="568"/>
        <v>1142.561868490342</v>
      </c>
      <c r="M2992" s="36">
        <f t="shared" si="569"/>
        <v>1142.561868490342</v>
      </c>
      <c r="N2992" s="36">
        <f t="shared" si="570"/>
        <v>0.22531293009077935</v>
      </c>
      <c r="O2992" s="36">
        <f t="shared" si="571"/>
        <v>1305447.6233281416</v>
      </c>
      <c r="P2992" s="35">
        <f t="shared" si="562"/>
        <v>1305447.6233281416</v>
      </c>
    </row>
    <row r="2993" spans="1:16" x14ac:dyDescent="0.4">
      <c r="A2993" s="1">
        <v>2992</v>
      </c>
      <c r="B2993" s="21">
        <v>42805</v>
      </c>
      <c r="C2993" s="43">
        <v>4</v>
      </c>
      <c r="D2993" s="23">
        <v>4504</v>
      </c>
      <c r="E2993" s="25">
        <f t="shared" si="563"/>
        <v>4454.25</v>
      </c>
      <c r="F2993" s="25">
        <f t="shared" si="564"/>
        <v>4544.375</v>
      </c>
      <c r="G2993" s="25">
        <f t="shared" si="565"/>
        <v>0.99111538990510251</v>
      </c>
      <c r="H2993" s="25">
        <f t="shared" si="560"/>
        <v>0.99966434347522648</v>
      </c>
      <c r="I2993" s="4">
        <f t="shared" si="566"/>
        <v>4505.5123046024873</v>
      </c>
      <c r="J2993" s="25">
        <f t="shared" si="561"/>
        <v>3914.0675398172621</v>
      </c>
      <c r="K2993" s="15">
        <f t="shared" si="567"/>
        <v>3912.7537575091183</v>
      </c>
      <c r="L2993" s="36">
        <f t="shared" si="568"/>
        <v>591.24624249088174</v>
      </c>
      <c r="M2993" s="36">
        <f t="shared" si="569"/>
        <v>591.24624249088174</v>
      </c>
      <c r="N2993" s="36">
        <f t="shared" si="570"/>
        <v>0.13127136822621707</v>
      </c>
      <c r="O2993" s="36">
        <f t="shared" si="571"/>
        <v>349572.11925958656</v>
      </c>
      <c r="P2993" s="35">
        <f t="shared" si="562"/>
        <v>349572.11925958656</v>
      </c>
    </row>
    <row r="2994" spans="1:16" x14ac:dyDescent="0.4">
      <c r="A2994" s="1">
        <v>2993</v>
      </c>
      <c r="B2994" s="21">
        <v>42806</v>
      </c>
      <c r="C2994" s="43">
        <v>1</v>
      </c>
      <c r="D2994" s="23">
        <v>4121</v>
      </c>
      <c r="E2994" s="25">
        <f t="shared" si="563"/>
        <v>4634.5</v>
      </c>
      <c r="F2994" s="25">
        <f t="shared" si="564"/>
        <v>4616.625</v>
      </c>
      <c r="G2994" s="25">
        <f t="shared" si="565"/>
        <v>0.89264343541006685</v>
      </c>
      <c r="H2994" s="25">
        <f t="shared" si="560"/>
        <v>1.0014271034682889</v>
      </c>
      <c r="I2994" s="4">
        <f t="shared" si="566"/>
        <v>4115.1272875754512</v>
      </c>
      <c r="J2994" s="25">
        <f t="shared" si="561"/>
        <v>3913.9296770373785</v>
      </c>
      <c r="K2994" s="15">
        <f t="shared" si="567"/>
        <v>3919.5152596541175</v>
      </c>
      <c r="L2994" s="36">
        <f t="shared" si="568"/>
        <v>201.48474034588253</v>
      </c>
      <c r="M2994" s="36">
        <f t="shared" si="569"/>
        <v>201.48474034588253</v>
      </c>
      <c r="N2994" s="36">
        <f t="shared" si="570"/>
        <v>4.8892196152847012E-2</v>
      </c>
      <c r="O2994" s="36">
        <f t="shared" si="571"/>
        <v>40596.100592247705</v>
      </c>
      <c r="P2994" s="35">
        <f t="shared" si="562"/>
        <v>40596.100592247705</v>
      </c>
    </row>
    <row r="2995" spans="1:16" x14ac:dyDescent="0.4">
      <c r="A2995" s="1">
        <v>2994</v>
      </c>
      <c r="B2995" s="21">
        <v>42807</v>
      </c>
      <c r="C2995" s="43">
        <v>2</v>
      </c>
      <c r="D2995" s="23">
        <v>4842</v>
      </c>
      <c r="E2995" s="25">
        <f t="shared" si="563"/>
        <v>4598.75</v>
      </c>
      <c r="F2995" s="25">
        <f t="shared" si="564"/>
        <v>4642.25</v>
      </c>
      <c r="G2995" s="25">
        <f t="shared" si="565"/>
        <v>1.0430287037535677</v>
      </c>
      <c r="H2995" s="25">
        <f t="shared" si="560"/>
        <v>0.99527237982370798</v>
      </c>
      <c r="I2995" s="4">
        <f t="shared" si="566"/>
        <v>4864.9998715503998</v>
      </c>
      <c r="J2995" s="25">
        <f t="shared" si="561"/>
        <v>3913.7918142574949</v>
      </c>
      <c r="K2995" s="15">
        <f t="shared" si="567"/>
        <v>3895.2888931106045</v>
      </c>
      <c r="L2995" s="36">
        <f t="shared" si="568"/>
        <v>946.71110688939552</v>
      </c>
      <c r="M2995" s="36">
        <f t="shared" si="569"/>
        <v>946.71110688939552</v>
      </c>
      <c r="N2995" s="36">
        <f t="shared" si="570"/>
        <v>0.19552067469834686</v>
      </c>
      <c r="O2995" s="36">
        <f t="shared" si="571"/>
        <v>896261.91990774451</v>
      </c>
      <c r="P2995" s="35">
        <f t="shared" si="562"/>
        <v>896261.91990774451</v>
      </c>
    </row>
    <row r="2996" spans="1:16" x14ac:dyDescent="0.4">
      <c r="A2996" s="1">
        <v>2995</v>
      </c>
      <c r="B2996" s="21">
        <v>42808</v>
      </c>
      <c r="C2996" s="43">
        <v>3</v>
      </c>
      <c r="D2996" s="23">
        <v>4928</v>
      </c>
      <c r="E2996" s="25">
        <f t="shared" si="563"/>
        <v>4685.75</v>
      </c>
      <c r="F2996" s="25">
        <f t="shared" si="564"/>
        <v>4737.625</v>
      </c>
      <c r="G2996" s="25">
        <f t="shared" si="565"/>
        <v>1.0401836363156645</v>
      </c>
      <c r="H2996" s="25">
        <f t="shared" si="560"/>
        <v>1.0036361732327763</v>
      </c>
      <c r="I2996" s="4">
        <f t="shared" si="566"/>
        <v>4910.1458590582652</v>
      </c>
      <c r="J2996" s="25">
        <f t="shared" si="561"/>
        <v>3913.6539514776114</v>
      </c>
      <c r="K2996" s="15">
        <f t="shared" si="567"/>
        <v>3927.8846752183235</v>
      </c>
      <c r="L2996" s="36">
        <f t="shared" si="568"/>
        <v>1000.1153247816765</v>
      </c>
      <c r="M2996" s="36">
        <f t="shared" si="569"/>
        <v>1000.1153247816765</v>
      </c>
      <c r="N2996" s="36">
        <f t="shared" si="570"/>
        <v>0.20294547986641162</v>
      </c>
      <c r="O2996" s="36">
        <f t="shared" si="571"/>
        <v>1000230.6628631582</v>
      </c>
      <c r="P2996" s="35">
        <f t="shared" si="562"/>
        <v>1000230.6628631582</v>
      </c>
    </row>
    <row r="2997" spans="1:16" x14ac:dyDescent="0.4">
      <c r="A2997" s="1">
        <v>2996</v>
      </c>
      <c r="B2997" s="21">
        <v>42809</v>
      </c>
      <c r="C2997" s="43">
        <v>4</v>
      </c>
      <c r="D2997" s="23">
        <v>4852</v>
      </c>
      <c r="E2997" s="25">
        <f t="shared" si="563"/>
        <v>4789.5</v>
      </c>
      <c r="F2997" s="25">
        <f t="shared" si="564"/>
        <v>4790.625</v>
      </c>
      <c r="G2997" s="25">
        <f t="shared" si="565"/>
        <v>1.0128114807566861</v>
      </c>
      <c r="H2997" s="25">
        <f t="shared" si="560"/>
        <v>0.99966434347522648</v>
      </c>
      <c r="I2997" s="4">
        <f t="shared" si="566"/>
        <v>4853.6291522937981</v>
      </c>
      <c r="J2997" s="25">
        <f t="shared" si="561"/>
        <v>3913.5160886977283</v>
      </c>
      <c r="K2997" s="15">
        <f t="shared" si="567"/>
        <v>3912.2024914877506</v>
      </c>
      <c r="L2997" s="36">
        <f t="shared" si="568"/>
        <v>939.79750851224935</v>
      </c>
      <c r="M2997" s="36">
        <f t="shared" si="569"/>
        <v>939.79750851224935</v>
      </c>
      <c r="N2997" s="36">
        <f t="shared" si="570"/>
        <v>0.19369280884423937</v>
      </c>
      <c r="O2997" s="36">
        <f t="shared" si="571"/>
        <v>883219.35700583144</v>
      </c>
      <c r="P2997" s="35">
        <f t="shared" si="562"/>
        <v>883219.35700583144</v>
      </c>
    </row>
    <row r="2998" spans="1:16" x14ac:dyDescent="0.4">
      <c r="A2998" s="1">
        <v>2997</v>
      </c>
      <c r="B2998" s="21">
        <v>42810</v>
      </c>
      <c r="C2998" s="43">
        <v>1</v>
      </c>
      <c r="D2998" s="23">
        <v>4536</v>
      </c>
      <c r="E2998" s="25">
        <f t="shared" si="563"/>
        <v>4791.75</v>
      </c>
      <c r="F2998" s="25">
        <f t="shared" si="564"/>
        <v>4719.875</v>
      </c>
      <c r="G2998" s="25">
        <f t="shared" si="565"/>
        <v>0.96104240048730105</v>
      </c>
      <c r="H2998" s="25">
        <f t="shared" si="560"/>
        <v>1.0014271034682889</v>
      </c>
      <c r="I2998" s="4">
        <f t="shared" si="566"/>
        <v>4529.5358836307314</v>
      </c>
      <c r="J2998" s="25">
        <f t="shared" si="561"/>
        <v>3913.3782259178447</v>
      </c>
      <c r="K2998" s="15">
        <f t="shared" si="567"/>
        <v>3918.9630215567781</v>
      </c>
      <c r="L2998" s="36">
        <f t="shared" si="568"/>
        <v>617.03697844322187</v>
      </c>
      <c r="M2998" s="36">
        <f t="shared" si="569"/>
        <v>617.03697844322187</v>
      </c>
      <c r="N2998" s="36">
        <f t="shared" si="570"/>
        <v>0.13603107990370852</v>
      </c>
      <c r="O2998" s="36">
        <f t="shared" si="571"/>
        <v>380734.63276634103</v>
      </c>
      <c r="P2998" s="35">
        <f t="shared" si="562"/>
        <v>380734.63276634103</v>
      </c>
    </row>
    <row r="2999" spans="1:16" x14ac:dyDescent="0.4">
      <c r="A2999" s="1">
        <v>2998</v>
      </c>
      <c r="B2999" s="21">
        <v>42811</v>
      </c>
      <c r="C2999" s="43">
        <v>2</v>
      </c>
      <c r="D2999" s="23">
        <v>4851</v>
      </c>
      <c r="E2999" s="25">
        <f t="shared" si="563"/>
        <v>4648</v>
      </c>
      <c r="F2999" s="25">
        <f t="shared" si="564"/>
        <v>4540.75</v>
      </c>
      <c r="G2999" s="25">
        <f t="shared" si="565"/>
        <v>1.0683257171172162</v>
      </c>
      <c r="H2999" s="25">
        <f t="shared" si="560"/>
        <v>0.99527237982370798</v>
      </c>
      <c r="I2999" s="4">
        <f t="shared" si="566"/>
        <v>4874.0426222410142</v>
      </c>
      <c r="J2999" s="25">
        <f t="shared" si="561"/>
        <v>3913.2403631379611</v>
      </c>
      <c r="K2999" s="15">
        <f t="shared" si="567"/>
        <v>3894.7400490425098</v>
      </c>
      <c r="L2999" s="36">
        <f t="shared" si="568"/>
        <v>956.25995095749022</v>
      </c>
      <c r="M2999" s="36">
        <f t="shared" si="569"/>
        <v>956.25995095749022</v>
      </c>
      <c r="N2999" s="36">
        <f t="shared" si="570"/>
        <v>0.19712635558802108</v>
      </c>
      <c r="O2999" s="36">
        <f t="shared" si="571"/>
        <v>914433.09380522161</v>
      </c>
      <c r="P2999" s="35">
        <f t="shared" si="562"/>
        <v>914433.09380522161</v>
      </c>
    </row>
    <row r="3000" spans="1:16" x14ac:dyDescent="0.4">
      <c r="A3000" s="1">
        <v>2999</v>
      </c>
      <c r="B3000" s="21">
        <v>42812</v>
      </c>
      <c r="C3000" s="43">
        <v>3</v>
      </c>
      <c r="D3000" s="23">
        <v>4353</v>
      </c>
      <c r="E3000" s="25">
        <f t="shared" si="563"/>
        <v>4433.5</v>
      </c>
      <c r="F3000" s="25">
        <f t="shared" si="564"/>
        <v>4425.875</v>
      </c>
      <c r="G3000" s="25">
        <f t="shared" si="565"/>
        <v>0.9835343293698986</v>
      </c>
      <c r="H3000" s="25">
        <f t="shared" si="560"/>
        <v>1.0036361732327763</v>
      </c>
      <c r="I3000" s="4">
        <f t="shared" si="566"/>
        <v>4337.2290837014261</v>
      </c>
      <c r="J3000" s="25">
        <f t="shared" si="561"/>
        <v>3913.102500358078</v>
      </c>
      <c r="K3000" s="15">
        <f t="shared" si="567"/>
        <v>3927.33121892699</v>
      </c>
      <c r="L3000" s="36">
        <f t="shared" si="568"/>
        <v>425.66878107301</v>
      </c>
      <c r="M3000" s="36">
        <f t="shared" si="569"/>
        <v>425.66878107301</v>
      </c>
      <c r="N3000" s="36">
        <f t="shared" si="570"/>
        <v>9.7787452578224215E-2</v>
      </c>
      <c r="O3000" s="36">
        <f t="shared" si="571"/>
        <v>181193.9111801821</v>
      </c>
      <c r="P3000" s="35">
        <f t="shared" si="562"/>
        <v>181193.9111801821</v>
      </c>
    </row>
    <row r="3001" spans="1:16" x14ac:dyDescent="0.4">
      <c r="A3001" s="1">
        <v>3000</v>
      </c>
      <c r="B3001" s="21">
        <v>42813</v>
      </c>
      <c r="C3001" s="43">
        <v>4</v>
      </c>
      <c r="D3001" s="23">
        <v>3994</v>
      </c>
      <c r="E3001" s="25">
        <f t="shared" si="563"/>
        <v>4418.25</v>
      </c>
      <c r="F3001" s="25">
        <f t="shared" si="564"/>
        <v>4448.75</v>
      </c>
      <c r="G3001" s="25">
        <f t="shared" si="565"/>
        <v>0.89778027535824667</v>
      </c>
      <c r="H3001" s="25">
        <f t="shared" si="560"/>
        <v>0.99966434347522648</v>
      </c>
      <c r="I3001" s="4">
        <f t="shared" si="566"/>
        <v>3995.3410622962551</v>
      </c>
      <c r="J3001" s="25">
        <f t="shared" si="561"/>
        <v>3912.9646375781945</v>
      </c>
      <c r="K3001" s="15">
        <f t="shared" si="567"/>
        <v>3911.6512254663835</v>
      </c>
      <c r="L3001" s="36">
        <f t="shared" si="568"/>
        <v>82.348774533616506</v>
      </c>
      <c r="M3001" s="36">
        <f t="shared" si="569"/>
        <v>82.348774533616506</v>
      </c>
      <c r="N3001" s="36">
        <f t="shared" si="570"/>
        <v>2.0618120814626065E-2</v>
      </c>
      <c r="O3001" s="36">
        <f t="shared" si="571"/>
        <v>6781.3206671884063</v>
      </c>
      <c r="P3001" s="35">
        <f t="shared" si="562"/>
        <v>6781.3206671884063</v>
      </c>
    </row>
    <row r="3002" spans="1:16" x14ac:dyDescent="0.4">
      <c r="A3002" s="1">
        <v>3001</v>
      </c>
      <c r="B3002" s="21">
        <v>42814</v>
      </c>
      <c r="C3002" s="43">
        <v>1</v>
      </c>
      <c r="D3002" s="23">
        <v>4475</v>
      </c>
      <c r="E3002" s="25">
        <f t="shared" si="563"/>
        <v>4479.25</v>
      </c>
      <c r="F3002" s="25">
        <f t="shared" si="564"/>
        <v>4587.625</v>
      </c>
      <c r="G3002" s="25">
        <f t="shared" si="565"/>
        <v>0.97545026021089343</v>
      </c>
      <c r="H3002" s="25">
        <f t="shared" si="560"/>
        <v>1.0014271034682889</v>
      </c>
      <c r="I3002" s="4">
        <f t="shared" si="566"/>
        <v>4468.6228128852563</v>
      </c>
      <c r="J3002" s="25">
        <f t="shared" si="561"/>
        <v>3912.8267747983109</v>
      </c>
      <c r="K3002" s="15">
        <f t="shared" si="567"/>
        <v>3918.4107834594392</v>
      </c>
      <c r="L3002" s="36">
        <f t="shared" si="568"/>
        <v>556.58921654056076</v>
      </c>
      <c r="M3002" s="36">
        <f t="shared" si="569"/>
        <v>556.58921654056076</v>
      </c>
      <c r="N3002" s="36">
        <f t="shared" si="570"/>
        <v>0.12437747855654989</v>
      </c>
      <c r="O3002" s="36">
        <f t="shared" si="571"/>
        <v>309791.55596923525</v>
      </c>
      <c r="P3002" s="35">
        <f t="shared" si="562"/>
        <v>309791.55596923525</v>
      </c>
    </row>
    <row r="3003" spans="1:16" x14ac:dyDescent="0.4">
      <c r="A3003" s="1">
        <v>3002</v>
      </c>
      <c r="B3003" s="21">
        <v>42815</v>
      </c>
      <c r="C3003" s="43">
        <v>2</v>
      </c>
      <c r="D3003" s="23">
        <v>5095</v>
      </c>
      <c r="E3003" s="25">
        <f t="shared" si="563"/>
        <v>4696</v>
      </c>
      <c r="F3003" s="25">
        <f t="shared" si="564"/>
        <v>4704.5</v>
      </c>
      <c r="G3003" s="25">
        <f t="shared" si="565"/>
        <v>1.0830056329046658</v>
      </c>
      <c r="H3003" s="25">
        <f t="shared" si="560"/>
        <v>0.99527237982370798</v>
      </c>
      <c r="I3003" s="4">
        <f t="shared" si="566"/>
        <v>5119.2016409643302</v>
      </c>
      <c r="J3003" s="25">
        <f t="shared" si="561"/>
        <v>3912.6889120184273</v>
      </c>
      <c r="K3003" s="15">
        <f t="shared" si="567"/>
        <v>3894.1912049744151</v>
      </c>
      <c r="L3003" s="36">
        <f t="shared" si="568"/>
        <v>1200.8087950255849</v>
      </c>
      <c r="M3003" s="36">
        <f t="shared" si="569"/>
        <v>1200.8087950255849</v>
      </c>
      <c r="N3003" s="36">
        <f t="shared" si="570"/>
        <v>0.23568376742405986</v>
      </c>
      <c r="O3003" s="36">
        <f t="shared" si="571"/>
        <v>1441941.7622107973</v>
      </c>
      <c r="P3003" s="35">
        <f t="shared" si="562"/>
        <v>1441941.7622107973</v>
      </c>
    </row>
    <row r="3004" spans="1:16" x14ac:dyDescent="0.4">
      <c r="A3004" s="1">
        <v>3003</v>
      </c>
      <c r="B3004" s="21">
        <v>42816</v>
      </c>
      <c r="C3004" s="43">
        <v>3</v>
      </c>
      <c r="D3004" s="23">
        <v>5220</v>
      </c>
      <c r="E3004" s="25">
        <f t="shared" si="563"/>
        <v>4713</v>
      </c>
      <c r="F3004" s="25">
        <f t="shared" si="564"/>
        <v>4774.875</v>
      </c>
      <c r="G3004" s="25">
        <f t="shared" si="565"/>
        <v>1.0932223356632373</v>
      </c>
      <c r="H3004" s="25">
        <f t="shared" si="560"/>
        <v>1.0036361732327763</v>
      </c>
      <c r="I3004" s="4">
        <f t="shared" si="566"/>
        <v>5201.0879432394768</v>
      </c>
      <c r="J3004" s="25">
        <f t="shared" si="561"/>
        <v>3912.5510492385442</v>
      </c>
      <c r="K3004" s="15">
        <f t="shared" si="567"/>
        <v>3926.7777626356565</v>
      </c>
      <c r="L3004" s="36">
        <f t="shared" si="568"/>
        <v>1293.2222373643435</v>
      </c>
      <c r="M3004" s="36">
        <f t="shared" si="569"/>
        <v>1293.2222373643435</v>
      </c>
      <c r="N3004" s="36">
        <f t="shared" si="570"/>
        <v>0.247743723633016</v>
      </c>
      <c r="O3004" s="36">
        <f t="shared" si="571"/>
        <v>1672423.7552136385</v>
      </c>
      <c r="P3004" s="35">
        <f t="shared" si="562"/>
        <v>1672423.7552136385</v>
      </c>
    </row>
    <row r="3005" spans="1:16" x14ac:dyDescent="0.4">
      <c r="A3005" s="1">
        <v>3004</v>
      </c>
      <c r="B3005" s="21">
        <v>42817</v>
      </c>
      <c r="C3005" s="43">
        <v>4</v>
      </c>
      <c r="D3005" s="23">
        <v>4062</v>
      </c>
      <c r="E3005" s="25">
        <f t="shared" si="563"/>
        <v>4836.75</v>
      </c>
      <c r="F3005" s="25">
        <f t="shared" si="564"/>
        <v>4749.625</v>
      </c>
      <c r="G3005" s="25">
        <f t="shared" si="565"/>
        <v>0.85522541253256834</v>
      </c>
      <c r="H3005" s="25">
        <f t="shared" si="560"/>
        <v>0.99966434347522648</v>
      </c>
      <c r="I3005" s="4">
        <f t="shared" si="566"/>
        <v>4063.3638946037527</v>
      </c>
      <c r="J3005" s="25">
        <f t="shared" si="561"/>
        <v>3912.4131864586607</v>
      </c>
      <c r="K3005" s="15">
        <f t="shared" si="567"/>
        <v>3911.0999594450159</v>
      </c>
      <c r="L3005" s="36">
        <f t="shared" si="568"/>
        <v>150.90004055498412</v>
      </c>
      <c r="M3005" s="36">
        <f t="shared" si="569"/>
        <v>150.90004055498412</v>
      </c>
      <c r="N3005" s="36">
        <f t="shared" si="570"/>
        <v>3.7149197576313173E-2</v>
      </c>
      <c r="O3005" s="36">
        <f t="shared" si="571"/>
        <v>22770.82223949585</v>
      </c>
      <c r="P3005" s="35">
        <f t="shared" si="562"/>
        <v>22770.82223949585</v>
      </c>
    </row>
    <row r="3006" spans="1:16" x14ac:dyDescent="0.4">
      <c r="A3006" s="1">
        <v>3005</v>
      </c>
      <c r="B3006" s="21">
        <v>42818</v>
      </c>
      <c r="C3006" s="43">
        <v>1</v>
      </c>
      <c r="D3006" s="23">
        <v>4970</v>
      </c>
      <c r="E3006" s="25">
        <f t="shared" si="563"/>
        <v>4662.5</v>
      </c>
      <c r="F3006" s="25">
        <f t="shared" si="564"/>
        <v>4481.75</v>
      </c>
      <c r="G3006" s="25">
        <f t="shared" si="565"/>
        <v>1.108941819601718</v>
      </c>
      <c r="H3006" s="25">
        <f t="shared" si="560"/>
        <v>1.0014271034682889</v>
      </c>
      <c r="I3006" s="4">
        <f t="shared" si="566"/>
        <v>4962.9174033608324</v>
      </c>
      <c r="J3006" s="25">
        <f t="shared" si="561"/>
        <v>3912.2753236787771</v>
      </c>
      <c r="K3006" s="15">
        <f t="shared" si="567"/>
        <v>3917.8585453621004</v>
      </c>
      <c r="L3006" s="36">
        <f t="shared" si="568"/>
        <v>1052.1414546378996</v>
      </c>
      <c r="M3006" s="36">
        <f t="shared" si="569"/>
        <v>1052.1414546378996</v>
      </c>
      <c r="N3006" s="36">
        <f t="shared" si="570"/>
        <v>0.21169848181849088</v>
      </c>
      <c r="O3006" s="36">
        <f t="shared" si="571"/>
        <v>1107001.6405675553</v>
      </c>
      <c r="P3006" s="35">
        <f t="shared" si="562"/>
        <v>1107001.6405675553</v>
      </c>
    </row>
    <row r="3007" spans="1:16" x14ac:dyDescent="0.4">
      <c r="A3007" s="1">
        <v>3006</v>
      </c>
      <c r="B3007" s="21">
        <v>42819</v>
      </c>
      <c r="C3007" s="43">
        <v>2</v>
      </c>
      <c r="D3007" s="23">
        <v>4398</v>
      </c>
      <c r="E3007" s="25">
        <f t="shared" si="563"/>
        <v>4301</v>
      </c>
      <c r="F3007" s="25">
        <f t="shared" si="564"/>
        <v>4381.75</v>
      </c>
      <c r="G3007" s="25">
        <f t="shared" si="565"/>
        <v>1.0037085639299366</v>
      </c>
      <c r="H3007" s="25">
        <f t="shared" si="560"/>
        <v>0.99527237982370798</v>
      </c>
      <c r="I3007" s="4">
        <f t="shared" si="566"/>
        <v>4418.8908374801031</v>
      </c>
      <c r="J3007" s="25">
        <f t="shared" si="561"/>
        <v>3912.1374608988936</v>
      </c>
      <c r="K3007" s="15">
        <f t="shared" si="567"/>
        <v>3893.6423609063199</v>
      </c>
      <c r="L3007" s="36">
        <f t="shared" si="568"/>
        <v>504.35763909368006</v>
      </c>
      <c r="M3007" s="36">
        <f t="shared" si="569"/>
        <v>504.35763909368006</v>
      </c>
      <c r="N3007" s="36">
        <f t="shared" si="570"/>
        <v>0.11467886291352435</v>
      </c>
      <c r="O3007" s="36">
        <f t="shared" si="571"/>
        <v>254376.62811215082</v>
      </c>
      <c r="P3007" s="35">
        <f t="shared" si="562"/>
        <v>254376.62811215082</v>
      </c>
    </row>
    <row r="3008" spans="1:16" x14ac:dyDescent="0.4">
      <c r="A3008" s="1">
        <v>3007</v>
      </c>
      <c r="B3008" s="21">
        <v>42820</v>
      </c>
      <c r="C3008" s="43">
        <v>3</v>
      </c>
      <c r="D3008" s="23">
        <v>3774</v>
      </c>
      <c r="E3008" s="25">
        <f t="shared" si="563"/>
        <v>4462.5</v>
      </c>
      <c r="F3008" s="25">
        <f t="shared" si="564"/>
        <v>4441</v>
      </c>
      <c r="G3008" s="25">
        <f t="shared" si="565"/>
        <v>0.84980860166629135</v>
      </c>
      <c r="H3008" s="25">
        <f t="shared" si="560"/>
        <v>1.0036361732327763</v>
      </c>
      <c r="I3008" s="4">
        <f t="shared" si="566"/>
        <v>3760.3268003421044</v>
      </c>
      <c r="J3008" s="25">
        <f t="shared" si="561"/>
        <v>3911.9995981190104</v>
      </c>
      <c r="K3008" s="15">
        <f t="shared" si="567"/>
        <v>3926.2243063443225</v>
      </c>
      <c r="L3008" s="36">
        <f t="shared" si="568"/>
        <v>-152.22430634432249</v>
      </c>
      <c r="M3008" s="36">
        <f t="shared" si="569"/>
        <v>152.22430634432249</v>
      </c>
      <c r="N3008" s="36">
        <f t="shared" si="570"/>
        <v>4.0335004330769073E-2</v>
      </c>
      <c r="O3008" s="36">
        <f t="shared" si="571"/>
        <v>23172.239442010137</v>
      </c>
      <c r="P3008" s="35">
        <f t="shared" si="562"/>
        <v>23172.239442010137</v>
      </c>
    </row>
    <row r="3009" spans="1:16" x14ac:dyDescent="0.4">
      <c r="A3009" s="1">
        <v>3008</v>
      </c>
      <c r="B3009" s="21">
        <v>42821</v>
      </c>
      <c r="C3009" s="43">
        <v>4</v>
      </c>
      <c r="D3009" s="23">
        <v>4708</v>
      </c>
      <c r="E3009" s="25">
        <f t="shared" si="563"/>
        <v>4419.5</v>
      </c>
      <c r="F3009" s="25">
        <f t="shared" si="564"/>
        <v>4455.375</v>
      </c>
      <c r="G3009" s="25">
        <f t="shared" si="565"/>
        <v>1.0567011755463906</v>
      </c>
      <c r="H3009" s="25">
        <f t="shared" si="560"/>
        <v>0.99966434347522648</v>
      </c>
      <c r="I3009" s="4">
        <f t="shared" si="566"/>
        <v>4709.5808015249804</v>
      </c>
      <c r="J3009" s="25">
        <f t="shared" si="561"/>
        <v>3911.8617353391269</v>
      </c>
      <c r="K3009" s="15">
        <f t="shared" si="567"/>
        <v>3910.5486934236483</v>
      </c>
      <c r="L3009" s="36">
        <f t="shared" si="568"/>
        <v>797.45130657635173</v>
      </c>
      <c r="M3009" s="36">
        <f t="shared" si="569"/>
        <v>797.45130657635173</v>
      </c>
      <c r="N3009" s="36">
        <f t="shared" si="570"/>
        <v>0.16938218066617497</v>
      </c>
      <c r="O3009" s="36">
        <f t="shared" si="571"/>
        <v>635928.58636033046</v>
      </c>
      <c r="P3009" s="35">
        <f t="shared" si="562"/>
        <v>635928.58636033046</v>
      </c>
    </row>
    <row r="3010" spans="1:16" x14ac:dyDescent="0.4">
      <c r="A3010" s="1">
        <v>3009</v>
      </c>
      <c r="B3010" s="21">
        <v>42822</v>
      </c>
      <c r="C3010" s="43">
        <v>1</v>
      </c>
      <c r="D3010" s="23">
        <v>4798</v>
      </c>
      <c r="E3010" s="25">
        <f t="shared" si="563"/>
        <v>4491.25</v>
      </c>
      <c r="F3010" s="25">
        <f t="shared" si="564"/>
        <v>4422.5</v>
      </c>
      <c r="G3010" s="25">
        <f t="shared" si="565"/>
        <v>1.0849067269643866</v>
      </c>
      <c r="H3010" s="25">
        <f t="shared" ref="H3010:H3073" si="572">VLOOKUP(C3010,$Q$38:$S$42,3,FALSE)</f>
        <v>1.0014271034682889</v>
      </c>
      <c r="I3010" s="4">
        <f t="shared" si="566"/>
        <v>4791.1625153571977</v>
      </c>
      <c r="J3010" s="25">
        <f t="shared" si="561"/>
        <v>3911.7238725592433</v>
      </c>
      <c r="K3010" s="15">
        <f t="shared" si="567"/>
        <v>3917.306307264761</v>
      </c>
      <c r="L3010" s="36">
        <f t="shared" si="568"/>
        <v>880.69369273523898</v>
      </c>
      <c r="M3010" s="36">
        <f t="shared" si="569"/>
        <v>880.69369273523898</v>
      </c>
      <c r="N3010" s="36">
        <f t="shared" si="570"/>
        <v>0.18355433362551876</v>
      </c>
      <c r="O3010" s="36">
        <f t="shared" si="571"/>
        <v>775621.38042363152</v>
      </c>
      <c r="P3010" s="35">
        <f t="shared" si="562"/>
        <v>775621.38042363152</v>
      </c>
    </row>
    <row r="3011" spans="1:16" x14ac:dyDescent="0.4">
      <c r="A3011" s="1">
        <v>3010</v>
      </c>
      <c r="B3011" s="21">
        <v>42823</v>
      </c>
      <c r="C3011" s="43">
        <v>2</v>
      </c>
      <c r="D3011" s="23">
        <v>4685</v>
      </c>
      <c r="E3011" s="25">
        <f t="shared" si="563"/>
        <v>4353.75</v>
      </c>
      <c r="F3011" s="25">
        <f t="shared" si="564"/>
        <v>4327.375</v>
      </c>
      <c r="G3011" s="25">
        <f t="shared" si="565"/>
        <v>1.0826424795632457</v>
      </c>
      <c r="H3011" s="25">
        <f t="shared" si="572"/>
        <v>0.99527237982370798</v>
      </c>
      <c r="I3011" s="4">
        <f t="shared" si="566"/>
        <v>4707.2541095030201</v>
      </c>
      <c r="J3011" s="25">
        <f t="shared" ref="J3011:J3074" si="573">INTERCEPT($I$2:$I$3896,$A$2:$A$3896)+SLOPE($I$2:$I$3896,$A$2:$A$3896)*A3011</f>
        <v>3911.5860097793598</v>
      </c>
      <c r="K3011" s="15">
        <f t="shared" si="567"/>
        <v>3893.0935168382252</v>
      </c>
      <c r="L3011" s="36">
        <f t="shared" si="568"/>
        <v>791.90648316177476</v>
      </c>
      <c r="M3011" s="36">
        <f t="shared" si="569"/>
        <v>791.90648316177476</v>
      </c>
      <c r="N3011" s="36">
        <f t="shared" si="570"/>
        <v>0.16903019918074166</v>
      </c>
      <c r="O3011" s="36">
        <f t="shared" si="571"/>
        <v>627115.8780736503</v>
      </c>
      <c r="P3011" s="35">
        <f t="shared" ref="P3011:P3074" si="574">(D3011-K3011)^2</f>
        <v>627115.8780736503</v>
      </c>
    </row>
    <row r="3012" spans="1:16" x14ac:dyDescent="0.4">
      <c r="A3012" s="1">
        <v>3011</v>
      </c>
      <c r="B3012" s="21">
        <v>42824</v>
      </c>
      <c r="C3012" s="43">
        <v>3</v>
      </c>
      <c r="D3012" s="23">
        <v>3224</v>
      </c>
      <c r="E3012" s="25">
        <f t="shared" si="563"/>
        <v>4301</v>
      </c>
      <c r="F3012" s="25">
        <f t="shared" si="564"/>
        <v>4276.125</v>
      </c>
      <c r="G3012" s="25">
        <f t="shared" si="565"/>
        <v>0.75395363793153847</v>
      </c>
      <c r="H3012" s="25">
        <f t="shared" si="572"/>
        <v>1.0036361732327763</v>
      </c>
      <c r="I3012" s="4">
        <f t="shared" si="566"/>
        <v>3212.3194500007803</v>
      </c>
      <c r="J3012" s="25">
        <f t="shared" si="573"/>
        <v>3911.4481469994766</v>
      </c>
      <c r="K3012" s="15">
        <f t="shared" si="567"/>
        <v>3925.6708500529885</v>
      </c>
      <c r="L3012" s="36">
        <f t="shared" si="568"/>
        <v>-701.6708500529885</v>
      </c>
      <c r="M3012" s="36">
        <f t="shared" si="569"/>
        <v>701.6708500529885</v>
      </c>
      <c r="N3012" s="36">
        <f t="shared" si="570"/>
        <v>0.21763984182785004</v>
      </c>
      <c r="O3012" s="36">
        <f t="shared" si="571"/>
        <v>492341.98181408347</v>
      </c>
      <c r="P3012" s="35">
        <f t="shared" si="574"/>
        <v>492341.98181408347</v>
      </c>
    </row>
    <row r="3013" spans="1:16" x14ac:dyDescent="0.4">
      <c r="A3013" s="1">
        <v>3012</v>
      </c>
      <c r="B3013" s="21">
        <v>42825</v>
      </c>
      <c r="C3013" s="43">
        <v>4</v>
      </c>
      <c r="D3013" s="23">
        <v>4497</v>
      </c>
      <c r="E3013" s="25">
        <f t="shared" ref="E3013:E3076" si="575">AVERAGE(D3011:D3014)</f>
        <v>4251.25</v>
      </c>
      <c r="F3013" s="25">
        <f t="shared" ref="F3013:F3076" si="576">AVERAGE(E3013:E3014)</f>
        <v>4186.375</v>
      </c>
      <c r="G3013" s="25">
        <f t="shared" si="565"/>
        <v>1.0741990385476696</v>
      </c>
      <c r="H3013" s="25">
        <f t="shared" si="572"/>
        <v>0.99966434347522648</v>
      </c>
      <c r="I3013" s="4">
        <f t="shared" si="566"/>
        <v>4498.5099542178923</v>
      </c>
      <c r="J3013" s="25">
        <f t="shared" si="573"/>
        <v>3911.3102842195931</v>
      </c>
      <c r="K3013" s="15">
        <f t="shared" si="567"/>
        <v>3909.9974274022811</v>
      </c>
      <c r="L3013" s="36">
        <f t="shared" si="568"/>
        <v>587.00257259771888</v>
      </c>
      <c r="M3013" s="36">
        <f t="shared" si="569"/>
        <v>587.00257259771888</v>
      </c>
      <c r="N3013" s="36">
        <f t="shared" si="570"/>
        <v>0.13053203749115386</v>
      </c>
      <c r="O3013" s="36">
        <f t="shared" si="571"/>
        <v>344572.02023634023</v>
      </c>
      <c r="P3013" s="35">
        <f t="shared" si="574"/>
        <v>344572.02023634023</v>
      </c>
    </row>
    <row r="3014" spans="1:16" x14ac:dyDescent="0.4">
      <c r="A3014" s="1">
        <v>3013</v>
      </c>
      <c r="B3014" s="21">
        <v>42826</v>
      </c>
      <c r="C3014" s="43">
        <v>1</v>
      </c>
      <c r="D3014" s="23">
        <v>4599</v>
      </c>
      <c r="E3014" s="25">
        <f t="shared" si="575"/>
        <v>4121.5</v>
      </c>
      <c r="F3014" s="25">
        <f t="shared" si="576"/>
        <v>4345.125</v>
      </c>
      <c r="G3014" s="25">
        <f t="shared" si="565"/>
        <v>1.058427548114266</v>
      </c>
      <c r="H3014" s="25">
        <f t="shared" si="572"/>
        <v>1.0014271034682889</v>
      </c>
      <c r="I3014" s="4">
        <f t="shared" si="566"/>
        <v>4592.4461042367138</v>
      </c>
      <c r="J3014" s="25">
        <f t="shared" si="573"/>
        <v>3911.1724214397095</v>
      </c>
      <c r="K3014" s="15">
        <f t="shared" si="567"/>
        <v>3916.7540691674221</v>
      </c>
      <c r="L3014" s="36">
        <f t="shared" si="568"/>
        <v>682.24593083257787</v>
      </c>
      <c r="M3014" s="36">
        <f t="shared" si="569"/>
        <v>682.24593083257787</v>
      </c>
      <c r="N3014" s="36">
        <f t="shared" si="570"/>
        <v>0.14834658204665752</v>
      </c>
      <c r="O3014" s="36">
        <f t="shared" si="571"/>
        <v>465459.5101376106</v>
      </c>
      <c r="P3014" s="35">
        <f t="shared" si="574"/>
        <v>465459.5101376106</v>
      </c>
    </row>
    <row r="3015" spans="1:16" x14ac:dyDescent="0.4">
      <c r="A3015" s="1">
        <v>3014</v>
      </c>
      <c r="B3015" s="21">
        <v>42827</v>
      </c>
      <c r="C3015" s="43">
        <v>2</v>
      </c>
      <c r="D3015" s="23">
        <v>4166</v>
      </c>
      <c r="E3015" s="25">
        <f t="shared" si="575"/>
        <v>4568.75</v>
      </c>
      <c r="F3015" s="25">
        <f t="shared" si="576"/>
        <v>4653.75</v>
      </c>
      <c r="G3015" s="25">
        <f t="shared" si="565"/>
        <v>0.89519204942250874</v>
      </c>
      <c r="H3015" s="25">
        <f t="shared" si="572"/>
        <v>0.99527237982370798</v>
      </c>
      <c r="I3015" s="4">
        <f t="shared" si="566"/>
        <v>4185.7888196776057</v>
      </c>
      <c r="J3015" s="25">
        <f t="shared" si="573"/>
        <v>3911.034558659826</v>
      </c>
      <c r="K3015" s="15">
        <f t="shared" si="567"/>
        <v>3892.5446727701305</v>
      </c>
      <c r="L3015" s="36">
        <f t="shared" si="568"/>
        <v>273.45532722986945</v>
      </c>
      <c r="M3015" s="36">
        <f t="shared" si="569"/>
        <v>273.45532722986945</v>
      </c>
      <c r="N3015" s="36">
        <f t="shared" si="570"/>
        <v>6.5639780900112688E-2</v>
      </c>
      <c r="O3015" s="36">
        <f t="shared" si="571"/>
        <v>74777.815990394985</v>
      </c>
      <c r="P3015" s="35">
        <f t="shared" si="574"/>
        <v>74777.815990394985</v>
      </c>
    </row>
    <row r="3016" spans="1:16" x14ac:dyDescent="0.4">
      <c r="A3016" s="1">
        <v>3015</v>
      </c>
      <c r="B3016" s="21">
        <v>42828</v>
      </c>
      <c r="C3016" s="43">
        <v>3</v>
      </c>
      <c r="D3016" s="23">
        <v>5013</v>
      </c>
      <c r="E3016" s="25">
        <f t="shared" si="575"/>
        <v>4738.75</v>
      </c>
      <c r="F3016" s="25">
        <f t="shared" si="576"/>
        <v>4809.75</v>
      </c>
      <c r="G3016" s="25">
        <f t="shared" si="565"/>
        <v>1.0422579136129737</v>
      </c>
      <c r="H3016" s="25">
        <f t="shared" si="572"/>
        <v>1.0036361732327763</v>
      </c>
      <c r="I3016" s="4">
        <f t="shared" si="566"/>
        <v>4994.8379041110147</v>
      </c>
      <c r="J3016" s="25">
        <f t="shared" si="573"/>
        <v>3910.8966958799429</v>
      </c>
      <c r="K3016" s="15">
        <f t="shared" si="567"/>
        <v>3925.117393761655</v>
      </c>
      <c r="L3016" s="36">
        <f t="shared" si="568"/>
        <v>1087.882606238345</v>
      </c>
      <c r="M3016" s="36">
        <f t="shared" si="569"/>
        <v>1087.882606238345</v>
      </c>
      <c r="N3016" s="36">
        <f t="shared" si="570"/>
        <v>0.2170122892955007</v>
      </c>
      <c r="O3016" s="36">
        <f t="shared" si="571"/>
        <v>1183488.5649559342</v>
      </c>
      <c r="P3016" s="35">
        <f t="shared" si="574"/>
        <v>1183488.5649559342</v>
      </c>
    </row>
    <row r="3017" spans="1:16" x14ac:dyDescent="0.4">
      <c r="A3017" s="1">
        <v>3016</v>
      </c>
      <c r="B3017" s="21">
        <v>42829</v>
      </c>
      <c r="C3017" s="43">
        <v>4</v>
      </c>
      <c r="D3017" s="23">
        <v>5177</v>
      </c>
      <c r="E3017" s="25">
        <f t="shared" si="575"/>
        <v>4880.75</v>
      </c>
      <c r="F3017" s="25">
        <f t="shared" si="576"/>
        <v>4812.75</v>
      </c>
      <c r="G3017" s="25">
        <f t="shared" si="565"/>
        <v>1.075684380032206</v>
      </c>
      <c r="H3017" s="25">
        <f t="shared" si="572"/>
        <v>0.99966434347522648</v>
      </c>
      <c r="I3017" s="4">
        <f t="shared" si="566"/>
        <v>5178.7382772928677</v>
      </c>
      <c r="J3017" s="25">
        <f t="shared" si="573"/>
        <v>3910.7588331000593</v>
      </c>
      <c r="K3017" s="15">
        <f t="shared" si="567"/>
        <v>3909.4461613809135</v>
      </c>
      <c r="L3017" s="36">
        <f t="shared" si="568"/>
        <v>1267.5538386190865</v>
      </c>
      <c r="M3017" s="36">
        <f t="shared" si="569"/>
        <v>1267.5538386190865</v>
      </c>
      <c r="N3017" s="36">
        <f t="shared" si="570"/>
        <v>0.24484331439426046</v>
      </c>
      <c r="O3017" s="36">
        <f t="shared" si="571"/>
        <v>1606692.7337979812</v>
      </c>
      <c r="P3017" s="35">
        <f t="shared" si="574"/>
        <v>1606692.7337979812</v>
      </c>
    </row>
    <row r="3018" spans="1:16" x14ac:dyDescent="0.4">
      <c r="A3018" s="1">
        <v>3017</v>
      </c>
      <c r="B3018" s="21">
        <v>42830</v>
      </c>
      <c r="C3018" s="43">
        <v>1</v>
      </c>
      <c r="D3018" s="23">
        <v>5167</v>
      </c>
      <c r="E3018" s="25">
        <f t="shared" si="575"/>
        <v>4744.75</v>
      </c>
      <c r="F3018" s="25">
        <f t="shared" si="576"/>
        <v>4640.625</v>
      </c>
      <c r="G3018" s="25">
        <f t="shared" si="565"/>
        <v>1.1134276094276094</v>
      </c>
      <c r="H3018" s="25">
        <f t="shared" si="572"/>
        <v>1.0014271034682889</v>
      </c>
      <c r="I3018" s="4">
        <f t="shared" si="566"/>
        <v>5159.6366646208089</v>
      </c>
      <c r="J3018" s="25">
        <f t="shared" si="573"/>
        <v>3910.6209703201757</v>
      </c>
      <c r="K3018" s="15">
        <f t="shared" si="567"/>
        <v>3916.2018310700828</v>
      </c>
      <c r="L3018" s="36">
        <f t="shared" si="568"/>
        <v>1250.7981689299172</v>
      </c>
      <c r="M3018" s="36">
        <f t="shared" si="569"/>
        <v>1250.7981689299172</v>
      </c>
      <c r="N3018" s="36">
        <f t="shared" si="570"/>
        <v>0.24207435047995302</v>
      </c>
      <c r="O3018" s="36">
        <f t="shared" si="571"/>
        <v>1564496.0593984337</v>
      </c>
      <c r="P3018" s="35">
        <f t="shared" si="574"/>
        <v>1564496.0593984337</v>
      </c>
    </row>
    <row r="3019" spans="1:16" x14ac:dyDescent="0.4">
      <c r="A3019" s="1">
        <v>3018</v>
      </c>
      <c r="B3019" s="21">
        <v>42831</v>
      </c>
      <c r="C3019" s="43">
        <v>2</v>
      </c>
      <c r="D3019" s="23">
        <v>3622</v>
      </c>
      <c r="E3019" s="25">
        <f t="shared" si="575"/>
        <v>4536.5</v>
      </c>
      <c r="F3019" s="25">
        <f t="shared" si="576"/>
        <v>4437.125</v>
      </c>
      <c r="G3019" s="25">
        <f t="shared" si="565"/>
        <v>0.81629433473251256</v>
      </c>
      <c r="H3019" s="25">
        <f t="shared" si="572"/>
        <v>0.99527237982370798</v>
      </c>
      <c r="I3019" s="4">
        <f t="shared" si="566"/>
        <v>3639.2047779338181</v>
      </c>
      <c r="J3019" s="25">
        <f t="shared" si="573"/>
        <v>3910.4831075402922</v>
      </c>
      <c r="K3019" s="15">
        <f t="shared" si="567"/>
        <v>3891.9958287020354</v>
      </c>
      <c r="L3019" s="36">
        <f t="shared" si="568"/>
        <v>-269.9958287020354</v>
      </c>
      <c r="M3019" s="36">
        <f t="shared" si="569"/>
        <v>269.9958287020354</v>
      </c>
      <c r="N3019" s="36">
        <f t="shared" si="570"/>
        <v>7.4543298923808773E-2</v>
      </c>
      <c r="O3019" s="36">
        <f t="shared" si="571"/>
        <v>72897.747516498843</v>
      </c>
      <c r="P3019" s="35">
        <f t="shared" si="574"/>
        <v>72897.747516498843</v>
      </c>
    </row>
    <row r="3020" spans="1:16" x14ac:dyDescent="0.4">
      <c r="A3020" s="1">
        <v>3019</v>
      </c>
      <c r="B3020" s="21">
        <v>42832</v>
      </c>
      <c r="C3020" s="43">
        <v>3</v>
      </c>
      <c r="D3020" s="23">
        <v>4180</v>
      </c>
      <c r="E3020" s="25">
        <f t="shared" si="575"/>
        <v>4337.75</v>
      </c>
      <c r="F3020" s="25">
        <f t="shared" si="576"/>
        <v>4205.625</v>
      </c>
      <c r="G3020" s="25">
        <f t="shared" si="565"/>
        <v>0.99390696983207016</v>
      </c>
      <c r="H3020" s="25">
        <f t="shared" si="572"/>
        <v>1.0036361732327763</v>
      </c>
      <c r="I3020" s="4">
        <f t="shared" si="566"/>
        <v>4164.8558625940641</v>
      </c>
      <c r="J3020" s="25">
        <f t="shared" si="573"/>
        <v>3910.3452447604091</v>
      </c>
      <c r="K3020" s="15">
        <f t="shared" si="567"/>
        <v>3924.563937470321</v>
      </c>
      <c r="L3020" s="36">
        <f t="shared" si="568"/>
        <v>255.43606252967902</v>
      </c>
      <c r="M3020" s="36">
        <f t="shared" si="569"/>
        <v>255.43606252967902</v>
      </c>
      <c r="N3020" s="36">
        <f t="shared" si="570"/>
        <v>6.1109105868344261E-2</v>
      </c>
      <c r="O3020" s="36">
        <f t="shared" si="571"/>
        <v>65247.582040666093</v>
      </c>
      <c r="P3020" s="35">
        <f t="shared" si="574"/>
        <v>65247.582040666093</v>
      </c>
    </row>
    <row r="3021" spans="1:16" x14ac:dyDescent="0.4">
      <c r="A3021" s="1">
        <v>3020</v>
      </c>
      <c r="B3021" s="21">
        <v>42833</v>
      </c>
      <c r="C3021" s="43">
        <v>4</v>
      </c>
      <c r="D3021" s="23">
        <v>4382</v>
      </c>
      <c r="E3021" s="25">
        <f t="shared" si="575"/>
        <v>4073.5</v>
      </c>
      <c r="F3021" s="25">
        <f t="shared" si="576"/>
        <v>4180.625</v>
      </c>
      <c r="G3021" s="25">
        <f t="shared" si="565"/>
        <v>1.048168635072507</v>
      </c>
      <c r="H3021" s="25">
        <f t="shared" si="572"/>
        <v>0.99966434347522648</v>
      </c>
      <c r="I3021" s="4">
        <f t="shared" si="566"/>
        <v>4383.4713407566824</v>
      </c>
      <c r="J3021" s="25">
        <f t="shared" si="573"/>
        <v>3910.2073819805255</v>
      </c>
      <c r="K3021" s="15">
        <f t="shared" si="567"/>
        <v>3908.8948953595464</v>
      </c>
      <c r="L3021" s="36">
        <f t="shared" si="568"/>
        <v>473.10510464045365</v>
      </c>
      <c r="M3021" s="36">
        <f t="shared" si="569"/>
        <v>473.10510464045365</v>
      </c>
      <c r="N3021" s="36">
        <f t="shared" si="570"/>
        <v>0.10796556472853804</v>
      </c>
      <c r="O3021" s="36">
        <f t="shared" si="571"/>
        <v>223828.44003685459</v>
      </c>
      <c r="P3021" s="35">
        <f t="shared" si="574"/>
        <v>223828.44003685459</v>
      </c>
    </row>
    <row r="3022" spans="1:16" x14ac:dyDescent="0.4">
      <c r="A3022" s="1">
        <v>3021</v>
      </c>
      <c r="B3022" s="21">
        <v>42834</v>
      </c>
      <c r="C3022" s="43">
        <v>1</v>
      </c>
      <c r="D3022" s="23">
        <v>4110</v>
      </c>
      <c r="E3022" s="25">
        <f t="shared" si="575"/>
        <v>4287.75</v>
      </c>
      <c r="F3022" s="25">
        <f t="shared" si="576"/>
        <v>4408.375</v>
      </c>
      <c r="G3022" s="25">
        <f t="shared" si="565"/>
        <v>0.93231632971332978</v>
      </c>
      <c r="H3022" s="25">
        <f t="shared" si="572"/>
        <v>1.0014271034682889</v>
      </c>
      <c r="I3022" s="4">
        <f t="shared" si="566"/>
        <v>4104.1429633426606</v>
      </c>
      <c r="J3022" s="25">
        <f t="shared" si="573"/>
        <v>3910.0695192006419</v>
      </c>
      <c r="K3022" s="15">
        <f t="shared" si="567"/>
        <v>3915.6495929727439</v>
      </c>
      <c r="L3022" s="36">
        <f t="shared" si="568"/>
        <v>194.3504070272561</v>
      </c>
      <c r="M3022" s="36">
        <f t="shared" si="569"/>
        <v>194.3504070272561</v>
      </c>
      <c r="N3022" s="36">
        <f t="shared" si="570"/>
        <v>4.7287203656266694E-2</v>
      </c>
      <c r="O3022" s="36">
        <f t="shared" si="571"/>
        <v>37772.080711660114</v>
      </c>
      <c r="P3022" s="35">
        <f t="shared" si="574"/>
        <v>37772.080711660114</v>
      </c>
    </row>
    <row r="3023" spans="1:16" x14ac:dyDescent="0.4">
      <c r="A3023" s="1">
        <v>3022</v>
      </c>
      <c r="B3023" s="21">
        <v>42835</v>
      </c>
      <c r="C3023" s="43">
        <v>2</v>
      </c>
      <c r="D3023" s="23">
        <v>4479</v>
      </c>
      <c r="E3023" s="25">
        <f t="shared" si="575"/>
        <v>4529</v>
      </c>
      <c r="F3023" s="25">
        <f t="shared" si="576"/>
        <v>4641.125</v>
      </c>
      <c r="G3023" s="25">
        <f t="shared" si="565"/>
        <v>0.96506773680950197</v>
      </c>
      <c r="H3023" s="25">
        <f t="shared" si="572"/>
        <v>0.99527237982370798</v>
      </c>
      <c r="I3023" s="4">
        <f t="shared" si="566"/>
        <v>4500.2755936956301</v>
      </c>
      <c r="J3023" s="25">
        <f t="shared" si="573"/>
        <v>3909.9316564207584</v>
      </c>
      <c r="K3023" s="15">
        <f t="shared" si="567"/>
        <v>3891.4469846339407</v>
      </c>
      <c r="L3023" s="36">
        <f t="shared" si="568"/>
        <v>587.5530153660593</v>
      </c>
      <c r="M3023" s="36">
        <f t="shared" si="569"/>
        <v>587.5530153660593</v>
      </c>
      <c r="N3023" s="36">
        <f t="shared" si="570"/>
        <v>0.13117950778434009</v>
      </c>
      <c r="O3023" s="36">
        <f t="shared" si="571"/>
        <v>345218.54586574872</v>
      </c>
      <c r="P3023" s="35">
        <f t="shared" si="574"/>
        <v>345218.54586574872</v>
      </c>
    </row>
    <row r="3024" spans="1:16" x14ac:dyDescent="0.4">
      <c r="A3024" s="1">
        <v>3023</v>
      </c>
      <c r="B3024" s="21">
        <v>42836</v>
      </c>
      <c r="C3024" s="43">
        <v>3</v>
      </c>
      <c r="D3024" s="23">
        <v>5145</v>
      </c>
      <c r="E3024" s="25">
        <f t="shared" si="575"/>
        <v>4753.25</v>
      </c>
      <c r="F3024" s="25">
        <f t="shared" si="576"/>
        <v>4773</v>
      </c>
      <c r="G3024" s="25">
        <f t="shared" si="565"/>
        <v>1.077938403519799</v>
      </c>
      <c r="H3024" s="25">
        <f t="shared" si="572"/>
        <v>1.0036361732327763</v>
      </c>
      <c r="I3024" s="4">
        <f t="shared" si="566"/>
        <v>5126.359668192933</v>
      </c>
      <c r="J3024" s="25">
        <f t="shared" si="573"/>
        <v>3909.7937936408753</v>
      </c>
      <c r="K3024" s="15">
        <f t="shared" si="567"/>
        <v>3924.010481178987</v>
      </c>
      <c r="L3024" s="36">
        <f t="shared" si="568"/>
        <v>1220.989518821013</v>
      </c>
      <c r="M3024" s="36">
        <f t="shared" si="569"/>
        <v>1220.989518821013</v>
      </c>
      <c r="N3024" s="36">
        <f t="shared" si="570"/>
        <v>0.23731574709835043</v>
      </c>
      <c r="O3024" s="36">
        <f t="shared" si="571"/>
        <v>1490815.4050707689</v>
      </c>
      <c r="P3024" s="35">
        <f t="shared" si="574"/>
        <v>1490815.4050707689</v>
      </c>
    </row>
    <row r="3025" spans="1:16" x14ac:dyDescent="0.4">
      <c r="A3025" s="1">
        <v>3024</v>
      </c>
      <c r="B3025" s="21">
        <v>42837</v>
      </c>
      <c r="C3025" s="43">
        <v>4</v>
      </c>
      <c r="D3025" s="23">
        <v>5279</v>
      </c>
      <c r="E3025" s="25">
        <f t="shared" si="575"/>
        <v>4792.75</v>
      </c>
      <c r="F3025" s="25">
        <f t="shared" si="576"/>
        <v>4897.125</v>
      </c>
      <c r="G3025" s="25">
        <f t="shared" si="565"/>
        <v>1.077979426704444</v>
      </c>
      <c r="H3025" s="25">
        <f t="shared" si="572"/>
        <v>0.99966434347522648</v>
      </c>
      <c r="I3025" s="4">
        <f t="shared" si="566"/>
        <v>5280.7725257541142</v>
      </c>
      <c r="J3025" s="25">
        <f t="shared" si="573"/>
        <v>3909.6559308609917</v>
      </c>
      <c r="K3025" s="15">
        <f t="shared" si="567"/>
        <v>3908.3436293381787</v>
      </c>
      <c r="L3025" s="36">
        <f t="shared" si="568"/>
        <v>1370.6563706618213</v>
      </c>
      <c r="M3025" s="36">
        <f t="shared" si="569"/>
        <v>1370.6563706618213</v>
      </c>
      <c r="N3025" s="36">
        <f t="shared" si="570"/>
        <v>0.25964318444057988</v>
      </c>
      <c r="O3025" s="36">
        <f t="shared" si="571"/>
        <v>1878698.8864358359</v>
      </c>
      <c r="P3025" s="35">
        <f t="shared" si="574"/>
        <v>1878698.8864358359</v>
      </c>
    </row>
    <row r="3026" spans="1:16" x14ac:dyDescent="0.4">
      <c r="A3026" s="1">
        <v>3025</v>
      </c>
      <c r="B3026" s="21">
        <v>42838</v>
      </c>
      <c r="C3026" s="43">
        <v>1</v>
      </c>
      <c r="D3026" s="23">
        <v>4268</v>
      </c>
      <c r="E3026" s="25">
        <f t="shared" si="575"/>
        <v>5001.5</v>
      </c>
      <c r="F3026" s="25">
        <f t="shared" si="576"/>
        <v>4958.125</v>
      </c>
      <c r="G3026" s="25">
        <f t="shared" si="565"/>
        <v>0.86080927770074378</v>
      </c>
      <c r="H3026" s="25">
        <f t="shared" si="572"/>
        <v>1.0014271034682889</v>
      </c>
      <c r="I3026" s="4">
        <f t="shared" si="566"/>
        <v>4261.9178023227432</v>
      </c>
      <c r="J3026" s="25">
        <f t="shared" si="573"/>
        <v>3909.5180680811081</v>
      </c>
      <c r="K3026" s="15">
        <f t="shared" si="567"/>
        <v>3915.0973548754046</v>
      </c>
      <c r="L3026" s="36">
        <f t="shared" si="568"/>
        <v>352.90264512459544</v>
      </c>
      <c r="M3026" s="36">
        <f t="shared" si="569"/>
        <v>352.90264512459544</v>
      </c>
      <c r="N3026" s="36">
        <f t="shared" si="570"/>
        <v>8.2685718164150754E-2</v>
      </c>
      <c r="O3026" s="36">
        <f t="shared" si="571"/>
        <v>124540.27693593614</v>
      </c>
      <c r="P3026" s="35">
        <f t="shared" si="574"/>
        <v>124540.27693593614</v>
      </c>
    </row>
    <row r="3027" spans="1:16" x14ac:dyDescent="0.4">
      <c r="A3027" s="1">
        <v>3026</v>
      </c>
      <c r="B3027" s="21">
        <v>42839</v>
      </c>
      <c r="C3027" s="43">
        <v>2</v>
      </c>
      <c r="D3027" s="23">
        <v>5314</v>
      </c>
      <c r="E3027" s="25">
        <f t="shared" si="575"/>
        <v>4914.75</v>
      </c>
      <c r="F3027" s="25">
        <f t="shared" si="576"/>
        <v>4809.25</v>
      </c>
      <c r="G3027" s="25">
        <f t="shared" si="565"/>
        <v>1.1049539949056506</v>
      </c>
      <c r="H3027" s="25">
        <f t="shared" si="572"/>
        <v>0.99527237982370798</v>
      </c>
      <c r="I3027" s="4">
        <f t="shared" si="566"/>
        <v>5339.2419077692739</v>
      </c>
      <c r="J3027" s="25">
        <f t="shared" si="573"/>
        <v>3909.380205301225</v>
      </c>
      <c r="K3027" s="15">
        <f t="shared" si="567"/>
        <v>3890.8981405658465</v>
      </c>
      <c r="L3027" s="36">
        <f t="shared" si="568"/>
        <v>1423.1018594341535</v>
      </c>
      <c r="M3027" s="36">
        <f t="shared" si="569"/>
        <v>1423.1018594341535</v>
      </c>
      <c r="N3027" s="36">
        <f t="shared" si="570"/>
        <v>0.26780238227966757</v>
      </c>
      <c r="O3027" s="36">
        <f t="shared" si="571"/>
        <v>2025218.9023249452</v>
      </c>
      <c r="P3027" s="35">
        <f t="shared" si="574"/>
        <v>2025218.9023249452</v>
      </c>
    </row>
    <row r="3028" spans="1:16" x14ac:dyDescent="0.4">
      <c r="A3028" s="1">
        <v>3027</v>
      </c>
      <c r="B3028" s="21">
        <v>42840</v>
      </c>
      <c r="C3028" s="43">
        <v>3</v>
      </c>
      <c r="D3028" s="23">
        <v>4798</v>
      </c>
      <c r="E3028" s="25">
        <f t="shared" si="575"/>
        <v>4703.75</v>
      </c>
      <c r="F3028" s="25">
        <f t="shared" si="576"/>
        <v>4833.75</v>
      </c>
      <c r="G3028" s="25">
        <f t="shared" si="565"/>
        <v>0.99260408585466775</v>
      </c>
      <c r="H3028" s="25">
        <f t="shared" si="572"/>
        <v>1.0036361732327763</v>
      </c>
      <c r="I3028" s="4">
        <f t="shared" si="566"/>
        <v>4780.6168489775882</v>
      </c>
      <c r="J3028" s="25">
        <f t="shared" si="573"/>
        <v>3909.2423425213415</v>
      </c>
      <c r="K3028" s="15">
        <f t="shared" si="567"/>
        <v>3923.4570248876535</v>
      </c>
      <c r="L3028" s="36">
        <f t="shared" si="568"/>
        <v>874.54297511234654</v>
      </c>
      <c r="M3028" s="36">
        <f t="shared" si="569"/>
        <v>874.54297511234654</v>
      </c>
      <c r="N3028" s="36">
        <f t="shared" si="570"/>
        <v>0.18227239998173125</v>
      </c>
      <c r="O3028" s="36">
        <f t="shared" si="571"/>
        <v>764825.41531835438</v>
      </c>
      <c r="P3028" s="35">
        <f t="shared" si="574"/>
        <v>764825.41531835438</v>
      </c>
    </row>
    <row r="3029" spans="1:16" x14ac:dyDescent="0.4">
      <c r="A3029" s="1">
        <v>3028</v>
      </c>
      <c r="B3029" s="21">
        <v>42841</v>
      </c>
      <c r="C3029" s="43">
        <v>4</v>
      </c>
      <c r="D3029" s="23">
        <v>4435</v>
      </c>
      <c r="E3029" s="25">
        <f t="shared" si="575"/>
        <v>4963.75</v>
      </c>
      <c r="F3029" s="25">
        <f t="shared" si="576"/>
        <v>4981.375</v>
      </c>
      <c r="G3029" s="25">
        <f t="shared" si="565"/>
        <v>0.89031642869689598</v>
      </c>
      <c r="H3029" s="25">
        <f t="shared" si="572"/>
        <v>0.99966434347522648</v>
      </c>
      <c r="I3029" s="4">
        <f t="shared" si="566"/>
        <v>4436.4891365257618</v>
      </c>
      <c r="J3029" s="25">
        <f t="shared" si="573"/>
        <v>3909.1044797414579</v>
      </c>
      <c r="K3029" s="15">
        <f t="shared" si="567"/>
        <v>3907.7923633168111</v>
      </c>
      <c r="L3029" s="36">
        <f t="shared" si="568"/>
        <v>527.20763668318887</v>
      </c>
      <c r="M3029" s="36">
        <f t="shared" si="569"/>
        <v>527.20763668318887</v>
      </c>
      <c r="N3029" s="36">
        <f t="shared" si="570"/>
        <v>0.11887432619688587</v>
      </c>
      <c r="O3029" s="36">
        <f t="shared" si="571"/>
        <v>277947.89217707328</v>
      </c>
      <c r="P3029" s="35">
        <f t="shared" si="574"/>
        <v>277947.89217707328</v>
      </c>
    </row>
    <row r="3030" spans="1:16" x14ac:dyDescent="0.4">
      <c r="A3030" s="1">
        <v>3029</v>
      </c>
      <c r="B3030" s="21">
        <v>42842</v>
      </c>
      <c r="C3030" s="43">
        <v>1</v>
      </c>
      <c r="D3030" s="23">
        <v>5308</v>
      </c>
      <c r="E3030" s="25">
        <f t="shared" si="575"/>
        <v>4999</v>
      </c>
      <c r="F3030" s="25">
        <f t="shared" si="576"/>
        <v>5087</v>
      </c>
      <c r="G3030" s="25">
        <f t="shared" si="565"/>
        <v>1.04344407312758</v>
      </c>
      <c r="H3030" s="25">
        <f t="shared" si="572"/>
        <v>1.0014271034682889</v>
      </c>
      <c r="I3030" s="4">
        <f t="shared" si="566"/>
        <v>5300.435729786579</v>
      </c>
      <c r="J3030" s="25">
        <f t="shared" si="573"/>
        <v>3908.9666169615743</v>
      </c>
      <c r="K3030" s="15">
        <f t="shared" si="567"/>
        <v>3914.5451167780657</v>
      </c>
      <c r="L3030" s="36">
        <f t="shared" si="568"/>
        <v>1393.4548832219343</v>
      </c>
      <c r="M3030" s="36">
        <f t="shared" si="569"/>
        <v>1393.4548832219343</v>
      </c>
      <c r="N3030" s="36">
        <f t="shared" si="570"/>
        <v>0.26251975946155509</v>
      </c>
      <c r="O3030" s="36">
        <f t="shared" si="571"/>
        <v>1941716.5115750546</v>
      </c>
      <c r="P3030" s="35">
        <f t="shared" si="574"/>
        <v>1941716.5115750546</v>
      </c>
    </row>
    <row r="3031" spans="1:16" x14ac:dyDescent="0.4">
      <c r="A3031" s="1">
        <v>3030</v>
      </c>
      <c r="B3031" s="21">
        <v>42843</v>
      </c>
      <c r="C3031" s="43">
        <v>2</v>
      </c>
      <c r="D3031" s="23">
        <v>5455</v>
      </c>
      <c r="E3031" s="25">
        <f t="shared" si="575"/>
        <v>5175</v>
      </c>
      <c r="F3031" s="25">
        <f t="shared" si="576"/>
        <v>5172.875</v>
      </c>
      <c r="G3031" s="25">
        <f t="shared" si="565"/>
        <v>1.0545393035787642</v>
      </c>
      <c r="H3031" s="25">
        <f t="shared" si="572"/>
        <v>0.99527237982370798</v>
      </c>
      <c r="I3031" s="4">
        <f t="shared" si="566"/>
        <v>5480.9116685888948</v>
      </c>
      <c r="J3031" s="25">
        <f t="shared" si="573"/>
        <v>3908.8287541816908</v>
      </c>
      <c r="K3031" s="15">
        <f t="shared" si="567"/>
        <v>3890.3492964977509</v>
      </c>
      <c r="L3031" s="36">
        <f t="shared" si="568"/>
        <v>1564.6507035022491</v>
      </c>
      <c r="M3031" s="36">
        <f t="shared" si="569"/>
        <v>1564.6507035022491</v>
      </c>
      <c r="N3031" s="36">
        <f t="shared" si="570"/>
        <v>0.28682872658153052</v>
      </c>
      <c r="O3031" s="36">
        <f t="shared" si="571"/>
        <v>2448131.8239700831</v>
      </c>
      <c r="P3031" s="35">
        <f t="shared" si="574"/>
        <v>2448131.8239700831</v>
      </c>
    </row>
    <row r="3032" spans="1:16" x14ac:dyDescent="0.4">
      <c r="A3032" s="1">
        <v>3031</v>
      </c>
      <c r="B3032" s="21">
        <v>42844</v>
      </c>
      <c r="C3032" s="43">
        <v>3</v>
      </c>
      <c r="D3032" s="23">
        <v>5502</v>
      </c>
      <c r="E3032" s="25">
        <f t="shared" si="575"/>
        <v>5170.75</v>
      </c>
      <c r="F3032" s="25">
        <f t="shared" si="576"/>
        <v>5184.5</v>
      </c>
      <c r="G3032" s="25">
        <f t="shared" si="565"/>
        <v>1.0612402353168098</v>
      </c>
      <c r="H3032" s="25">
        <f t="shared" si="572"/>
        <v>1.0036361732327763</v>
      </c>
      <c r="I3032" s="4">
        <f t="shared" si="566"/>
        <v>5482.0662574144835</v>
      </c>
      <c r="J3032" s="25">
        <f t="shared" si="573"/>
        <v>3908.6908914018077</v>
      </c>
      <c r="K3032" s="15">
        <f t="shared" si="567"/>
        <v>3922.9035685963195</v>
      </c>
      <c r="L3032" s="36">
        <f t="shared" si="568"/>
        <v>1579.0964314036805</v>
      </c>
      <c r="M3032" s="36">
        <f t="shared" si="569"/>
        <v>1579.0964314036805</v>
      </c>
      <c r="N3032" s="36">
        <f t="shared" si="570"/>
        <v>0.28700407695450392</v>
      </c>
      <c r="O3032" s="36">
        <f t="shared" si="571"/>
        <v>2493545.5396718387</v>
      </c>
      <c r="P3032" s="35">
        <f t="shared" si="574"/>
        <v>2493545.5396718387</v>
      </c>
    </row>
    <row r="3033" spans="1:16" x14ac:dyDescent="0.4">
      <c r="A3033" s="1">
        <v>3032</v>
      </c>
      <c r="B3033" s="21">
        <v>42845</v>
      </c>
      <c r="C3033" s="43">
        <v>4</v>
      </c>
      <c r="D3033" s="23">
        <v>4418</v>
      </c>
      <c r="E3033" s="25">
        <f t="shared" si="575"/>
        <v>5198.25</v>
      </c>
      <c r="F3033" s="25">
        <f t="shared" si="576"/>
        <v>5112</v>
      </c>
      <c r="G3033" s="25">
        <f t="shared" si="565"/>
        <v>0.86424100156494521</v>
      </c>
      <c r="H3033" s="25">
        <f t="shared" si="572"/>
        <v>0.99966434347522648</v>
      </c>
      <c r="I3033" s="4">
        <f t="shared" si="566"/>
        <v>4419.483428448887</v>
      </c>
      <c r="J3033" s="25">
        <f t="shared" si="573"/>
        <v>3908.5530286219241</v>
      </c>
      <c r="K3033" s="15">
        <f t="shared" si="567"/>
        <v>3907.241097295444</v>
      </c>
      <c r="L3033" s="36">
        <f t="shared" si="568"/>
        <v>510.75890270455602</v>
      </c>
      <c r="M3033" s="36">
        <f t="shared" si="569"/>
        <v>510.75890270455602</v>
      </c>
      <c r="N3033" s="36">
        <f t="shared" si="570"/>
        <v>0.11560862442384699</v>
      </c>
      <c r="O3033" s="36">
        <f t="shared" si="571"/>
        <v>260874.65669196213</v>
      </c>
      <c r="P3033" s="35">
        <f t="shared" si="574"/>
        <v>260874.65669196213</v>
      </c>
    </row>
    <row r="3034" spans="1:16" x14ac:dyDescent="0.4">
      <c r="A3034" s="1">
        <v>3033</v>
      </c>
      <c r="B3034" s="21">
        <v>42846</v>
      </c>
      <c r="C3034" s="43">
        <v>1</v>
      </c>
      <c r="D3034" s="23">
        <v>5418</v>
      </c>
      <c r="E3034" s="25">
        <f t="shared" si="575"/>
        <v>5025.75</v>
      </c>
      <c r="F3034" s="25">
        <f t="shared" si="576"/>
        <v>4877.875</v>
      </c>
      <c r="G3034" s="25">
        <f t="shared" si="565"/>
        <v>1.1107295697409221</v>
      </c>
      <c r="H3034" s="25">
        <f t="shared" si="572"/>
        <v>1.0014271034682889</v>
      </c>
      <c r="I3034" s="4">
        <f t="shared" si="566"/>
        <v>5410.2789721144845</v>
      </c>
      <c r="J3034" s="25">
        <f t="shared" si="573"/>
        <v>3908.4151658420406</v>
      </c>
      <c r="K3034" s="15">
        <f t="shared" si="567"/>
        <v>3913.9928786807268</v>
      </c>
      <c r="L3034" s="36">
        <f t="shared" si="568"/>
        <v>1504.0071213192732</v>
      </c>
      <c r="M3034" s="36">
        <f t="shared" si="569"/>
        <v>1504.0071213192732</v>
      </c>
      <c r="N3034" s="36">
        <f t="shared" si="570"/>
        <v>0.2775945222073225</v>
      </c>
      <c r="O3034" s="36">
        <f t="shared" si="571"/>
        <v>2262037.4209790868</v>
      </c>
      <c r="P3034" s="35">
        <f t="shared" si="574"/>
        <v>2262037.4209790868</v>
      </c>
    </row>
    <row r="3035" spans="1:16" x14ac:dyDescent="0.4">
      <c r="A3035" s="1">
        <v>3034</v>
      </c>
      <c r="B3035" s="21">
        <v>42847</v>
      </c>
      <c r="C3035" s="43">
        <v>2</v>
      </c>
      <c r="D3035" s="23">
        <v>4765</v>
      </c>
      <c r="E3035" s="25">
        <f t="shared" si="575"/>
        <v>4730</v>
      </c>
      <c r="F3035" s="25">
        <f t="shared" si="576"/>
        <v>4815.125</v>
      </c>
      <c r="G3035" s="25">
        <f t="shared" si="565"/>
        <v>0.98959009371511641</v>
      </c>
      <c r="H3035" s="25">
        <f t="shared" si="572"/>
        <v>0.99527237982370798</v>
      </c>
      <c r="I3035" s="4">
        <f t="shared" si="566"/>
        <v>4787.6341156418121</v>
      </c>
      <c r="J3035" s="25">
        <f t="shared" si="573"/>
        <v>3908.2773030621574</v>
      </c>
      <c r="K3035" s="15">
        <f t="shared" si="567"/>
        <v>3889.8004524296566</v>
      </c>
      <c r="L3035" s="36">
        <f t="shared" si="568"/>
        <v>875.19954757034338</v>
      </c>
      <c r="M3035" s="36">
        <f t="shared" si="569"/>
        <v>875.19954757034338</v>
      </c>
      <c r="N3035" s="36">
        <f t="shared" si="570"/>
        <v>0.18367251785316754</v>
      </c>
      <c r="O3035" s="36">
        <f t="shared" si="571"/>
        <v>765974.24806733371</v>
      </c>
      <c r="P3035" s="35">
        <f t="shared" si="574"/>
        <v>765974.24806733371</v>
      </c>
    </row>
    <row r="3036" spans="1:16" x14ac:dyDescent="0.4">
      <c r="A3036" s="1">
        <v>3035</v>
      </c>
      <c r="B3036" s="21">
        <v>42848</v>
      </c>
      <c r="C3036" s="43">
        <v>3</v>
      </c>
      <c r="D3036" s="23">
        <v>4319</v>
      </c>
      <c r="E3036" s="25">
        <f t="shared" si="575"/>
        <v>4900.25</v>
      </c>
      <c r="F3036" s="25">
        <f t="shared" si="576"/>
        <v>4682.5</v>
      </c>
      <c r="G3036" s="25">
        <f t="shared" si="565"/>
        <v>0.92237052856380142</v>
      </c>
      <c r="H3036" s="25">
        <f t="shared" si="572"/>
        <v>1.0036361732327763</v>
      </c>
      <c r="I3036" s="4">
        <f t="shared" si="566"/>
        <v>4303.3522656803261</v>
      </c>
      <c r="J3036" s="25">
        <f t="shared" si="573"/>
        <v>3908.1394402822739</v>
      </c>
      <c r="K3036" s="15">
        <f t="shared" si="567"/>
        <v>3922.3501123049855</v>
      </c>
      <c r="L3036" s="36">
        <f t="shared" si="568"/>
        <v>396.64988769501451</v>
      </c>
      <c r="M3036" s="36">
        <f t="shared" si="569"/>
        <v>396.64988769501451</v>
      </c>
      <c r="N3036" s="36">
        <f t="shared" si="570"/>
        <v>9.1838362513316632E-2</v>
      </c>
      <c r="O3036" s="36">
        <f t="shared" si="571"/>
        <v>157331.13340846763</v>
      </c>
      <c r="P3036" s="35">
        <f t="shared" si="574"/>
        <v>157331.13340846763</v>
      </c>
    </row>
    <row r="3037" spans="1:16" x14ac:dyDescent="0.4">
      <c r="A3037" s="1">
        <v>3036</v>
      </c>
      <c r="B3037" s="21">
        <v>42849</v>
      </c>
      <c r="C3037" s="43">
        <v>4</v>
      </c>
      <c r="D3037" s="23">
        <v>5099</v>
      </c>
      <c r="E3037" s="25">
        <f t="shared" si="575"/>
        <v>4464.75</v>
      </c>
      <c r="F3037" s="25">
        <f t="shared" si="576"/>
        <v>4351.5</v>
      </c>
      <c r="G3037" s="25">
        <f t="shared" si="565"/>
        <v>1.1717798460301045</v>
      </c>
      <c r="H3037" s="25">
        <f t="shared" si="572"/>
        <v>0.99966434347522648</v>
      </c>
      <c r="I3037" s="4">
        <f t="shared" si="566"/>
        <v>5100.7120872930909</v>
      </c>
      <c r="J3037" s="25">
        <f t="shared" si="573"/>
        <v>3908.0015775023903</v>
      </c>
      <c r="K3037" s="15">
        <f t="shared" si="567"/>
        <v>3906.6898312740764</v>
      </c>
      <c r="L3037" s="36">
        <f t="shared" si="568"/>
        <v>1192.3101687259236</v>
      </c>
      <c r="M3037" s="36">
        <f t="shared" si="569"/>
        <v>1192.3101687259236</v>
      </c>
      <c r="N3037" s="36">
        <f t="shared" si="570"/>
        <v>0.2338321570358744</v>
      </c>
      <c r="O3037" s="36">
        <f t="shared" si="571"/>
        <v>1421603.5384472404</v>
      </c>
      <c r="P3037" s="35">
        <f t="shared" si="574"/>
        <v>1421603.5384472404</v>
      </c>
    </row>
    <row r="3038" spans="1:16" x14ac:dyDescent="0.4">
      <c r="A3038" s="1">
        <v>3037</v>
      </c>
      <c r="B3038" s="21">
        <v>42850</v>
      </c>
      <c r="C3038" s="43">
        <v>1</v>
      </c>
      <c r="D3038" s="23">
        <v>3676</v>
      </c>
      <c r="E3038" s="25">
        <f t="shared" si="575"/>
        <v>4238.25</v>
      </c>
      <c r="F3038" s="25">
        <f t="shared" si="576"/>
        <v>4194.75</v>
      </c>
      <c r="G3038" s="25">
        <f t="shared" si="565"/>
        <v>0.87633351212825561</v>
      </c>
      <c r="H3038" s="25">
        <f t="shared" si="572"/>
        <v>1.0014271034682889</v>
      </c>
      <c r="I3038" s="4">
        <f t="shared" si="566"/>
        <v>3670.7614436125596</v>
      </c>
      <c r="J3038" s="25">
        <f t="shared" si="573"/>
        <v>3907.8637147225068</v>
      </c>
      <c r="K3038" s="15">
        <f t="shared" si="567"/>
        <v>3913.4406405833874</v>
      </c>
      <c r="L3038" s="36">
        <f t="shared" si="568"/>
        <v>-237.44064058338745</v>
      </c>
      <c r="M3038" s="36">
        <f t="shared" si="569"/>
        <v>237.44064058338745</v>
      </c>
      <c r="N3038" s="36">
        <f t="shared" si="570"/>
        <v>6.4592122030301263E-2</v>
      </c>
      <c r="O3038" s="36">
        <f t="shared" si="571"/>
        <v>56378.057800649382</v>
      </c>
      <c r="P3038" s="35">
        <f t="shared" si="574"/>
        <v>56378.057800649382</v>
      </c>
    </row>
    <row r="3039" spans="1:16" x14ac:dyDescent="0.4">
      <c r="A3039" s="1">
        <v>3038</v>
      </c>
      <c r="B3039" s="21">
        <v>42851</v>
      </c>
      <c r="C3039" s="43">
        <v>2</v>
      </c>
      <c r="D3039" s="23">
        <v>3859</v>
      </c>
      <c r="E3039" s="25">
        <f t="shared" si="575"/>
        <v>4151.25</v>
      </c>
      <c r="F3039" s="25">
        <f t="shared" si="576"/>
        <v>3946.375</v>
      </c>
      <c r="G3039" s="25">
        <f t="shared" si="565"/>
        <v>0.97785942795603564</v>
      </c>
      <c r="H3039" s="25">
        <f t="shared" si="572"/>
        <v>0.99527237982370798</v>
      </c>
      <c r="I3039" s="4">
        <f t="shared" si="566"/>
        <v>3877.3305461199902</v>
      </c>
      <c r="J3039" s="25">
        <f t="shared" si="573"/>
        <v>3907.7258519426232</v>
      </c>
      <c r="K3039" s="15">
        <f t="shared" si="567"/>
        <v>3889.2516083615615</v>
      </c>
      <c r="L3039" s="36">
        <f t="shared" si="568"/>
        <v>-30.251608361561466</v>
      </c>
      <c r="M3039" s="36">
        <f t="shared" si="569"/>
        <v>30.251608361561466</v>
      </c>
      <c r="N3039" s="36">
        <f t="shared" si="570"/>
        <v>7.8392351286762033E-3</v>
      </c>
      <c r="O3039" s="36">
        <f t="shared" si="571"/>
        <v>915.1598084612956</v>
      </c>
      <c r="P3039" s="35">
        <f t="shared" si="574"/>
        <v>915.1598084612956</v>
      </c>
    </row>
    <row r="3040" spans="1:16" x14ac:dyDescent="0.4">
      <c r="A3040" s="1">
        <v>3039</v>
      </c>
      <c r="B3040" s="21">
        <v>42852</v>
      </c>
      <c r="C3040" s="43">
        <v>3</v>
      </c>
      <c r="D3040" s="23">
        <v>3971</v>
      </c>
      <c r="E3040" s="25">
        <f t="shared" si="575"/>
        <v>3741.5</v>
      </c>
      <c r="F3040" s="25">
        <f t="shared" si="576"/>
        <v>3834.75</v>
      </c>
      <c r="G3040" s="25">
        <f t="shared" si="565"/>
        <v>1.0355303474802791</v>
      </c>
      <c r="H3040" s="25">
        <f t="shared" si="572"/>
        <v>1.0036361732327763</v>
      </c>
      <c r="I3040" s="4">
        <f t="shared" si="566"/>
        <v>3956.6130694643607</v>
      </c>
      <c r="J3040" s="25">
        <f t="shared" si="573"/>
        <v>3907.5879891627401</v>
      </c>
      <c r="K3040" s="15">
        <f t="shared" si="567"/>
        <v>3921.796656013652</v>
      </c>
      <c r="L3040" s="36">
        <f t="shared" si="568"/>
        <v>49.203343986348045</v>
      </c>
      <c r="M3040" s="36">
        <f t="shared" si="569"/>
        <v>49.203343986348045</v>
      </c>
      <c r="N3040" s="36">
        <f t="shared" si="570"/>
        <v>1.2390668342066997E-2</v>
      </c>
      <c r="O3040" s="36">
        <f t="shared" si="571"/>
        <v>2420.9690594388921</v>
      </c>
      <c r="P3040" s="35">
        <f t="shared" si="574"/>
        <v>2420.9690594388921</v>
      </c>
    </row>
    <row r="3041" spans="1:16" x14ac:dyDescent="0.4">
      <c r="A3041" s="1">
        <v>3040</v>
      </c>
      <c r="B3041" s="21">
        <v>42853</v>
      </c>
      <c r="C3041" s="43">
        <v>4</v>
      </c>
      <c r="D3041" s="23">
        <v>3460</v>
      </c>
      <c r="E3041" s="25">
        <f t="shared" si="575"/>
        <v>3928</v>
      </c>
      <c r="F3041" s="25">
        <f t="shared" si="576"/>
        <v>3821.625</v>
      </c>
      <c r="G3041" s="25">
        <f t="shared" si="565"/>
        <v>0.9053740228306022</v>
      </c>
      <c r="H3041" s="25">
        <f t="shared" si="572"/>
        <v>0.99966434347522648</v>
      </c>
      <c r="I3041" s="4">
        <f t="shared" si="566"/>
        <v>3461.1617615285536</v>
      </c>
      <c r="J3041" s="25">
        <f t="shared" si="573"/>
        <v>3907.4501263828565</v>
      </c>
      <c r="K3041" s="15">
        <f t="shared" si="567"/>
        <v>3906.1385652527092</v>
      </c>
      <c r="L3041" s="36">
        <f t="shared" si="568"/>
        <v>-446.13856525270921</v>
      </c>
      <c r="M3041" s="36">
        <f t="shared" si="569"/>
        <v>446.13856525270921</v>
      </c>
      <c r="N3041" s="36">
        <f t="shared" si="570"/>
        <v>0.12894178186494487</v>
      </c>
      <c r="O3041" s="36">
        <f t="shared" si="571"/>
        <v>199039.61940574588</v>
      </c>
      <c r="P3041" s="35">
        <f t="shared" si="574"/>
        <v>199039.61940574588</v>
      </c>
    </row>
    <row r="3042" spans="1:16" x14ac:dyDescent="0.4">
      <c r="A3042" s="1">
        <v>3041</v>
      </c>
      <c r="B3042" s="21">
        <v>42854</v>
      </c>
      <c r="C3042" s="43">
        <v>1</v>
      </c>
      <c r="D3042" s="23">
        <v>4422</v>
      </c>
      <c r="E3042" s="25">
        <f t="shared" si="575"/>
        <v>3715.25</v>
      </c>
      <c r="F3042" s="25">
        <f t="shared" si="576"/>
        <v>3537.125</v>
      </c>
      <c r="G3042" s="25">
        <f t="shared" si="565"/>
        <v>1.2501678623175603</v>
      </c>
      <c r="H3042" s="25">
        <f t="shared" si="572"/>
        <v>1.0014271034682889</v>
      </c>
      <c r="I3042" s="4">
        <f t="shared" si="566"/>
        <v>4415.6983415818113</v>
      </c>
      <c r="J3042" s="25">
        <f t="shared" si="573"/>
        <v>3907.312263602973</v>
      </c>
      <c r="K3042" s="15">
        <f t="shared" si="567"/>
        <v>3912.8884024860486</v>
      </c>
      <c r="L3042" s="36">
        <f t="shared" si="568"/>
        <v>509.11159751395144</v>
      </c>
      <c r="M3042" s="36">
        <f t="shared" si="569"/>
        <v>509.11159751395144</v>
      </c>
      <c r="N3042" s="36">
        <f t="shared" si="570"/>
        <v>0.11513152363499581</v>
      </c>
      <c r="O3042" s="36">
        <f t="shared" si="571"/>
        <v>259194.61872320768</v>
      </c>
      <c r="P3042" s="35">
        <f t="shared" si="574"/>
        <v>259194.61872320768</v>
      </c>
    </row>
    <row r="3043" spans="1:16" x14ac:dyDescent="0.4">
      <c r="A3043" s="1">
        <v>3042</v>
      </c>
      <c r="B3043" s="21">
        <v>42855</v>
      </c>
      <c r="C3043" s="43">
        <v>2</v>
      </c>
      <c r="D3043" s="23">
        <v>3008</v>
      </c>
      <c r="E3043" s="25">
        <f t="shared" si="575"/>
        <v>3359</v>
      </c>
      <c r="F3043" s="25">
        <f t="shared" si="576"/>
        <v>3416.5</v>
      </c>
      <c r="G3043" s="25">
        <f t="shared" si="565"/>
        <v>0.88043319186301772</v>
      </c>
      <c r="H3043" s="25">
        <f t="shared" si="572"/>
        <v>0.99527237982370798</v>
      </c>
      <c r="I3043" s="4">
        <f t="shared" si="566"/>
        <v>3022.2882308185881</v>
      </c>
      <c r="J3043" s="25">
        <f t="shared" si="573"/>
        <v>3907.1744008230899</v>
      </c>
      <c r="K3043" s="15">
        <f t="shared" si="567"/>
        <v>3888.7027642934668</v>
      </c>
      <c r="L3043" s="36">
        <f t="shared" si="568"/>
        <v>-880.70276429346677</v>
      </c>
      <c r="M3043" s="36">
        <f t="shared" si="569"/>
        <v>880.70276429346677</v>
      </c>
      <c r="N3043" s="36">
        <f t="shared" si="570"/>
        <v>0.29278682323585997</v>
      </c>
      <c r="O3043" s="36">
        <f t="shared" si="571"/>
        <v>775637.35903415363</v>
      </c>
      <c r="P3043" s="35">
        <f t="shared" si="574"/>
        <v>775637.35903415363</v>
      </c>
    </row>
    <row r="3044" spans="1:16" x14ac:dyDescent="0.4">
      <c r="A3044" s="1">
        <v>3043</v>
      </c>
      <c r="B3044" s="21">
        <v>42856</v>
      </c>
      <c r="C3044" s="43">
        <v>3</v>
      </c>
      <c r="D3044" s="23">
        <v>2546</v>
      </c>
      <c r="E3044" s="25">
        <f t="shared" si="575"/>
        <v>3474</v>
      </c>
      <c r="F3044" s="25">
        <f t="shared" si="576"/>
        <v>3636.875</v>
      </c>
      <c r="G3044" s="25">
        <f t="shared" si="565"/>
        <v>0.70005155525004292</v>
      </c>
      <c r="H3044" s="25">
        <f t="shared" si="572"/>
        <v>1.0036361732327763</v>
      </c>
      <c r="I3044" s="4">
        <f t="shared" si="566"/>
        <v>2536.7758435800206</v>
      </c>
      <c r="J3044" s="25">
        <f t="shared" si="573"/>
        <v>3907.0365380432063</v>
      </c>
      <c r="K3044" s="15">
        <f t="shared" si="567"/>
        <v>3921.243199722318</v>
      </c>
      <c r="L3044" s="36">
        <f t="shared" si="568"/>
        <v>-1375.243199722318</v>
      </c>
      <c r="M3044" s="36">
        <f t="shared" si="569"/>
        <v>1375.243199722318</v>
      </c>
      <c r="N3044" s="36">
        <f t="shared" si="570"/>
        <v>0.54015836595534872</v>
      </c>
      <c r="O3044" s="36">
        <f t="shared" si="571"/>
        <v>1891293.8583824793</v>
      </c>
      <c r="P3044" s="35">
        <f t="shared" si="574"/>
        <v>1891293.8583824793</v>
      </c>
    </row>
    <row r="3045" spans="1:16" x14ac:dyDescent="0.4">
      <c r="A3045" s="1">
        <v>3044</v>
      </c>
      <c r="B3045" s="21">
        <v>42857</v>
      </c>
      <c r="C3045" s="43">
        <v>4</v>
      </c>
      <c r="D3045" s="23">
        <v>3920</v>
      </c>
      <c r="E3045" s="25">
        <f t="shared" si="575"/>
        <v>3799.75</v>
      </c>
      <c r="F3045" s="25">
        <f t="shared" si="576"/>
        <v>3910.5</v>
      </c>
      <c r="G3045" s="25">
        <f t="shared" si="565"/>
        <v>1.0024293568597367</v>
      </c>
      <c r="H3045" s="25">
        <f t="shared" si="572"/>
        <v>0.99966434347522648</v>
      </c>
      <c r="I3045" s="4">
        <f t="shared" si="566"/>
        <v>3921.3162153733902</v>
      </c>
      <c r="J3045" s="25">
        <f t="shared" si="573"/>
        <v>3906.8986752633227</v>
      </c>
      <c r="K3045" s="15">
        <f t="shared" si="567"/>
        <v>3905.5872992313416</v>
      </c>
      <c r="L3045" s="36">
        <f t="shared" si="568"/>
        <v>14.412700768658397</v>
      </c>
      <c r="M3045" s="36">
        <f t="shared" si="569"/>
        <v>14.412700768658397</v>
      </c>
      <c r="N3045" s="36">
        <f t="shared" si="570"/>
        <v>3.676709379759795E-3</v>
      </c>
      <c r="O3045" s="36">
        <f t="shared" si="571"/>
        <v>207.72594344688633</v>
      </c>
      <c r="P3045" s="35">
        <f t="shared" si="574"/>
        <v>207.72594344688633</v>
      </c>
    </row>
    <row r="3046" spans="1:16" x14ac:dyDescent="0.4">
      <c r="A3046" s="1">
        <v>3045</v>
      </c>
      <c r="B3046" s="21">
        <v>42858</v>
      </c>
      <c r="C3046" s="43">
        <v>1</v>
      </c>
      <c r="D3046" s="23">
        <v>5725</v>
      </c>
      <c r="E3046" s="25">
        <f t="shared" si="575"/>
        <v>4021.25</v>
      </c>
      <c r="F3046" s="25">
        <f t="shared" si="576"/>
        <v>4355.625</v>
      </c>
      <c r="G3046" s="25">
        <f t="shared" si="565"/>
        <v>1.3143923087960969</v>
      </c>
      <c r="H3046" s="25">
        <f t="shared" si="572"/>
        <v>1.0014271034682889</v>
      </c>
      <c r="I3046" s="4">
        <f t="shared" si="566"/>
        <v>5716.8414757023675</v>
      </c>
      <c r="J3046" s="25">
        <f t="shared" si="573"/>
        <v>3906.7608124834392</v>
      </c>
      <c r="K3046" s="15">
        <f t="shared" si="567"/>
        <v>3912.3361643887092</v>
      </c>
      <c r="L3046" s="36">
        <f t="shared" si="568"/>
        <v>1812.6638356112908</v>
      </c>
      <c r="M3046" s="36">
        <f t="shared" si="569"/>
        <v>1812.6638356112908</v>
      </c>
      <c r="N3046" s="36">
        <f t="shared" si="570"/>
        <v>0.31662250403690667</v>
      </c>
      <c r="O3046" s="36">
        <f t="shared" si="571"/>
        <v>3285750.1809330364</v>
      </c>
      <c r="P3046" s="35">
        <f t="shared" si="574"/>
        <v>3285750.1809330364</v>
      </c>
    </row>
    <row r="3047" spans="1:16" x14ac:dyDescent="0.4">
      <c r="A3047" s="1">
        <v>3046</v>
      </c>
      <c r="B3047" s="21">
        <v>42859</v>
      </c>
      <c r="C3047" s="43">
        <v>2</v>
      </c>
      <c r="D3047" s="23">
        <v>3894</v>
      </c>
      <c r="E3047" s="25">
        <f t="shared" si="575"/>
        <v>4690</v>
      </c>
      <c r="F3047" s="25">
        <f t="shared" si="576"/>
        <v>4602.75</v>
      </c>
      <c r="G3047" s="25">
        <f t="shared" si="565"/>
        <v>0.84601596871435558</v>
      </c>
      <c r="H3047" s="25">
        <f t="shared" si="572"/>
        <v>0.99527237982370798</v>
      </c>
      <c r="I3047" s="4">
        <f t="shared" si="566"/>
        <v>3912.4967988057119</v>
      </c>
      <c r="J3047" s="25">
        <f t="shared" si="573"/>
        <v>3906.6229497035556</v>
      </c>
      <c r="K3047" s="15">
        <f t="shared" si="567"/>
        <v>3888.1539202253716</v>
      </c>
      <c r="L3047" s="36">
        <f t="shared" si="568"/>
        <v>5.8460797746283788</v>
      </c>
      <c r="M3047" s="36">
        <f t="shared" si="569"/>
        <v>5.8460797746283788</v>
      </c>
      <c r="N3047" s="36">
        <f t="shared" si="570"/>
        <v>1.5013045132584435E-3</v>
      </c>
      <c r="O3047" s="36">
        <f t="shared" si="571"/>
        <v>34.176648731318998</v>
      </c>
      <c r="P3047" s="35">
        <f t="shared" si="574"/>
        <v>34.176648731318998</v>
      </c>
    </row>
    <row r="3048" spans="1:16" x14ac:dyDescent="0.4">
      <c r="A3048" s="1">
        <v>3047</v>
      </c>
      <c r="B3048" s="21">
        <v>42860</v>
      </c>
      <c r="C3048" s="43">
        <v>3</v>
      </c>
      <c r="D3048" s="23">
        <v>5221</v>
      </c>
      <c r="E3048" s="25">
        <f t="shared" si="575"/>
        <v>4515.5</v>
      </c>
      <c r="F3048" s="25">
        <f t="shared" si="576"/>
        <v>4170</v>
      </c>
      <c r="G3048" s="25">
        <f t="shared" si="565"/>
        <v>1.2520383693045563</v>
      </c>
      <c r="H3048" s="25">
        <f t="shared" si="572"/>
        <v>1.0036361732327763</v>
      </c>
      <c r="I3048" s="4">
        <f t="shared" si="566"/>
        <v>5202.0843202400974</v>
      </c>
      <c r="J3048" s="25">
        <f t="shared" si="573"/>
        <v>3906.4850869236725</v>
      </c>
      <c r="K3048" s="15">
        <f t="shared" si="567"/>
        <v>3920.6897434309844</v>
      </c>
      <c r="L3048" s="36">
        <f t="shared" si="568"/>
        <v>1300.3102565690156</v>
      </c>
      <c r="M3048" s="36">
        <f t="shared" si="569"/>
        <v>1300.3102565690156</v>
      </c>
      <c r="N3048" s="36">
        <f t="shared" si="570"/>
        <v>0.2490538702488059</v>
      </c>
      <c r="O3048" s="36">
        <f t="shared" si="571"/>
        <v>1690806.7633385791</v>
      </c>
      <c r="P3048" s="35">
        <f t="shared" si="574"/>
        <v>1690806.7633385791</v>
      </c>
    </row>
    <row r="3049" spans="1:16" x14ac:dyDescent="0.4">
      <c r="A3049" s="1">
        <v>3048</v>
      </c>
      <c r="B3049" s="21">
        <v>42861</v>
      </c>
      <c r="C3049" s="43">
        <v>4</v>
      </c>
      <c r="D3049" s="23">
        <v>3222</v>
      </c>
      <c r="E3049" s="25">
        <f t="shared" si="575"/>
        <v>3824.5</v>
      </c>
      <c r="F3049" s="25">
        <f t="shared" si="576"/>
        <v>3920.5</v>
      </c>
      <c r="G3049" s="25">
        <f t="shared" si="565"/>
        <v>0.82183394975130719</v>
      </c>
      <c r="H3049" s="25">
        <f t="shared" si="572"/>
        <v>0.99966434347522648</v>
      </c>
      <c r="I3049" s="4">
        <f t="shared" si="566"/>
        <v>3223.081848452312</v>
      </c>
      <c r="J3049" s="25">
        <f t="shared" si="573"/>
        <v>3906.3472241437889</v>
      </c>
      <c r="K3049" s="15">
        <f t="shared" si="567"/>
        <v>3905.036033209974</v>
      </c>
      <c r="L3049" s="36">
        <f t="shared" si="568"/>
        <v>-683.03603320997399</v>
      </c>
      <c r="M3049" s="36">
        <f t="shared" si="569"/>
        <v>683.03603320997399</v>
      </c>
      <c r="N3049" s="36">
        <f t="shared" si="570"/>
        <v>0.2119913200527542</v>
      </c>
      <c r="O3049" s="36">
        <f t="shared" si="571"/>
        <v>466538.2226632167</v>
      </c>
      <c r="P3049" s="35">
        <f t="shared" si="574"/>
        <v>466538.2226632167</v>
      </c>
    </row>
    <row r="3050" spans="1:16" x14ac:dyDescent="0.4">
      <c r="A3050" s="1">
        <v>3049</v>
      </c>
      <c r="B3050" s="21">
        <v>42862</v>
      </c>
      <c r="C3050" s="43">
        <v>1</v>
      </c>
      <c r="D3050" s="23">
        <v>2961</v>
      </c>
      <c r="E3050" s="25">
        <f t="shared" si="575"/>
        <v>4016.5</v>
      </c>
      <c r="F3050" s="25">
        <f t="shared" si="576"/>
        <v>3666.875</v>
      </c>
      <c r="G3050" s="25">
        <f t="shared" si="565"/>
        <v>0.80749957388784732</v>
      </c>
      <c r="H3050" s="25">
        <f t="shared" si="572"/>
        <v>1.0014271034682889</v>
      </c>
      <c r="I3050" s="4">
        <f t="shared" si="566"/>
        <v>2956.780368481172</v>
      </c>
      <c r="J3050" s="25">
        <f t="shared" si="573"/>
        <v>3906.2093613639054</v>
      </c>
      <c r="K3050" s="15">
        <f t="shared" si="567"/>
        <v>3911.7839262913703</v>
      </c>
      <c r="L3050" s="36">
        <f t="shared" si="568"/>
        <v>-950.78392629137034</v>
      </c>
      <c r="M3050" s="36">
        <f t="shared" si="569"/>
        <v>950.78392629137034</v>
      </c>
      <c r="N3050" s="36">
        <f t="shared" si="570"/>
        <v>0.32110230540066542</v>
      </c>
      <c r="O3050" s="36">
        <f t="shared" si="571"/>
        <v>903990.07449403394</v>
      </c>
      <c r="P3050" s="35">
        <f t="shared" si="574"/>
        <v>903990.07449403394</v>
      </c>
    </row>
    <row r="3051" spans="1:16" x14ac:dyDescent="0.4">
      <c r="A3051" s="1">
        <v>3050</v>
      </c>
      <c r="B3051" s="21">
        <v>42863</v>
      </c>
      <c r="C3051" s="43">
        <v>2</v>
      </c>
      <c r="D3051" s="23">
        <v>4662</v>
      </c>
      <c r="E3051" s="25">
        <f t="shared" si="575"/>
        <v>3317.25</v>
      </c>
      <c r="F3051" s="25">
        <f t="shared" si="576"/>
        <v>3511.875</v>
      </c>
      <c r="G3051" s="25">
        <f t="shared" si="565"/>
        <v>1.3274959957287773</v>
      </c>
      <c r="H3051" s="25">
        <f t="shared" si="572"/>
        <v>0.99527237982370798</v>
      </c>
      <c r="I3051" s="4">
        <f t="shared" si="566"/>
        <v>4684.144857738117</v>
      </c>
      <c r="J3051" s="25">
        <f t="shared" si="573"/>
        <v>3906.0714985840223</v>
      </c>
      <c r="K3051" s="15">
        <f t="shared" si="567"/>
        <v>3887.6050761572774</v>
      </c>
      <c r="L3051" s="36">
        <f t="shared" si="568"/>
        <v>774.39492384272262</v>
      </c>
      <c r="M3051" s="36">
        <f t="shared" si="569"/>
        <v>774.39492384272262</v>
      </c>
      <c r="N3051" s="36">
        <f t="shared" si="570"/>
        <v>0.16610787727214127</v>
      </c>
      <c r="O3051" s="36">
        <f t="shared" si="571"/>
        <v>599687.49807337613</v>
      </c>
      <c r="P3051" s="35">
        <f t="shared" si="574"/>
        <v>599687.49807337613</v>
      </c>
    </row>
    <row r="3052" spans="1:16" x14ac:dyDescent="0.4">
      <c r="A3052" s="1">
        <v>3051</v>
      </c>
      <c r="B3052" s="21">
        <v>42864</v>
      </c>
      <c r="C3052" s="43">
        <v>3</v>
      </c>
      <c r="D3052" s="23">
        <v>2424</v>
      </c>
      <c r="E3052" s="25">
        <f t="shared" si="575"/>
        <v>3706.5</v>
      </c>
      <c r="F3052" s="25">
        <f t="shared" si="576"/>
        <v>3698</v>
      </c>
      <c r="G3052" s="25">
        <f t="shared" si="565"/>
        <v>0.65548945375878853</v>
      </c>
      <c r="H3052" s="25">
        <f t="shared" si="572"/>
        <v>1.0036361732327763</v>
      </c>
      <c r="I3052" s="4">
        <f t="shared" si="566"/>
        <v>2415.217849504309</v>
      </c>
      <c r="J3052" s="25">
        <f t="shared" si="573"/>
        <v>3905.9336358041387</v>
      </c>
      <c r="K3052" s="15">
        <f t="shared" si="567"/>
        <v>3920.1362871396504</v>
      </c>
      <c r="L3052" s="36">
        <f t="shared" si="568"/>
        <v>-1496.1362871396504</v>
      </c>
      <c r="M3052" s="36">
        <f t="shared" si="569"/>
        <v>1496.1362871396504</v>
      </c>
      <c r="N3052" s="36">
        <f t="shared" si="570"/>
        <v>0.61721794023912968</v>
      </c>
      <c r="O3052" s="36">
        <f t="shared" si="571"/>
        <v>2238423.7896960187</v>
      </c>
      <c r="P3052" s="35">
        <f t="shared" si="574"/>
        <v>2238423.7896960187</v>
      </c>
    </row>
    <row r="3053" spans="1:16" x14ac:dyDescent="0.4">
      <c r="A3053" s="1">
        <v>3052</v>
      </c>
      <c r="B3053" s="21">
        <v>42865</v>
      </c>
      <c r="C3053" s="43">
        <v>4</v>
      </c>
      <c r="D3053" s="23">
        <v>4779</v>
      </c>
      <c r="E3053" s="25">
        <f t="shared" si="575"/>
        <v>3689.5</v>
      </c>
      <c r="F3053" s="25">
        <f t="shared" si="576"/>
        <v>3453.5</v>
      </c>
      <c r="G3053" s="25">
        <f t="shared" ref="G3053:G3116" si="577">D3053/F3053</f>
        <v>1.3838135225133923</v>
      </c>
      <c r="H3053" s="25">
        <f t="shared" si="572"/>
        <v>0.99966434347522648</v>
      </c>
      <c r="I3053" s="4">
        <f t="shared" ref="I3053:I3116" si="578">D3053/H3053</f>
        <v>4780.6046411401612</v>
      </c>
      <c r="J3053" s="25">
        <f t="shared" si="573"/>
        <v>3905.7957730242551</v>
      </c>
      <c r="K3053" s="15">
        <f t="shared" ref="K3053:K3116" si="579">H3053*J3053</f>
        <v>3904.4847671886068</v>
      </c>
      <c r="L3053" s="36">
        <f t="shared" ref="L3053:L3116" si="580">D3053-K3053</f>
        <v>874.51523281139316</v>
      </c>
      <c r="M3053" s="36">
        <f t="shared" ref="M3053:M3116" si="581">ABS(L3053)</f>
        <v>874.51523281139316</v>
      </c>
      <c r="N3053" s="36">
        <f t="shared" ref="N3053:N3116" si="582">M3053/D3053</f>
        <v>0.18299126026603749</v>
      </c>
      <c r="O3053" s="36">
        <f t="shared" ref="O3053:O3116" si="583">L3053^2</f>
        <v>764776.89241916523</v>
      </c>
      <c r="P3053" s="35">
        <f t="shared" si="574"/>
        <v>764776.89241916523</v>
      </c>
    </row>
    <row r="3054" spans="1:16" x14ac:dyDescent="0.4">
      <c r="A3054" s="1">
        <v>3053</v>
      </c>
      <c r="B3054" s="21">
        <v>42866</v>
      </c>
      <c r="C3054" s="43">
        <v>1</v>
      </c>
      <c r="D3054" s="23">
        <v>2893</v>
      </c>
      <c r="E3054" s="25">
        <f t="shared" si="575"/>
        <v>3217.5</v>
      </c>
      <c r="F3054" s="25">
        <f t="shared" si="576"/>
        <v>3184.625</v>
      </c>
      <c r="G3054" s="25">
        <f t="shared" si="577"/>
        <v>0.90842720885504569</v>
      </c>
      <c r="H3054" s="25">
        <f t="shared" si="572"/>
        <v>1.0014271034682889</v>
      </c>
      <c r="I3054" s="4">
        <f t="shared" si="578"/>
        <v>2888.8772732239213</v>
      </c>
      <c r="J3054" s="25">
        <f t="shared" si="573"/>
        <v>3905.6579102443716</v>
      </c>
      <c r="K3054" s="15">
        <f t="shared" si="579"/>
        <v>3911.2316881940314</v>
      </c>
      <c r="L3054" s="36">
        <f t="shared" si="580"/>
        <v>-1018.2316881940314</v>
      </c>
      <c r="M3054" s="36">
        <f t="shared" si="581"/>
        <v>1018.2316881940314</v>
      </c>
      <c r="N3054" s="36">
        <f t="shared" si="582"/>
        <v>0.35196394337851072</v>
      </c>
      <c r="O3054" s="36">
        <f t="shared" si="583"/>
        <v>1036795.7708424673</v>
      </c>
      <c r="P3054" s="35">
        <f t="shared" si="574"/>
        <v>1036795.7708424673</v>
      </c>
    </row>
    <row r="3055" spans="1:16" x14ac:dyDescent="0.4">
      <c r="A3055" s="1">
        <v>3054</v>
      </c>
      <c r="B3055" s="21">
        <v>42867</v>
      </c>
      <c r="C3055" s="43">
        <v>2</v>
      </c>
      <c r="D3055" s="23">
        <v>2774</v>
      </c>
      <c r="E3055" s="25">
        <f t="shared" si="575"/>
        <v>3151.75</v>
      </c>
      <c r="F3055" s="25">
        <f t="shared" si="576"/>
        <v>3174.25</v>
      </c>
      <c r="G3055" s="25">
        <f t="shared" si="577"/>
        <v>0.87390722217846739</v>
      </c>
      <c r="H3055" s="25">
        <f t="shared" si="572"/>
        <v>0.99527237982370798</v>
      </c>
      <c r="I3055" s="4">
        <f t="shared" si="578"/>
        <v>2787.1767128626207</v>
      </c>
      <c r="J3055" s="25">
        <f t="shared" si="573"/>
        <v>3905.5200474644885</v>
      </c>
      <c r="K3055" s="15">
        <f t="shared" si="579"/>
        <v>3887.0562320891822</v>
      </c>
      <c r="L3055" s="36">
        <f t="shared" si="580"/>
        <v>-1113.0562320891822</v>
      </c>
      <c r="M3055" s="36">
        <f t="shared" si="581"/>
        <v>1113.0562320891822</v>
      </c>
      <c r="N3055" s="36">
        <f t="shared" si="582"/>
        <v>0.40124593802782343</v>
      </c>
      <c r="O3055" s="36">
        <f t="shared" si="583"/>
        <v>1238894.1757925674</v>
      </c>
      <c r="P3055" s="35">
        <f t="shared" si="574"/>
        <v>1238894.1757925674</v>
      </c>
    </row>
    <row r="3056" spans="1:16" x14ac:dyDescent="0.4">
      <c r="A3056" s="1">
        <v>3055</v>
      </c>
      <c r="B3056" s="21">
        <v>42868</v>
      </c>
      <c r="C3056" s="43">
        <v>3</v>
      </c>
      <c r="D3056" s="23">
        <v>2161</v>
      </c>
      <c r="E3056" s="25">
        <f t="shared" si="575"/>
        <v>3196.75</v>
      </c>
      <c r="F3056" s="25">
        <f t="shared" si="576"/>
        <v>3429.75</v>
      </c>
      <c r="G3056" s="25">
        <f t="shared" si="577"/>
        <v>0.63007507835848098</v>
      </c>
      <c r="H3056" s="25">
        <f t="shared" si="572"/>
        <v>1.0036361732327763</v>
      </c>
      <c r="I3056" s="4">
        <f t="shared" si="578"/>
        <v>2153.1706983410936</v>
      </c>
      <c r="J3056" s="25">
        <f t="shared" si="573"/>
        <v>3905.3821846846049</v>
      </c>
      <c r="K3056" s="15">
        <f t="shared" si="579"/>
        <v>3919.5828308483165</v>
      </c>
      <c r="L3056" s="36">
        <f t="shared" si="580"/>
        <v>-1758.5828308483165</v>
      </c>
      <c r="M3056" s="36">
        <f t="shared" si="581"/>
        <v>1758.5828308483165</v>
      </c>
      <c r="N3056" s="36">
        <f t="shared" si="582"/>
        <v>0.813781967074649</v>
      </c>
      <c r="O3056" s="36">
        <f t="shared" si="583"/>
        <v>3092613.5729544782</v>
      </c>
      <c r="P3056" s="35">
        <f t="shared" si="574"/>
        <v>3092613.5729544782</v>
      </c>
    </row>
    <row r="3057" spans="1:16" x14ac:dyDescent="0.4">
      <c r="A3057" s="1">
        <v>3056</v>
      </c>
      <c r="B3057" s="21">
        <v>42869</v>
      </c>
      <c r="C3057" s="43">
        <v>4</v>
      </c>
      <c r="D3057" s="23">
        <v>4959</v>
      </c>
      <c r="E3057" s="25">
        <f t="shared" si="575"/>
        <v>3662.75</v>
      </c>
      <c r="F3057" s="25">
        <f t="shared" si="576"/>
        <v>3960</v>
      </c>
      <c r="G3057" s="25">
        <f t="shared" si="577"/>
        <v>1.2522727272727272</v>
      </c>
      <c r="H3057" s="25">
        <f t="shared" si="572"/>
        <v>0.99966434347522648</v>
      </c>
      <c r="I3057" s="4">
        <f t="shared" si="578"/>
        <v>4960.6650796011845</v>
      </c>
      <c r="J3057" s="25">
        <f t="shared" si="573"/>
        <v>3905.2443219047213</v>
      </c>
      <c r="K3057" s="15">
        <f t="shared" si="579"/>
        <v>3903.9335011672392</v>
      </c>
      <c r="L3057" s="36">
        <f t="shared" si="580"/>
        <v>1055.0664988327608</v>
      </c>
      <c r="M3057" s="36">
        <f t="shared" si="581"/>
        <v>1055.0664988327608</v>
      </c>
      <c r="N3057" s="36">
        <f t="shared" si="582"/>
        <v>0.21275791466682009</v>
      </c>
      <c r="O3057" s="36">
        <f t="shared" si="583"/>
        <v>1113165.31695922</v>
      </c>
      <c r="P3057" s="35">
        <f t="shared" si="574"/>
        <v>1113165.31695922</v>
      </c>
    </row>
    <row r="3058" spans="1:16" x14ac:dyDescent="0.4">
      <c r="A3058" s="1">
        <v>3057</v>
      </c>
      <c r="B3058" s="21">
        <v>42870</v>
      </c>
      <c r="C3058" s="43">
        <v>1</v>
      </c>
      <c r="D3058" s="23">
        <v>4757</v>
      </c>
      <c r="E3058" s="25">
        <f t="shared" si="575"/>
        <v>4257.25</v>
      </c>
      <c r="F3058" s="25">
        <f t="shared" si="576"/>
        <v>4290.25</v>
      </c>
      <c r="G3058" s="25">
        <f t="shared" si="577"/>
        <v>1.108793193869821</v>
      </c>
      <c r="H3058" s="25">
        <f t="shared" si="572"/>
        <v>1.0014271034682889</v>
      </c>
      <c r="I3058" s="4">
        <f t="shared" si="578"/>
        <v>4750.2209432167965</v>
      </c>
      <c r="J3058" s="25">
        <f t="shared" si="573"/>
        <v>3905.1064591248378</v>
      </c>
      <c r="K3058" s="15">
        <f t="shared" si="579"/>
        <v>3910.6794500966921</v>
      </c>
      <c r="L3058" s="36">
        <f t="shared" si="580"/>
        <v>846.32054990330789</v>
      </c>
      <c r="M3058" s="36">
        <f t="shared" si="581"/>
        <v>846.32054990330789</v>
      </c>
      <c r="N3058" s="36">
        <f t="shared" si="582"/>
        <v>0.17791056335995542</v>
      </c>
      <c r="O3058" s="36">
        <f t="shared" si="583"/>
        <v>716258.47318863741</v>
      </c>
      <c r="P3058" s="35">
        <f t="shared" si="574"/>
        <v>716258.47318863741</v>
      </c>
    </row>
    <row r="3059" spans="1:16" x14ac:dyDescent="0.4">
      <c r="A3059" s="1">
        <v>3058</v>
      </c>
      <c r="B3059" s="21">
        <v>42871</v>
      </c>
      <c r="C3059" s="43">
        <v>2</v>
      </c>
      <c r="D3059" s="23">
        <v>5152</v>
      </c>
      <c r="E3059" s="25">
        <f t="shared" si="575"/>
        <v>4323.25</v>
      </c>
      <c r="F3059" s="25">
        <f t="shared" si="576"/>
        <v>4065</v>
      </c>
      <c r="G3059" s="25">
        <f t="shared" si="577"/>
        <v>1.2674046740467404</v>
      </c>
      <c r="H3059" s="25">
        <f t="shared" si="572"/>
        <v>0.99527237982370798</v>
      </c>
      <c r="I3059" s="4">
        <f t="shared" si="578"/>
        <v>5176.4723953382199</v>
      </c>
      <c r="J3059" s="25">
        <f t="shared" si="573"/>
        <v>3904.9685963449547</v>
      </c>
      <c r="K3059" s="15">
        <f t="shared" si="579"/>
        <v>3886.5073880210875</v>
      </c>
      <c r="L3059" s="36">
        <f t="shared" si="580"/>
        <v>1265.4926119789125</v>
      </c>
      <c r="M3059" s="36">
        <f t="shared" si="581"/>
        <v>1265.4926119789125</v>
      </c>
      <c r="N3059" s="36">
        <f t="shared" si="582"/>
        <v>0.24563132996485101</v>
      </c>
      <c r="O3059" s="36">
        <f t="shared" si="583"/>
        <v>1601471.5509732103</v>
      </c>
      <c r="P3059" s="35">
        <f t="shared" si="574"/>
        <v>1601471.5509732103</v>
      </c>
    </row>
    <row r="3060" spans="1:16" x14ac:dyDescent="0.4">
      <c r="A3060" s="1">
        <v>3059</v>
      </c>
      <c r="B3060" s="21">
        <v>42872</v>
      </c>
      <c r="C3060" s="43">
        <v>3</v>
      </c>
      <c r="D3060" s="23">
        <v>2425</v>
      </c>
      <c r="E3060" s="25">
        <f t="shared" si="575"/>
        <v>3806.75</v>
      </c>
      <c r="F3060" s="25">
        <f t="shared" si="576"/>
        <v>3362.125</v>
      </c>
      <c r="G3060" s="25">
        <f t="shared" si="577"/>
        <v>0.72127003011488267</v>
      </c>
      <c r="H3060" s="25">
        <f t="shared" si="572"/>
        <v>1.0036361732327763</v>
      </c>
      <c r="I3060" s="4">
        <f t="shared" si="578"/>
        <v>2416.2142265049292</v>
      </c>
      <c r="J3060" s="25">
        <f t="shared" si="573"/>
        <v>3904.8307335650711</v>
      </c>
      <c r="K3060" s="15">
        <f t="shared" si="579"/>
        <v>3919.0293745569829</v>
      </c>
      <c r="L3060" s="36">
        <f t="shared" si="580"/>
        <v>-1494.0293745569829</v>
      </c>
      <c r="M3060" s="36">
        <f t="shared" si="581"/>
        <v>1494.0293745569829</v>
      </c>
      <c r="N3060" s="36">
        <f t="shared" si="582"/>
        <v>0.61609458744617851</v>
      </c>
      <c r="O3060" s="36">
        <f t="shared" si="583"/>
        <v>2232123.7720391294</v>
      </c>
      <c r="P3060" s="35">
        <f t="shared" si="574"/>
        <v>2232123.7720391294</v>
      </c>
    </row>
    <row r="3061" spans="1:16" x14ac:dyDescent="0.4">
      <c r="A3061" s="1">
        <v>3060</v>
      </c>
      <c r="B3061" s="21">
        <v>42873</v>
      </c>
      <c r="C3061" s="43">
        <v>4</v>
      </c>
      <c r="D3061" s="23">
        <v>2893</v>
      </c>
      <c r="E3061" s="25">
        <f t="shared" si="575"/>
        <v>2917.5</v>
      </c>
      <c r="F3061" s="25">
        <f t="shared" si="576"/>
        <v>2804.5</v>
      </c>
      <c r="G3061" s="25">
        <f t="shared" si="577"/>
        <v>1.0315564271706186</v>
      </c>
      <c r="H3061" s="25">
        <f t="shared" si="572"/>
        <v>0.99966434347522648</v>
      </c>
      <c r="I3061" s="4">
        <f t="shared" si="578"/>
        <v>2893.9713803763311</v>
      </c>
      <c r="J3061" s="25">
        <f t="shared" si="573"/>
        <v>3904.6928707851876</v>
      </c>
      <c r="K3061" s="15">
        <f t="shared" si="579"/>
        <v>3903.3822351458721</v>
      </c>
      <c r="L3061" s="36">
        <f t="shared" si="580"/>
        <v>-1010.3822351458721</v>
      </c>
      <c r="M3061" s="36">
        <f t="shared" si="581"/>
        <v>1010.3822351458721</v>
      </c>
      <c r="N3061" s="36">
        <f t="shared" si="582"/>
        <v>0.34925068618937855</v>
      </c>
      <c r="O3061" s="36">
        <f t="shared" si="583"/>
        <v>1020872.2610983683</v>
      </c>
      <c r="P3061" s="35">
        <f t="shared" si="574"/>
        <v>1020872.2610983683</v>
      </c>
    </row>
    <row r="3062" spans="1:16" x14ac:dyDescent="0.4">
      <c r="A3062" s="1">
        <v>3061</v>
      </c>
      <c r="B3062" s="21">
        <v>42874</v>
      </c>
      <c r="C3062" s="43">
        <v>1</v>
      </c>
      <c r="D3062" s="23">
        <v>1200</v>
      </c>
      <c r="E3062" s="25">
        <f t="shared" si="575"/>
        <v>2691.5</v>
      </c>
      <c r="F3062" s="25">
        <f t="shared" si="576"/>
        <v>2628.375</v>
      </c>
      <c r="G3062" s="25">
        <f t="shared" si="577"/>
        <v>0.45655585675559995</v>
      </c>
      <c r="H3062" s="25">
        <f t="shared" si="572"/>
        <v>1.0014271034682889</v>
      </c>
      <c r="I3062" s="4">
        <f t="shared" si="578"/>
        <v>1198.2899163044262</v>
      </c>
      <c r="J3062" s="25">
        <f t="shared" si="573"/>
        <v>3904.555008005304</v>
      </c>
      <c r="K3062" s="15">
        <f t="shared" si="579"/>
        <v>3910.1272119993532</v>
      </c>
      <c r="L3062" s="36">
        <f t="shared" si="580"/>
        <v>-2710.1272119993532</v>
      </c>
      <c r="M3062" s="36">
        <f t="shared" si="581"/>
        <v>2710.1272119993532</v>
      </c>
      <c r="N3062" s="36">
        <f t="shared" si="582"/>
        <v>2.2584393433327943</v>
      </c>
      <c r="O3062" s="36">
        <f t="shared" si="583"/>
        <v>7344789.5052193869</v>
      </c>
      <c r="P3062" s="35">
        <f t="shared" si="574"/>
        <v>7344789.5052193869</v>
      </c>
    </row>
    <row r="3063" spans="1:16" x14ac:dyDescent="0.4">
      <c r="A3063" s="1">
        <v>3062</v>
      </c>
      <c r="B3063" s="21">
        <v>42875</v>
      </c>
      <c r="C3063" s="43">
        <v>2</v>
      </c>
      <c r="D3063" s="23">
        <v>4248</v>
      </c>
      <c r="E3063" s="25">
        <f t="shared" si="575"/>
        <v>2565.25</v>
      </c>
      <c r="F3063" s="25">
        <f t="shared" si="576"/>
        <v>2783.875</v>
      </c>
      <c r="G3063" s="25">
        <f t="shared" si="577"/>
        <v>1.5259305823716942</v>
      </c>
      <c r="H3063" s="25">
        <f t="shared" si="572"/>
        <v>0.99527237982370798</v>
      </c>
      <c r="I3063" s="4">
        <f t="shared" si="578"/>
        <v>4268.1783259698677</v>
      </c>
      <c r="J3063" s="25">
        <f t="shared" si="573"/>
        <v>3904.4171452254209</v>
      </c>
      <c r="K3063" s="15">
        <f t="shared" si="579"/>
        <v>3885.9585439529928</v>
      </c>
      <c r="L3063" s="36">
        <f t="shared" si="580"/>
        <v>362.04145604700716</v>
      </c>
      <c r="M3063" s="36">
        <f t="shared" si="581"/>
        <v>362.04145604700716</v>
      </c>
      <c r="N3063" s="36">
        <f t="shared" si="582"/>
        <v>8.5226331461159877E-2</v>
      </c>
      <c r="O3063" s="36">
        <f t="shared" si="583"/>
        <v>131074.01589663702</v>
      </c>
      <c r="P3063" s="35">
        <f t="shared" si="574"/>
        <v>131074.01589663702</v>
      </c>
    </row>
    <row r="3064" spans="1:16" x14ac:dyDescent="0.4">
      <c r="A3064" s="1">
        <v>3063</v>
      </c>
      <c r="B3064" s="21">
        <v>42876</v>
      </c>
      <c r="C3064" s="43">
        <v>3</v>
      </c>
      <c r="D3064" s="23">
        <v>1920</v>
      </c>
      <c r="E3064" s="25">
        <f t="shared" si="575"/>
        <v>3002.5</v>
      </c>
      <c r="F3064" s="25">
        <f t="shared" si="576"/>
        <v>3303.5</v>
      </c>
      <c r="G3064" s="25">
        <f t="shared" si="577"/>
        <v>0.58120175571363708</v>
      </c>
      <c r="H3064" s="25">
        <f t="shared" si="572"/>
        <v>1.0036361732327763</v>
      </c>
      <c r="I3064" s="4">
        <f t="shared" si="578"/>
        <v>1913.0438411915318</v>
      </c>
      <c r="J3064" s="25">
        <f t="shared" si="573"/>
        <v>3904.2792824455373</v>
      </c>
      <c r="K3064" s="15">
        <f t="shared" si="579"/>
        <v>3918.4759182656489</v>
      </c>
      <c r="L3064" s="36">
        <f t="shared" si="580"/>
        <v>-1998.4759182656489</v>
      </c>
      <c r="M3064" s="36">
        <f t="shared" si="581"/>
        <v>1998.4759182656489</v>
      </c>
      <c r="N3064" s="36">
        <f t="shared" si="582"/>
        <v>1.0408728740966922</v>
      </c>
      <c r="O3064" s="36">
        <f t="shared" si="583"/>
        <v>3993905.9958877289</v>
      </c>
      <c r="P3064" s="35">
        <f t="shared" si="574"/>
        <v>3993905.9958877289</v>
      </c>
    </row>
    <row r="3065" spans="1:16" x14ac:dyDescent="0.4">
      <c r="A3065" s="1">
        <v>3064</v>
      </c>
      <c r="B3065" s="21">
        <v>42877</v>
      </c>
      <c r="C3065" s="43">
        <v>4</v>
      </c>
      <c r="D3065" s="23">
        <v>4642</v>
      </c>
      <c r="E3065" s="25">
        <f t="shared" si="575"/>
        <v>3604.5</v>
      </c>
      <c r="F3065" s="25">
        <f t="shared" si="576"/>
        <v>3417.75</v>
      </c>
      <c r="G3065" s="25">
        <f t="shared" si="577"/>
        <v>1.3582034964523444</v>
      </c>
      <c r="H3065" s="25">
        <f t="shared" si="572"/>
        <v>0.99966434347522648</v>
      </c>
      <c r="I3065" s="4">
        <f t="shared" si="578"/>
        <v>4643.5586407559385</v>
      </c>
      <c r="J3065" s="25">
        <f t="shared" si="573"/>
        <v>3904.1414196656538</v>
      </c>
      <c r="K3065" s="15">
        <f t="shared" si="579"/>
        <v>3902.8309691245045</v>
      </c>
      <c r="L3065" s="36">
        <f t="shared" si="580"/>
        <v>739.16903087549554</v>
      </c>
      <c r="M3065" s="36">
        <f t="shared" si="581"/>
        <v>739.16903087549554</v>
      </c>
      <c r="N3065" s="36">
        <f t="shared" si="582"/>
        <v>0.15923503465650485</v>
      </c>
      <c r="O3065" s="36">
        <f t="shared" si="583"/>
        <v>546370.85620541929</v>
      </c>
      <c r="P3065" s="35">
        <f t="shared" si="574"/>
        <v>546370.85620541929</v>
      </c>
    </row>
    <row r="3066" spans="1:16" x14ac:dyDescent="0.4">
      <c r="A3066" s="1">
        <v>3065</v>
      </c>
      <c r="B3066" s="21">
        <v>42878</v>
      </c>
      <c r="C3066" s="43">
        <v>1</v>
      </c>
      <c r="D3066" s="23">
        <v>3608</v>
      </c>
      <c r="E3066" s="25">
        <f t="shared" si="575"/>
        <v>3231</v>
      </c>
      <c r="F3066" s="25">
        <f t="shared" si="576"/>
        <v>3232.125</v>
      </c>
      <c r="G3066" s="25">
        <f t="shared" si="577"/>
        <v>1.1162934601848629</v>
      </c>
      <c r="H3066" s="25">
        <f t="shared" si="572"/>
        <v>1.0014271034682889</v>
      </c>
      <c r="I3066" s="4">
        <f t="shared" si="578"/>
        <v>3602.8583483553084</v>
      </c>
      <c r="J3066" s="25">
        <f t="shared" si="573"/>
        <v>3904.0035568857702</v>
      </c>
      <c r="K3066" s="15">
        <f t="shared" si="579"/>
        <v>3909.5749739020139</v>
      </c>
      <c r="L3066" s="36">
        <f t="shared" si="580"/>
        <v>-301.57497390201388</v>
      </c>
      <c r="M3066" s="36">
        <f t="shared" si="581"/>
        <v>301.57497390201388</v>
      </c>
      <c r="N3066" s="36">
        <f t="shared" si="582"/>
        <v>8.3585081458429564E-2</v>
      </c>
      <c r="O3066" s="36">
        <f t="shared" si="583"/>
        <v>90947.46488400035</v>
      </c>
      <c r="P3066" s="35">
        <f t="shared" si="574"/>
        <v>90947.46488400035</v>
      </c>
    </row>
    <row r="3067" spans="1:16" x14ac:dyDescent="0.4">
      <c r="A3067" s="1">
        <v>3066</v>
      </c>
      <c r="B3067" s="21">
        <v>42879</v>
      </c>
      <c r="C3067" s="43">
        <v>2</v>
      </c>
      <c r="D3067" s="23">
        <v>2754</v>
      </c>
      <c r="E3067" s="25">
        <f t="shared" si="575"/>
        <v>3233.25</v>
      </c>
      <c r="F3067" s="25">
        <f t="shared" si="576"/>
        <v>3403.125</v>
      </c>
      <c r="G3067" s="25">
        <f t="shared" si="577"/>
        <v>0.80925619834710749</v>
      </c>
      <c r="H3067" s="25">
        <f t="shared" si="572"/>
        <v>0.99527237982370798</v>
      </c>
      <c r="I3067" s="4">
        <f t="shared" si="578"/>
        <v>2767.0817113279227</v>
      </c>
      <c r="J3067" s="25">
        <f t="shared" si="573"/>
        <v>3903.8656941058871</v>
      </c>
      <c r="K3067" s="15">
        <f t="shared" si="579"/>
        <v>3885.4096998848977</v>
      </c>
      <c r="L3067" s="36">
        <f t="shared" si="580"/>
        <v>-1131.4096998848977</v>
      </c>
      <c r="M3067" s="36">
        <f t="shared" si="581"/>
        <v>1131.4096998848977</v>
      </c>
      <c r="N3067" s="36">
        <f t="shared" si="582"/>
        <v>0.41082414665392075</v>
      </c>
      <c r="O3067" s="36">
        <f t="shared" si="583"/>
        <v>1280087.9089936342</v>
      </c>
      <c r="P3067" s="35">
        <f t="shared" si="574"/>
        <v>1280087.9089936342</v>
      </c>
    </row>
    <row r="3068" spans="1:16" x14ac:dyDescent="0.4">
      <c r="A3068" s="1">
        <v>3067</v>
      </c>
      <c r="B3068" s="21">
        <v>42880</v>
      </c>
      <c r="C3068" s="43">
        <v>3</v>
      </c>
      <c r="D3068" s="23">
        <v>1929</v>
      </c>
      <c r="E3068" s="25">
        <f t="shared" si="575"/>
        <v>3573</v>
      </c>
      <c r="F3068" s="25">
        <f t="shared" si="576"/>
        <v>3653.375</v>
      </c>
      <c r="G3068" s="25">
        <f t="shared" si="577"/>
        <v>0.5280049269511069</v>
      </c>
      <c r="H3068" s="25">
        <f t="shared" si="572"/>
        <v>1.0036361732327763</v>
      </c>
      <c r="I3068" s="4">
        <f t="shared" si="578"/>
        <v>1922.0112341971171</v>
      </c>
      <c r="J3068" s="25">
        <f t="shared" si="573"/>
        <v>3903.7278313260035</v>
      </c>
      <c r="K3068" s="15">
        <f t="shared" si="579"/>
        <v>3917.922461974315</v>
      </c>
      <c r="L3068" s="36">
        <f t="shared" si="580"/>
        <v>-1988.922461974315</v>
      </c>
      <c r="M3068" s="36">
        <f t="shared" si="581"/>
        <v>1988.922461974315</v>
      </c>
      <c r="N3068" s="36">
        <f t="shared" si="582"/>
        <v>1.0310640030971048</v>
      </c>
      <c r="O3068" s="36">
        <f t="shared" si="583"/>
        <v>3955812.5597459702</v>
      </c>
      <c r="P3068" s="35">
        <f t="shared" si="574"/>
        <v>3955812.5597459702</v>
      </c>
    </row>
    <row r="3069" spans="1:16" x14ac:dyDescent="0.4">
      <c r="A3069" s="1">
        <v>3068</v>
      </c>
      <c r="B3069" s="21">
        <v>42881</v>
      </c>
      <c r="C3069" s="43">
        <v>4</v>
      </c>
      <c r="D3069" s="23">
        <v>6001</v>
      </c>
      <c r="E3069" s="25">
        <f t="shared" si="575"/>
        <v>3733.75</v>
      </c>
      <c r="F3069" s="25">
        <f t="shared" si="576"/>
        <v>3908.625</v>
      </c>
      <c r="G3069" s="25">
        <f t="shared" si="577"/>
        <v>1.5353225239054655</v>
      </c>
      <c r="H3069" s="25">
        <f t="shared" si="572"/>
        <v>0.99966434347522648</v>
      </c>
      <c r="I3069" s="4">
        <f t="shared" si="578"/>
        <v>6003.0149511366617</v>
      </c>
      <c r="J3069" s="25">
        <f t="shared" si="573"/>
        <v>3903.58996854612</v>
      </c>
      <c r="K3069" s="15">
        <f t="shared" si="579"/>
        <v>3902.2797031031369</v>
      </c>
      <c r="L3069" s="36">
        <f t="shared" si="580"/>
        <v>2098.7202968968631</v>
      </c>
      <c r="M3069" s="36">
        <f t="shared" si="581"/>
        <v>2098.7202968968631</v>
      </c>
      <c r="N3069" s="36">
        <f t="shared" si="582"/>
        <v>0.34972842807813082</v>
      </c>
      <c r="O3069" s="36">
        <f t="shared" si="583"/>
        <v>4404626.8846068578</v>
      </c>
      <c r="P3069" s="35">
        <f t="shared" si="574"/>
        <v>4404626.8846068578</v>
      </c>
    </row>
    <row r="3070" spans="1:16" x14ac:dyDescent="0.4">
      <c r="A3070" s="1">
        <v>3069</v>
      </c>
      <c r="B3070" s="21">
        <v>42882</v>
      </c>
      <c r="C3070" s="43">
        <v>1</v>
      </c>
      <c r="D3070" s="23">
        <v>4251</v>
      </c>
      <c r="E3070" s="25">
        <f t="shared" si="575"/>
        <v>4083.5</v>
      </c>
      <c r="F3070" s="25">
        <f t="shared" si="576"/>
        <v>4462.375</v>
      </c>
      <c r="G3070" s="25">
        <f t="shared" si="577"/>
        <v>0.95263172637889015</v>
      </c>
      <c r="H3070" s="25">
        <f t="shared" si="572"/>
        <v>1.0014271034682889</v>
      </c>
      <c r="I3070" s="4">
        <f t="shared" si="578"/>
        <v>4244.9420285084307</v>
      </c>
      <c r="J3070" s="25">
        <f t="shared" si="573"/>
        <v>3903.4521057662364</v>
      </c>
      <c r="K3070" s="15">
        <f t="shared" si="579"/>
        <v>3909.022735804675</v>
      </c>
      <c r="L3070" s="36">
        <f t="shared" si="580"/>
        <v>341.97726419532501</v>
      </c>
      <c r="M3070" s="36">
        <f t="shared" si="581"/>
        <v>341.97726419532501</v>
      </c>
      <c r="N3070" s="36">
        <f t="shared" si="582"/>
        <v>8.0446310090643375E-2</v>
      </c>
      <c r="O3070" s="36">
        <f t="shared" si="583"/>
        <v>116948.44922651912</v>
      </c>
      <c r="P3070" s="35">
        <f t="shared" si="574"/>
        <v>116948.44922651912</v>
      </c>
    </row>
    <row r="3071" spans="1:16" x14ac:dyDescent="0.4">
      <c r="A3071" s="1">
        <v>3070</v>
      </c>
      <c r="B3071" s="21">
        <v>42883</v>
      </c>
      <c r="C3071" s="43">
        <v>2</v>
      </c>
      <c r="D3071" s="23">
        <v>4153</v>
      </c>
      <c r="E3071" s="25">
        <f t="shared" si="575"/>
        <v>4841.25</v>
      </c>
      <c r="F3071" s="25">
        <f t="shared" si="576"/>
        <v>4742.75</v>
      </c>
      <c r="G3071" s="25">
        <f t="shared" si="577"/>
        <v>0.87565231142269784</v>
      </c>
      <c r="H3071" s="25">
        <f t="shared" si="572"/>
        <v>0.99527237982370798</v>
      </c>
      <c r="I3071" s="4">
        <f t="shared" si="578"/>
        <v>4172.7270686800521</v>
      </c>
      <c r="J3071" s="25">
        <f t="shared" si="573"/>
        <v>3903.3142429863533</v>
      </c>
      <c r="K3071" s="15">
        <f t="shared" si="579"/>
        <v>3884.860855816803</v>
      </c>
      <c r="L3071" s="36">
        <f t="shared" si="580"/>
        <v>268.139144183197</v>
      </c>
      <c r="M3071" s="36">
        <f t="shared" si="581"/>
        <v>268.139144183197</v>
      </c>
      <c r="N3071" s="36">
        <f t="shared" si="582"/>
        <v>6.456516835617554E-2</v>
      </c>
      <c r="O3071" s="36">
        <f t="shared" si="583"/>
        <v>71898.600643297308</v>
      </c>
      <c r="P3071" s="35">
        <f t="shared" si="574"/>
        <v>71898.600643297308</v>
      </c>
    </row>
    <row r="3072" spans="1:16" x14ac:dyDescent="0.4">
      <c r="A3072" s="1">
        <v>3071</v>
      </c>
      <c r="B3072" s="21">
        <v>42884</v>
      </c>
      <c r="C3072" s="43">
        <v>3</v>
      </c>
      <c r="D3072" s="23">
        <v>4960</v>
      </c>
      <c r="E3072" s="25">
        <f t="shared" si="575"/>
        <v>4644.25</v>
      </c>
      <c r="F3072" s="25">
        <f t="shared" si="576"/>
        <v>4573</v>
      </c>
      <c r="G3072" s="25">
        <f t="shared" si="577"/>
        <v>1.0846271594139514</v>
      </c>
      <c r="H3072" s="25">
        <f t="shared" si="572"/>
        <v>1.0036361732327763</v>
      </c>
      <c r="I3072" s="4">
        <f t="shared" si="578"/>
        <v>4942.0299230781238</v>
      </c>
      <c r="J3072" s="25">
        <f t="shared" si="573"/>
        <v>3903.1763802064697</v>
      </c>
      <c r="K3072" s="15">
        <f t="shared" si="579"/>
        <v>3917.3690056829814</v>
      </c>
      <c r="L3072" s="36">
        <f t="shared" si="580"/>
        <v>1042.6309943170186</v>
      </c>
      <c r="M3072" s="36">
        <f t="shared" si="581"/>
        <v>1042.6309943170186</v>
      </c>
      <c r="N3072" s="36">
        <f t="shared" si="582"/>
        <v>0.21020786175746342</v>
      </c>
      <c r="O3072" s="36">
        <f t="shared" si="583"/>
        <v>1087079.3903104949</v>
      </c>
      <c r="P3072" s="35">
        <f t="shared" si="574"/>
        <v>1087079.3903104949</v>
      </c>
    </row>
    <row r="3073" spans="1:16" x14ac:dyDescent="0.4">
      <c r="A3073" s="1">
        <v>3072</v>
      </c>
      <c r="B3073" s="21">
        <v>42885</v>
      </c>
      <c r="C3073" s="43">
        <v>4</v>
      </c>
      <c r="D3073" s="23">
        <v>5213</v>
      </c>
      <c r="E3073" s="25">
        <f t="shared" si="575"/>
        <v>4501.75</v>
      </c>
      <c r="F3073" s="25">
        <f t="shared" si="576"/>
        <v>4357.375</v>
      </c>
      <c r="G3073" s="25">
        <f t="shared" si="577"/>
        <v>1.1963624888837889</v>
      </c>
      <c r="H3073" s="25">
        <f t="shared" si="572"/>
        <v>0.99966434347522648</v>
      </c>
      <c r="I3073" s="4">
        <f t="shared" si="578"/>
        <v>5214.7503649850723</v>
      </c>
      <c r="J3073" s="25">
        <f t="shared" si="573"/>
        <v>3903.0385174265862</v>
      </c>
      <c r="K3073" s="15">
        <f t="shared" si="579"/>
        <v>3901.7284370817697</v>
      </c>
      <c r="L3073" s="36">
        <f t="shared" si="580"/>
        <v>1311.2715629182303</v>
      </c>
      <c r="M3073" s="36">
        <f t="shared" si="581"/>
        <v>1311.2715629182303</v>
      </c>
      <c r="N3073" s="36">
        <f t="shared" si="582"/>
        <v>0.25153876135013048</v>
      </c>
      <c r="O3073" s="36">
        <f t="shared" si="583"/>
        <v>1719433.1117180183</v>
      </c>
      <c r="P3073" s="35">
        <f t="shared" si="574"/>
        <v>1719433.1117180183</v>
      </c>
    </row>
    <row r="3074" spans="1:16" x14ac:dyDescent="0.4">
      <c r="A3074" s="1">
        <v>3073</v>
      </c>
      <c r="B3074" s="21">
        <v>42886</v>
      </c>
      <c r="C3074" s="43">
        <v>1</v>
      </c>
      <c r="D3074" s="23">
        <v>3681</v>
      </c>
      <c r="E3074" s="25">
        <f t="shared" si="575"/>
        <v>4213</v>
      </c>
      <c r="F3074" s="25">
        <f t="shared" si="576"/>
        <v>4219.375</v>
      </c>
      <c r="G3074" s="25">
        <f t="shared" si="577"/>
        <v>0.87240408828321725</v>
      </c>
      <c r="H3074" s="25">
        <f t="shared" ref="H3074:H3137" si="584">VLOOKUP(C3074,$Q$38:$S$42,3,FALSE)</f>
        <v>1.0014271034682889</v>
      </c>
      <c r="I3074" s="4">
        <f t="shared" si="578"/>
        <v>3675.7543182638278</v>
      </c>
      <c r="J3074" s="25">
        <f t="shared" si="573"/>
        <v>3902.9006546467026</v>
      </c>
      <c r="K3074" s="15">
        <f t="shared" si="579"/>
        <v>3908.4704977073361</v>
      </c>
      <c r="L3074" s="36">
        <f t="shared" si="580"/>
        <v>-227.47049770733611</v>
      </c>
      <c r="M3074" s="36">
        <f t="shared" si="581"/>
        <v>227.47049770733611</v>
      </c>
      <c r="N3074" s="36">
        <f t="shared" si="582"/>
        <v>6.1795842897945152E-2</v>
      </c>
      <c r="O3074" s="36">
        <f t="shared" si="583"/>
        <v>51742.827327223204</v>
      </c>
      <c r="P3074" s="35">
        <f t="shared" si="574"/>
        <v>51742.827327223204</v>
      </c>
    </row>
    <row r="3075" spans="1:16" x14ac:dyDescent="0.4">
      <c r="A3075" s="1">
        <v>3074</v>
      </c>
      <c r="B3075" s="21">
        <v>42887</v>
      </c>
      <c r="C3075" s="43">
        <v>2</v>
      </c>
      <c r="D3075" s="23">
        <v>2998</v>
      </c>
      <c r="E3075" s="25">
        <f t="shared" si="575"/>
        <v>4225.75</v>
      </c>
      <c r="F3075" s="25">
        <f t="shared" si="576"/>
        <v>3852</v>
      </c>
      <c r="G3075" s="25">
        <f t="shared" si="577"/>
        <v>0.7782969885773624</v>
      </c>
      <c r="H3075" s="25">
        <f t="shared" si="584"/>
        <v>0.99527237982370798</v>
      </c>
      <c r="I3075" s="4">
        <f t="shared" si="578"/>
        <v>3012.2407300512386</v>
      </c>
      <c r="J3075" s="25">
        <f t="shared" ref="J3075:J3138" si="585">INTERCEPT($I$2:$I$3896,$A$2:$A$3896)+SLOPE($I$2:$I$3896,$A$2:$A$3896)*A3075</f>
        <v>3902.7627918668195</v>
      </c>
      <c r="K3075" s="15">
        <f t="shared" si="579"/>
        <v>3884.3120117487083</v>
      </c>
      <c r="L3075" s="36">
        <f t="shared" si="580"/>
        <v>-886.3120117487083</v>
      </c>
      <c r="M3075" s="36">
        <f t="shared" si="581"/>
        <v>886.3120117487083</v>
      </c>
      <c r="N3075" s="36">
        <f t="shared" si="582"/>
        <v>0.29563442686748109</v>
      </c>
      <c r="O3075" s="36">
        <f t="shared" si="583"/>
        <v>785548.98217004247</v>
      </c>
      <c r="P3075" s="35">
        <f t="shared" ref="P3075:P3138" si="586">(D3075-K3075)^2</f>
        <v>785548.98217004247</v>
      </c>
    </row>
    <row r="3076" spans="1:16" x14ac:dyDescent="0.4">
      <c r="A3076" s="1">
        <v>3075</v>
      </c>
      <c r="B3076" s="21">
        <v>42888</v>
      </c>
      <c r="C3076" s="43">
        <v>3</v>
      </c>
      <c r="D3076" s="23">
        <v>5011</v>
      </c>
      <c r="E3076" s="25">
        <f t="shared" si="575"/>
        <v>3478.25</v>
      </c>
      <c r="F3076" s="25">
        <f t="shared" si="576"/>
        <v>3516.25</v>
      </c>
      <c r="G3076" s="25">
        <f t="shared" si="577"/>
        <v>1.4250977603981514</v>
      </c>
      <c r="H3076" s="25">
        <f t="shared" si="584"/>
        <v>1.0036361732327763</v>
      </c>
      <c r="I3076" s="4">
        <f t="shared" si="578"/>
        <v>4992.8451501097734</v>
      </c>
      <c r="J3076" s="25">
        <f t="shared" si="585"/>
        <v>3902.6249290869359</v>
      </c>
      <c r="K3076" s="15">
        <f t="shared" si="579"/>
        <v>3916.8155493916474</v>
      </c>
      <c r="L3076" s="36">
        <f t="shared" si="580"/>
        <v>1094.1844506083526</v>
      </c>
      <c r="M3076" s="36">
        <f t="shared" si="581"/>
        <v>1094.1844506083526</v>
      </c>
      <c r="N3076" s="36">
        <f t="shared" si="582"/>
        <v>0.21835650580889096</v>
      </c>
      <c r="O3076" s="36">
        <f t="shared" si="583"/>
        <v>1197239.6119531023</v>
      </c>
      <c r="P3076" s="35">
        <f t="shared" si="586"/>
        <v>1197239.6119531023</v>
      </c>
    </row>
    <row r="3077" spans="1:16" x14ac:dyDescent="0.4">
      <c r="A3077" s="1">
        <v>3076</v>
      </c>
      <c r="B3077" s="21">
        <v>42889</v>
      </c>
      <c r="C3077" s="43">
        <v>4</v>
      </c>
      <c r="D3077" s="23">
        <v>2223</v>
      </c>
      <c r="E3077" s="25">
        <f t="shared" ref="E3077:E3140" si="587">AVERAGE(D3075:D3078)</f>
        <v>3554.25</v>
      </c>
      <c r="F3077" s="25">
        <f t="shared" ref="F3077:F3140" si="588">AVERAGE(E3077:E3078)</f>
        <v>3632.5</v>
      </c>
      <c r="G3077" s="25">
        <f t="shared" si="577"/>
        <v>0.61197522367515489</v>
      </c>
      <c r="H3077" s="25">
        <f t="shared" si="584"/>
        <v>0.99966434347522648</v>
      </c>
      <c r="I3077" s="4">
        <f t="shared" si="578"/>
        <v>2223.7464149936345</v>
      </c>
      <c r="J3077" s="25">
        <f t="shared" si="585"/>
        <v>3902.4870663070524</v>
      </c>
      <c r="K3077" s="15">
        <f t="shared" si="579"/>
        <v>3901.1771710604021</v>
      </c>
      <c r="L3077" s="36">
        <f t="shared" si="580"/>
        <v>-1678.1771710604021</v>
      </c>
      <c r="M3077" s="36">
        <f t="shared" si="581"/>
        <v>1678.1771710604021</v>
      </c>
      <c r="N3077" s="36">
        <f t="shared" si="582"/>
        <v>0.75491550654988848</v>
      </c>
      <c r="O3077" s="36">
        <f t="shared" si="583"/>
        <v>2816278.6174682942</v>
      </c>
      <c r="P3077" s="35">
        <f t="shared" si="586"/>
        <v>2816278.6174682942</v>
      </c>
    </row>
    <row r="3078" spans="1:16" x14ac:dyDescent="0.4">
      <c r="A3078" s="1">
        <v>3077</v>
      </c>
      <c r="B3078" s="21">
        <v>42890</v>
      </c>
      <c r="C3078" s="43">
        <v>1</v>
      </c>
      <c r="D3078" s="23">
        <v>3985</v>
      </c>
      <c r="E3078" s="25">
        <f t="shared" si="587"/>
        <v>3710.75</v>
      </c>
      <c r="F3078" s="25">
        <f t="shared" si="588"/>
        <v>3449.625</v>
      </c>
      <c r="G3078" s="25">
        <f t="shared" si="577"/>
        <v>1.1551980287712433</v>
      </c>
      <c r="H3078" s="25">
        <f t="shared" si="584"/>
        <v>1.0014271034682889</v>
      </c>
      <c r="I3078" s="4">
        <f t="shared" si="578"/>
        <v>3979.3210970609493</v>
      </c>
      <c r="J3078" s="25">
        <f t="shared" si="585"/>
        <v>3902.3492035271693</v>
      </c>
      <c r="K3078" s="15">
        <f t="shared" si="579"/>
        <v>3907.9182596099972</v>
      </c>
      <c r="L3078" s="36">
        <f t="shared" si="580"/>
        <v>77.081740390002778</v>
      </c>
      <c r="M3078" s="36">
        <f t="shared" si="581"/>
        <v>77.081740390002778</v>
      </c>
      <c r="N3078" s="36">
        <f t="shared" si="582"/>
        <v>1.9342971239649381E-2</v>
      </c>
      <c r="O3078" s="36">
        <f t="shared" si="583"/>
        <v>5941.5947015517859</v>
      </c>
      <c r="P3078" s="35">
        <f t="shared" si="586"/>
        <v>5941.5947015517859</v>
      </c>
    </row>
    <row r="3079" spans="1:16" x14ac:dyDescent="0.4">
      <c r="A3079" s="1">
        <v>3078</v>
      </c>
      <c r="B3079" s="21">
        <v>42891</v>
      </c>
      <c r="C3079" s="43">
        <v>2</v>
      </c>
      <c r="D3079" s="23">
        <v>3624</v>
      </c>
      <c r="E3079" s="25">
        <f t="shared" si="587"/>
        <v>3188.5</v>
      </c>
      <c r="F3079" s="25">
        <f t="shared" si="588"/>
        <v>3234.875</v>
      </c>
      <c r="G3079" s="25">
        <f t="shared" si="577"/>
        <v>1.120290583098265</v>
      </c>
      <c r="H3079" s="25">
        <f t="shared" si="584"/>
        <v>0.99527237982370798</v>
      </c>
      <c r="I3079" s="4">
        <f t="shared" si="578"/>
        <v>3641.2142780872882</v>
      </c>
      <c r="J3079" s="25">
        <f t="shared" si="585"/>
        <v>3902.2113407472857</v>
      </c>
      <c r="K3079" s="15">
        <f t="shared" si="579"/>
        <v>3883.7631676806132</v>
      </c>
      <c r="L3079" s="36">
        <f t="shared" si="580"/>
        <v>-259.76316768061315</v>
      </c>
      <c r="M3079" s="36">
        <f t="shared" si="581"/>
        <v>259.76316768061315</v>
      </c>
      <c r="N3079" s="36">
        <f t="shared" si="582"/>
        <v>7.1678578278314892E-2</v>
      </c>
      <c r="O3079" s="36">
        <f t="shared" si="583"/>
        <v>67476.903283466338</v>
      </c>
      <c r="P3079" s="35">
        <f t="shared" si="586"/>
        <v>67476.903283466338</v>
      </c>
    </row>
    <row r="3080" spans="1:16" x14ac:dyDescent="0.4">
      <c r="A3080" s="1">
        <v>3079</v>
      </c>
      <c r="B3080" s="21">
        <v>42892</v>
      </c>
      <c r="C3080" s="43">
        <v>3</v>
      </c>
      <c r="D3080" s="23">
        <v>2922</v>
      </c>
      <c r="E3080" s="25">
        <f t="shared" si="587"/>
        <v>3281.25</v>
      </c>
      <c r="F3080" s="25">
        <f t="shared" si="588"/>
        <v>3420.625</v>
      </c>
      <c r="G3080" s="25">
        <f t="shared" si="577"/>
        <v>0.85422985565503384</v>
      </c>
      <c r="H3080" s="25">
        <f t="shared" si="584"/>
        <v>1.0036361732327763</v>
      </c>
      <c r="I3080" s="4">
        <f t="shared" si="578"/>
        <v>2911.4135958133625</v>
      </c>
      <c r="J3080" s="25">
        <f t="shared" si="585"/>
        <v>3902.0734779674021</v>
      </c>
      <c r="K3080" s="15">
        <f t="shared" si="579"/>
        <v>3916.2620931003135</v>
      </c>
      <c r="L3080" s="36">
        <f t="shared" si="580"/>
        <v>-994.26209310031345</v>
      </c>
      <c r="M3080" s="36">
        <f t="shared" si="581"/>
        <v>994.26209310031345</v>
      </c>
      <c r="N3080" s="36">
        <f t="shared" si="582"/>
        <v>0.34026765677628795</v>
      </c>
      <c r="O3080" s="36">
        <f t="shared" si="583"/>
        <v>988557.10977621633</v>
      </c>
      <c r="P3080" s="35">
        <f t="shared" si="586"/>
        <v>988557.10977621633</v>
      </c>
    </row>
    <row r="3081" spans="1:16" x14ac:dyDescent="0.4">
      <c r="A3081" s="1">
        <v>3080</v>
      </c>
      <c r="B3081" s="21">
        <v>42893</v>
      </c>
      <c r="C3081" s="43">
        <v>4</v>
      </c>
      <c r="D3081" s="23">
        <v>2594</v>
      </c>
      <c r="E3081" s="25">
        <f t="shared" si="587"/>
        <v>3560</v>
      </c>
      <c r="F3081" s="25">
        <f t="shared" si="588"/>
        <v>3726.625</v>
      </c>
      <c r="G3081" s="25">
        <f t="shared" si="577"/>
        <v>0.69607218327575215</v>
      </c>
      <c r="H3081" s="25">
        <f t="shared" si="584"/>
        <v>0.99966434347522648</v>
      </c>
      <c r="I3081" s="4">
        <f t="shared" si="578"/>
        <v>2594.8709853771875</v>
      </c>
      <c r="J3081" s="25">
        <f t="shared" si="585"/>
        <v>3901.9356151875186</v>
      </c>
      <c r="K3081" s="15">
        <f t="shared" si="579"/>
        <v>3900.6259050390349</v>
      </c>
      <c r="L3081" s="36">
        <f t="shared" si="580"/>
        <v>-1306.6259050390349</v>
      </c>
      <c r="M3081" s="36">
        <f t="shared" si="581"/>
        <v>1306.6259050390349</v>
      </c>
      <c r="N3081" s="36">
        <f t="shared" si="582"/>
        <v>0.50371083463339816</v>
      </c>
      <c r="O3081" s="36">
        <f t="shared" si="583"/>
        <v>1707271.2557190771</v>
      </c>
      <c r="P3081" s="35">
        <f t="shared" si="586"/>
        <v>1707271.2557190771</v>
      </c>
    </row>
    <row r="3082" spans="1:16" x14ac:dyDescent="0.4">
      <c r="A3082" s="1">
        <v>3081</v>
      </c>
      <c r="B3082" s="21">
        <v>42894</v>
      </c>
      <c r="C3082" s="43">
        <v>1</v>
      </c>
      <c r="D3082" s="23">
        <v>5100</v>
      </c>
      <c r="E3082" s="25">
        <f t="shared" si="587"/>
        <v>3893.25</v>
      </c>
      <c r="F3082" s="25">
        <f t="shared" si="588"/>
        <v>4117</v>
      </c>
      <c r="G3082" s="25">
        <f t="shared" si="577"/>
        <v>1.2387660918144279</v>
      </c>
      <c r="H3082" s="25">
        <f t="shared" si="584"/>
        <v>1.0014271034682889</v>
      </c>
      <c r="I3082" s="4">
        <f t="shared" si="578"/>
        <v>5092.7321442938119</v>
      </c>
      <c r="J3082" s="25">
        <f t="shared" si="585"/>
        <v>3901.797752407635</v>
      </c>
      <c r="K3082" s="15">
        <f t="shared" si="579"/>
        <v>3907.3660215126579</v>
      </c>
      <c r="L3082" s="36">
        <f t="shared" si="580"/>
        <v>1192.6339784873421</v>
      </c>
      <c r="M3082" s="36">
        <f t="shared" si="581"/>
        <v>1192.6339784873421</v>
      </c>
      <c r="N3082" s="36">
        <f t="shared" si="582"/>
        <v>0.23384979970340042</v>
      </c>
      <c r="O3082" s="36">
        <f t="shared" si="583"/>
        <v>1422375.8066425461</v>
      </c>
      <c r="P3082" s="35">
        <f t="shared" si="586"/>
        <v>1422375.8066425461</v>
      </c>
    </row>
    <row r="3083" spans="1:16" x14ac:dyDescent="0.4">
      <c r="A3083" s="1">
        <v>3082</v>
      </c>
      <c r="B3083" s="21">
        <v>42895</v>
      </c>
      <c r="C3083" s="43">
        <v>2</v>
      </c>
      <c r="D3083" s="23">
        <v>4957</v>
      </c>
      <c r="E3083" s="25">
        <f t="shared" si="587"/>
        <v>4340.75</v>
      </c>
      <c r="F3083" s="25">
        <f t="shared" si="588"/>
        <v>4559.25</v>
      </c>
      <c r="G3083" s="25">
        <f t="shared" si="577"/>
        <v>1.0872402259143499</v>
      </c>
      <c r="H3083" s="25">
        <f t="shared" si="584"/>
        <v>0.99527237982370798</v>
      </c>
      <c r="I3083" s="4">
        <f t="shared" si="578"/>
        <v>4980.5461303749134</v>
      </c>
      <c r="J3083" s="25">
        <f t="shared" si="585"/>
        <v>3901.6598896277519</v>
      </c>
      <c r="K3083" s="15">
        <f t="shared" si="579"/>
        <v>3883.2143236125185</v>
      </c>
      <c r="L3083" s="36">
        <f t="shared" si="580"/>
        <v>1073.7856763874815</v>
      </c>
      <c r="M3083" s="36">
        <f t="shared" si="581"/>
        <v>1073.7856763874815</v>
      </c>
      <c r="N3083" s="36">
        <f t="shared" si="582"/>
        <v>0.21662006786110177</v>
      </c>
      <c r="O3083" s="36">
        <f t="shared" si="583"/>
        <v>1153015.6788149213</v>
      </c>
      <c r="P3083" s="35">
        <f t="shared" si="586"/>
        <v>1153015.6788149213</v>
      </c>
    </row>
    <row r="3084" spans="1:16" x14ac:dyDescent="0.4">
      <c r="A3084" s="1">
        <v>3083</v>
      </c>
      <c r="B3084" s="21">
        <v>42896</v>
      </c>
      <c r="C3084" s="43">
        <v>3</v>
      </c>
      <c r="D3084" s="23">
        <v>4712</v>
      </c>
      <c r="E3084" s="25">
        <f t="shared" si="587"/>
        <v>4777.75</v>
      </c>
      <c r="F3084" s="25">
        <f t="shared" si="588"/>
        <v>4801.125</v>
      </c>
      <c r="G3084" s="25">
        <f t="shared" si="577"/>
        <v>0.98143664245359163</v>
      </c>
      <c r="H3084" s="25">
        <f t="shared" si="584"/>
        <v>1.0036361732327763</v>
      </c>
      <c r="I3084" s="4">
        <f t="shared" si="578"/>
        <v>4694.9284269242171</v>
      </c>
      <c r="J3084" s="25">
        <f t="shared" si="585"/>
        <v>3901.5220268478683</v>
      </c>
      <c r="K3084" s="15">
        <f t="shared" si="579"/>
        <v>3915.7086368089799</v>
      </c>
      <c r="L3084" s="36">
        <f t="shared" si="580"/>
        <v>796.29136319102008</v>
      </c>
      <c r="M3084" s="36">
        <f t="shared" si="581"/>
        <v>796.29136319102008</v>
      </c>
      <c r="N3084" s="36">
        <f t="shared" si="582"/>
        <v>0.16899222478587014</v>
      </c>
      <c r="O3084" s="36">
        <f t="shared" si="583"/>
        <v>634079.9350926131</v>
      </c>
      <c r="P3084" s="35">
        <f t="shared" si="586"/>
        <v>634079.9350926131</v>
      </c>
    </row>
    <row r="3085" spans="1:16" x14ac:dyDescent="0.4">
      <c r="A3085" s="1">
        <v>3084</v>
      </c>
      <c r="B3085" s="21">
        <v>42897</v>
      </c>
      <c r="C3085" s="43">
        <v>4</v>
      </c>
      <c r="D3085" s="23">
        <v>4342</v>
      </c>
      <c r="E3085" s="25">
        <f t="shared" si="587"/>
        <v>4824.5</v>
      </c>
      <c r="F3085" s="25">
        <f t="shared" si="588"/>
        <v>4974.625</v>
      </c>
      <c r="G3085" s="25">
        <f t="shared" si="577"/>
        <v>0.87282961027213102</v>
      </c>
      <c r="H3085" s="25">
        <f t="shared" si="584"/>
        <v>0.99966434347522648</v>
      </c>
      <c r="I3085" s="4">
        <f t="shared" si="578"/>
        <v>4343.4579099875664</v>
      </c>
      <c r="J3085" s="25">
        <f t="shared" si="585"/>
        <v>3901.3841640679848</v>
      </c>
      <c r="K3085" s="15">
        <f t="shared" si="579"/>
        <v>3900.0746390176673</v>
      </c>
      <c r="L3085" s="36">
        <f t="shared" si="580"/>
        <v>441.92536098233268</v>
      </c>
      <c r="M3085" s="36">
        <f t="shared" si="581"/>
        <v>441.92536098233268</v>
      </c>
      <c r="N3085" s="36">
        <f t="shared" si="582"/>
        <v>0.10177921717695364</v>
      </c>
      <c r="O3085" s="36">
        <f t="shared" si="583"/>
        <v>195298.02467936504</v>
      </c>
      <c r="P3085" s="35">
        <f t="shared" si="586"/>
        <v>195298.02467936504</v>
      </c>
    </row>
    <row r="3086" spans="1:16" x14ac:dyDescent="0.4">
      <c r="A3086" s="1">
        <v>3085</v>
      </c>
      <c r="B3086" s="21">
        <v>42898</v>
      </c>
      <c r="C3086" s="43">
        <v>1</v>
      </c>
      <c r="D3086" s="23">
        <v>5287</v>
      </c>
      <c r="E3086" s="25">
        <f t="shared" si="587"/>
        <v>5124.75</v>
      </c>
      <c r="F3086" s="25">
        <f t="shared" si="588"/>
        <v>5152.75</v>
      </c>
      <c r="G3086" s="25">
        <f t="shared" si="577"/>
        <v>1.0260540488088885</v>
      </c>
      <c r="H3086" s="25">
        <f t="shared" si="584"/>
        <v>1.0014271034682889</v>
      </c>
      <c r="I3086" s="4">
        <f t="shared" si="578"/>
        <v>5279.4656562512519</v>
      </c>
      <c r="J3086" s="25">
        <f t="shared" si="585"/>
        <v>3901.2463012881017</v>
      </c>
      <c r="K3086" s="15">
        <f t="shared" si="579"/>
        <v>3906.813783415319</v>
      </c>
      <c r="L3086" s="36">
        <f t="shared" si="580"/>
        <v>1380.186216584681</v>
      </c>
      <c r="M3086" s="36">
        <f t="shared" si="581"/>
        <v>1380.186216584681</v>
      </c>
      <c r="N3086" s="36">
        <f t="shared" si="582"/>
        <v>0.26105281191312296</v>
      </c>
      <c r="O3086" s="36">
        <f t="shared" si="583"/>
        <v>1904913.992450336</v>
      </c>
      <c r="P3086" s="35">
        <f t="shared" si="586"/>
        <v>1904913.992450336</v>
      </c>
    </row>
    <row r="3087" spans="1:16" x14ac:dyDescent="0.4">
      <c r="A3087" s="1">
        <v>3086</v>
      </c>
      <c r="B3087" s="21">
        <v>42899</v>
      </c>
      <c r="C3087" s="43">
        <v>2</v>
      </c>
      <c r="D3087" s="23">
        <v>6158</v>
      </c>
      <c r="E3087" s="25">
        <f t="shared" si="587"/>
        <v>5180.75</v>
      </c>
      <c r="F3087" s="25">
        <f t="shared" si="588"/>
        <v>5171.25</v>
      </c>
      <c r="G3087" s="25">
        <f t="shared" si="577"/>
        <v>1.1908145999516557</v>
      </c>
      <c r="H3087" s="25">
        <f t="shared" si="584"/>
        <v>0.99527237982370798</v>
      </c>
      <c r="I3087" s="4">
        <f t="shared" si="578"/>
        <v>6187.2509725335321</v>
      </c>
      <c r="J3087" s="25">
        <f t="shared" si="585"/>
        <v>3901.1084385082181</v>
      </c>
      <c r="K3087" s="15">
        <f t="shared" si="579"/>
        <v>3882.6654795444238</v>
      </c>
      <c r="L3087" s="36">
        <f t="shared" si="580"/>
        <v>2275.3345204555762</v>
      </c>
      <c r="M3087" s="36">
        <f t="shared" si="581"/>
        <v>2275.3345204555762</v>
      </c>
      <c r="N3087" s="36">
        <f t="shared" si="582"/>
        <v>0.36949245216881721</v>
      </c>
      <c r="O3087" s="36">
        <f t="shared" si="583"/>
        <v>5177147.179976807</v>
      </c>
      <c r="P3087" s="35">
        <f t="shared" si="586"/>
        <v>5177147.179976807</v>
      </c>
    </row>
    <row r="3088" spans="1:16" x14ac:dyDescent="0.4">
      <c r="A3088" s="1">
        <v>3087</v>
      </c>
      <c r="B3088" s="21">
        <v>42900</v>
      </c>
      <c r="C3088" s="43">
        <v>3</v>
      </c>
      <c r="D3088" s="23">
        <v>4936</v>
      </c>
      <c r="E3088" s="25">
        <f t="shared" si="587"/>
        <v>5161.75</v>
      </c>
      <c r="F3088" s="25">
        <f t="shared" si="588"/>
        <v>4974.75</v>
      </c>
      <c r="G3088" s="25">
        <f t="shared" si="577"/>
        <v>0.99221066385245493</v>
      </c>
      <c r="H3088" s="25">
        <f t="shared" si="584"/>
        <v>1.0036361732327763</v>
      </c>
      <c r="I3088" s="4">
        <f t="shared" si="578"/>
        <v>4918.1168750632296</v>
      </c>
      <c r="J3088" s="25">
        <f t="shared" si="585"/>
        <v>3900.9705757283346</v>
      </c>
      <c r="K3088" s="15">
        <f t="shared" si="579"/>
        <v>3915.1551805176459</v>
      </c>
      <c r="L3088" s="36">
        <f t="shared" si="580"/>
        <v>1020.8448194823541</v>
      </c>
      <c r="M3088" s="36">
        <f t="shared" si="581"/>
        <v>1020.8448194823541</v>
      </c>
      <c r="N3088" s="36">
        <f t="shared" si="582"/>
        <v>0.20681621140242182</v>
      </c>
      <c r="O3088" s="36">
        <f t="shared" si="583"/>
        <v>1042124.14546396</v>
      </c>
      <c r="P3088" s="35">
        <f t="shared" si="586"/>
        <v>1042124.14546396</v>
      </c>
    </row>
    <row r="3089" spans="1:16" x14ac:dyDescent="0.4">
      <c r="A3089" s="1">
        <v>3088</v>
      </c>
      <c r="B3089" s="21">
        <v>42901</v>
      </c>
      <c r="C3089" s="43">
        <v>4</v>
      </c>
      <c r="D3089" s="23">
        <v>4266</v>
      </c>
      <c r="E3089" s="25">
        <f t="shared" si="587"/>
        <v>4787.75</v>
      </c>
      <c r="F3089" s="25">
        <f t="shared" si="588"/>
        <v>4408</v>
      </c>
      <c r="G3089" s="25">
        <f t="shared" si="577"/>
        <v>0.96778584392014522</v>
      </c>
      <c r="H3089" s="25">
        <f t="shared" si="584"/>
        <v>0.99966434347522648</v>
      </c>
      <c r="I3089" s="4">
        <f t="shared" si="578"/>
        <v>4267.4323915262457</v>
      </c>
      <c r="J3089" s="25">
        <f t="shared" si="585"/>
        <v>3900.832712948451</v>
      </c>
      <c r="K3089" s="15">
        <f t="shared" si="579"/>
        <v>3899.5233729962997</v>
      </c>
      <c r="L3089" s="36">
        <f t="shared" si="580"/>
        <v>366.47662700370029</v>
      </c>
      <c r="M3089" s="36">
        <f t="shared" si="581"/>
        <v>366.47662700370029</v>
      </c>
      <c r="N3089" s="36">
        <f t="shared" si="582"/>
        <v>8.5906382326230726E-2</v>
      </c>
      <c r="O3089" s="36">
        <f t="shared" si="583"/>
        <v>134305.11814000926</v>
      </c>
      <c r="P3089" s="35">
        <f t="shared" si="586"/>
        <v>134305.11814000926</v>
      </c>
    </row>
    <row r="3090" spans="1:16" x14ac:dyDescent="0.4">
      <c r="A3090" s="1">
        <v>3089</v>
      </c>
      <c r="B3090" s="21">
        <v>42902</v>
      </c>
      <c r="C3090" s="43">
        <v>1</v>
      </c>
      <c r="D3090" s="23">
        <v>3791</v>
      </c>
      <c r="E3090" s="25">
        <f t="shared" si="587"/>
        <v>4028.25</v>
      </c>
      <c r="F3090" s="25">
        <f t="shared" si="588"/>
        <v>3675.75</v>
      </c>
      <c r="G3090" s="25">
        <f t="shared" si="577"/>
        <v>1.0313541454125008</v>
      </c>
      <c r="H3090" s="25">
        <f t="shared" si="584"/>
        <v>1.0014271034682889</v>
      </c>
      <c r="I3090" s="4">
        <f t="shared" si="578"/>
        <v>3785.5975605917338</v>
      </c>
      <c r="J3090" s="25">
        <f t="shared" si="585"/>
        <v>3900.6948501685674</v>
      </c>
      <c r="K3090" s="15">
        <f t="shared" si="579"/>
        <v>3906.2615453179797</v>
      </c>
      <c r="L3090" s="36">
        <f t="shared" si="580"/>
        <v>-115.26154531797965</v>
      </c>
      <c r="M3090" s="36">
        <f t="shared" si="581"/>
        <v>115.26154531797965</v>
      </c>
      <c r="N3090" s="36">
        <f t="shared" si="582"/>
        <v>3.0403995072007296E-2</v>
      </c>
      <c r="O3090" s="36">
        <f t="shared" si="583"/>
        <v>13285.223829088678</v>
      </c>
      <c r="P3090" s="35">
        <f t="shared" si="586"/>
        <v>13285.223829088678</v>
      </c>
    </row>
    <row r="3091" spans="1:16" x14ac:dyDescent="0.4">
      <c r="A3091" s="1">
        <v>3090</v>
      </c>
      <c r="B3091" s="21">
        <v>42903</v>
      </c>
      <c r="C3091" s="43">
        <v>2</v>
      </c>
      <c r="D3091" s="23">
        <v>3120</v>
      </c>
      <c r="E3091" s="25">
        <f t="shared" si="587"/>
        <v>3323.25</v>
      </c>
      <c r="F3091" s="25">
        <f t="shared" si="588"/>
        <v>3100.25</v>
      </c>
      <c r="G3091" s="25">
        <f t="shared" si="577"/>
        <v>1.0063704539956455</v>
      </c>
      <c r="H3091" s="25">
        <f t="shared" si="584"/>
        <v>0.99527237982370798</v>
      </c>
      <c r="I3091" s="4">
        <f t="shared" si="578"/>
        <v>3134.8202394128971</v>
      </c>
      <c r="J3091" s="25">
        <f t="shared" si="585"/>
        <v>3900.5569873886843</v>
      </c>
      <c r="K3091" s="15">
        <f t="shared" si="579"/>
        <v>3882.1166354763286</v>
      </c>
      <c r="L3091" s="36">
        <f t="shared" si="580"/>
        <v>-762.11663547632861</v>
      </c>
      <c r="M3091" s="36">
        <f t="shared" si="581"/>
        <v>762.11663547632861</v>
      </c>
      <c r="N3091" s="36">
        <f t="shared" si="582"/>
        <v>0.24426815239625918</v>
      </c>
      <c r="O3091" s="36">
        <f t="shared" si="583"/>
        <v>580821.76606975915</v>
      </c>
      <c r="P3091" s="35">
        <f t="shared" si="586"/>
        <v>580821.76606975915</v>
      </c>
    </row>
    <row r="3092" spans="1:16" x14ac:dyDescent="0.4">
      <c r="A3092" s="1">
        <v>3091</v>
      </c>
      <c r="B3092" s="21">
        <v>42904</v>
      </c>
      <c r="C3092" s="43">
        <v>3</v>
      </c>
      <c r="D3092" s="23">
        <v>2116</v>
      </c>
      <c r="E3092" s="25">
        <f t="shared" si="587"/>
        <v>2877.25</v>
      </c>
      <c r="F3092" s="25">
        <f t="shared" si="588"/>
        <v>3036.625</v>
      </c>
      <c r="G3092" s="25">
        <f t="shared" si="577"/>
        <v>0.69682624624377387</v>
      </c>
      <c r="H3092" s="25">
        <f t="shared" si="584"/>
        <v>1.0036361732327763</v>
      </c>
      <c r="I3092" s="4">
        <f t="shared" si="578"/>
        <v>2108.3337333131672</v>
      </c>
      <c r="J3092" s="25">
        <f t="shared" si="585"/>
        <v>3900.4191246088008</v>
      </c>
      <c r="K3092" s="15">
        <f t="shared" si="579"/>
        <v>3914.6017242263119</v>
      </c>
      <c r="L3092" s="36">
        <f t="shared" si="580"/>
        <v>-1798.6017242263119</v>
      </c>
      <c r="M3092" s="36">
        <f t="shared" si="581"/>
        <v>1798.6017242263119</v>
      </c>
      <c r="N3092" s="36">
        <f t="shared" si="582"/>
        <v>0.85000081485175427</v>
      </c>
      <c r="O3092" s="36">
        <f t="shared" si="583"/>
        <v>3234968.1623898624</v>
      </c>
      <c r="P3092" s="35">
        <f t="shared" si="586"/>
        <v>3234968.1623898624</v>
      </c>
    </row>
    <row r="3093" spans="1:16" x14ac:dyDescent="0.4">
      <c r="A3093" s="1">
        <v>3092</v>
      </c>
      <c r="B3093" s="21">
        <v>42905</v>
      </c>
      <c r="C3093" s="43">
        <v>4</v>
      </c>
      <c r="D3093" s="23">
        <v>2482</v>
      </c>
      <c r="E3093" s="25">
        <f t="shared" si="587"/>
        <v>3196</v>
      </c>
      <c r="F3093" s="25">
        <f t="shared" si="588"/>
        <v>3279.625</v>
      </c>
      <c r="G3093" s="25">
        <f t="shared" si="577"/>
        <v>0.75679384075923317</v>
      </c>
      <c r="H3093" s="25">
        <f t="shared" si="584"/>
        <v>0.99966434347522648</v>
      </c>
      <c r="I3093" s="4">
        <f t="shared" si="578"/>
        <v>2482.8333792236617</v>
      </c>
      <c r="J3093" s="25">
        <f t="shared" si="585"/>
        <v>3900.2812618289172</v>
      </c>
      <c r="K3093" s="15">
        <f t="shared" si="579"/>
        <v>3898.9721069749326</v>
      </c>
      <c r="L3093" s="36">
        <f t="shared" si="580"/>
        <v>-1416.9721069749326</v>
      </c>
      <c r="M3093" s="36">
        <f t="shared" si="581"/>
        <v>1416.9721069749326</v>
      </c>
      <c r="N3093" s="36">
        <f t="shared" si="582"/>
        <v>0.57089931787869963</v>
      </c>
      <c r="O3093" s="36">
        <f t="shared" si="583"/>
        <v>2007809.9519449796</v>
      </c>
      <c r="P3093" s="35">
        <f t="shared" si="586"/>
        <v>2007809.9519449796</v>
      </c>
    </row>
    <row r="3094" spans="1:16" x14ac:dyDescent="0.4">
      <c r="A3094" s="1">
        <v>3093</v>
      </c>
      <c r="B3094" s="21">
        <v>42906</v>
      </c>
      <c r="C3094" s="43">
        <v>1</v>
      </c>
      <c r="D3094" s="23">
        <v>5066</v>
      </c>
      <c r="E3094" s="25">
        <f t="shared" si="587"/>
        <v>3363.25</v>
      </c>
      <c r="F3094" s="25">
        <f t="shared" si="588"/>
        <v>3735.625</v>
      </c>
      <c r="G3094" s="25">
        <f t="shared" si="577"/>
        <v>1.3561318387150745</v>
      </c>
      <c r="H3094" s="25">
        <f t="shared" si="584"/>
        <v>1.0014271034682889</v>
      </c>
      <c r="I3094" s="4">
        <f t="shared" si="578"/>
        <v>5058.7805966651867</v>
      </c>
      <c r="J3094" s="25">
        <f t="shared" si="585"/>
        <v>3900.1433990490341</v>
      </c>
      <c r="K3094" s="15">
        <f t="shared" si="579"/>
        <v>3905.7093072206412</v>
      </c>
      <c r="L3094" s="36">
        <f t="shared" si="580"/>
        <v>1160.2906927793588</v>
      </c>
      <c r="M3094" s="36">
        <f t="shared" si="581"/>
        <v>1160.2906927793588</v>
      </c>
      <c r="N3094" s="36">
        <f t="shared" si="582"/>
        <v>0.22903487816410556</v>
      </c>
      <c r="O3094" s="36">
        <f t="shared" si="583"/>
        <v>1346274.4917504042</v>
      </c>
      <c r="P3094" s="35">
        <f t="shared" si="586"/>
        <v>1346274.4917504042</v>
      </c>
    </row>
    <row r="3095" spans="1:16" x14ac:dyDescent="0.4">
      <c r="A3095" s="1">
        <v>3094</v>
      </c>
      <c r="B3095" s="21">
        <v>42907</v>
      </c>
      <c r="C3095" s="43">
        <v>2</v>
      </c>
      <c r="D3095" s="23">
        <v>3789</v>
      </c>
      <c r="E3095" s="25">
        <f t="shared" si="587"/>
        <v>4108</v>
      </c>
      <c r="F3095" s="25">
        <f t="shared" si="588"/>
        <v>4425.25</v>
      </c>
      <c r="G3095" s="25">
        <f t="shared" si="577"/>
        <v>0.85622281227049324</v>
      </c>
      <c r="H3095" s="25">
        <f t="shared" si="584"/>
        <v>0.99527237982370798</v>
      </c>
      <c r="I3095" s="4">
        <f t="shared" si="578"/>
        <v>3806.9980407485468</v>
      </c>
      <c r="J3095" s="25">
        <f t="shared" si="585"/>
        <v>3900.0055362691505</v>
      </c>
      <c r="K3095" s="15">
        <f t="shared" si="579"/>
        <v>3881.5677914082339</v>
      </c>
      <c r="L3095" s="36">
        <f t="shared" si="580"/>
        <v>-92.567791408233916</v>
      </c>
      <c r="M3095" s="36">
        <f t="shared" si="581"/>
        <v>92.567791408233916</v>
      </c>
      <c r="N3095" s="36">
        <f t="shared" si="582"/>
        <v>2.4430665454799133E-2</v>
      </c>
      <c r="O3095" s="36">
        <f t="shared" si="583"/>
        <v>8568.7960061983049</v>
      </c>
      <c r="P3095" s="35">
        <f t="shared" si="586"/>
        <v>8568.7960061983049</v>
      </c>
    </row>
    <row r="3096" spans="1:16" x14ac:dyDescent="0.4">
      <c r="A3096" s="1">
        <v>3095</v>
      </c>
      <c r="B3096" s="21">
        <v>42908</v>
      </c>
      <c r="C3096" s="43">
        <v>3</v>
      </c>
      <c r="D3096" s="23">
        <v>5095</v>
      </c>
      <c r="E3096" s="25">
        <f t="shared" si="587"/>
        <v>4742.5</v>
      </c>
      <c r="F3096" s="25">
        <f t="shared" si="588"/>
        <v>4720</v>
      </c>
      <c r="G3096" s="25">
        <f t="shared" si="577"/>
        <v>1.0794491525423728</v>
      </c>
      <c r="H3096" s="25">
        <f t="shared" si="584"/>
        <v>1.0036361732327763</v>
      </c>
      <c r="I3096" s="4">
        <f t="shared" si="578"/>
        <v>5076.5408181619032</v>
      </c>
      <c r="J3096" s="25">
        <f t="shared" si="585"/>
        <v>3899.867673489267</v>
      </c>
      <c r="K3096" s="15">
        <f t="shared" si="579"/>
        <v>3914.0482679349784</v>
      </c>
      <c r="L3096" s="36">
        <f t="shared" si="580"/>
        <v>1180.9517320650216</v>
      </c>
      <c r="M3096" s="36">
        <f t="shared" si="581"/>
        <v>1180.9517320650216</v>
      </c>
      <c r="N3096" s="36">
        <f t="shared" si="582"/>
        <v>0.23178640472326234</v>
      </c>
      <c r="O3096" s="36">
        <f t="shared" si="583"/>
        <v>1394646.9934673745</v>
      </c>
      <c r="P3096" s="35">
        <f t="shared" si="586"/>
        <v>1394646.9934673745</v>
      </c>
    </row>
    <row r="3097" spans="1:16" x14ac:dyDescent="0.4">
      <c r="A3097" s="1">
        <v>3096</v>
      </c>
      <c r="B3097" s="21">
        <v>42909</v>
      </c>
      <c r="C3097" s="43">
        <v>4</v>
      </c>
      <c r="D3097" s="23">
        <v>5020</v>
      </c>
      <c r="E3097" s="25">
        <f t="shared" si="587"/>
        <v>4697.5</v>
      </c>
      <c r="F3097" s="25">
        <f t="shared" si="588"/>
        <v>4615.25</v>
      </c>
      <c r="G3097" s="25">
        <f t="shared" si="577"/>
        <v>1.0876983912030767</v>
      </c>
      <c r="H3097" s="25">
        <f t="shared" si="584"/>
        <v>0.99966434347522648</v>
      </c>
      <c r="I3097" s="4">
        <f t="shared" si="578"/>
        <v>5021.6855615240866</v>
      </c>
      <c r="J3097" s="25">
        <f t="shared" si="585"/>
        <v>3899.7298107093834</v>
      </c>
      <c r="K3097" s="15">
        <f t="shared" si="579"/>
        <v>3898.4208409535649</v>
      </c>
      <c r="L3097" s="36">
        <f t="shared" si="580"/>
        <v>1121.5791590464351</v>
      </c>
      <c r="M3097" s="36">
        <f t="shared" si="581"/>
        <v>1121.5791590464351</v>
      </c>
      <c r="N3097" s="36">
        <f t="shared" si="582"/>
        <v>0.22342214323634163</v>
      </c>
      <c r="O3097" s="36">
        <f t="shared" si="583"/>
        <v>1257939.8100073084</v>
      </c>
      <c r="P3097" s="35">
        <f t="shared" si="586"/>
        <v>1257939.8100073084</v>
      </c>
    </row>
    <row r="3098" spans="1:16" x14ac:dyDescent="0.4">
      <c r="A3098" s="1">
        <v>3097</v>
      </c>
      <c r="B3098" s="21">
        <v>42910</v>
      </c>
      <c r="C3098" s="43">
        <v>1</v>
      </c>
      <c r="D3098" s="23">
        <v>4886</v>
      </c>
      <c r="E3098" s="25">
        <f t="shared" si="587"/>
        <v>4533</v>
      </c>
      <c r="F3098" s="25">
        <f t="shared" si="588"/>
        <v>4307.875</v>
      </c>
      <c r="G3098" s="25">
        <f t="shared" si="577"/>
        <v>1.1342018976873749</v>
      </c>
      <c r="H3098" s="25">
        <f t="shared" si="584"/>
        <v>1.0014271034682889</v>
      </c>
      <c r="I3098" s="4">
        <f t="shared" si="578"/>
        <v>4879.0371092195228</v>
      </c>
      <c r="J3098" s="25">
        <f t="shared" si="585"/>
        <v>3899.5919479294998</v>
      </c>
      <c r="K3098" s="15">
        <f t="shared" si="579"/>
        <v>3905.1570691233014</v>
      </c>
      <c r="L3098" s="36">
        <f t="shared" si="580"/>
        <v>980.84293087669857</v>
      </c>
      <c r="M3098" s="36">
        <f t="shared" si="581"/>
        <v>980.84293087669857</v>
      </c>
      <c r="N3098" s="36">
        <f t="shared" si="582"/>
        <v>0.20074558552531693</v>
      </c>
      <c r="O3098" s="36">
        <f t="shared" si="583"/>
        <v>962052.8550507921</v>
      </c>
      <c r="P3098" s="35">
        <f t="shared" si="586"/>
        <v>962052.8550507921</v>
      </c>
    </row>
    <row r="3099" spans="1:16" x14ac:dyDescent="0.4">
      <c r="A3099" s="1">
        <v>3098</v>
      </c>
      <c r="B3099" s="21">
        <v>42911</v>
      </c>
      <c r="C3099" s="43">
        <v>2</v>
      </c>
      <c r="D3099" s="23">
        <v>3131</v>
      </c>
      <c r="E3099" s="25">
        <f t="shared" si="587"/>
        <v>4082.75</v>
      </c>
      <c r="F3099" s="25">
        <f t="shared" si="588"/>
        <v>4140</v>
      </c>
      <c r="G3099" s="25">
        <f t="shared" si="577"/>
        <v>0.75628019323671503</v>
      </c>
      <c r="H3099" s="25">
        <f t="shared" si="584"/>
        <v>0.99527237982370798</v>
      </c>
      <c r="I3099" s="4">
        <f t="shared" si="578"/>
        <v>3145.8724902569811</v>
      </c>
      <c r="J3099" s="25">
        <f t="shared" si="585"/>
        <v>3899.4540851496167</v>
      </c>
      <c r="K3099" s="15">
        <f t="shared" si="579"/>
        <v>3881.0189473401392</v>
      </c>
      <c r="L3099" s="36">
        <f t="shared" si="580"/>
        <v>-750.01894734013922</v>
      </c>
      <c r="M3099" s="36">
        <f t="shared" si="581"/>
        <v>750.01894734013922</v>
      </c>
      <c r="N3099" s="36">
        <f t="shared" si="582"/>
        <v>0.23954613457046925</v>
      </c>
      <c r="O3099" s="36">
        <f t="shared" si="583"/>
        <v>562528.42136921058</v>
      </c>
      <c r="P3099" s="35">
        <f t="shared" si="586"/>
        <v>562528.42136921058</v>
      </c>
    </row>
    <row r="3100" spans="1:16" x14ac:dyDescent="0.4">
      <c r="A3100" s="1">
        <v>3099</v>
      </c>
      <c r="B3100" s="21">
        <v>42912</v>
      </c>
      <c r="C3100" s="43">
        <v>3</v>
      </c>
      <c r="D3100" s="23">
        <v>3294</v>
      </c>
      <c r="E3100" s="25">
        <f t="shared" si="587"/>
        <v>4197.25</v>
      </c>
      <c r="F3100" s="25">
        <f t="shared" si="588"/>
        <v>3936.375</v>
      </c>
      <c r="G3100" s="25">
        <f t="shared" si="577"/>
        <v>0.83681051729065448</v>
      </c>
      <c r="H3100" s="25">
        <f t="shared" si="584"/>
        <v>1.0036361732327763</v>
      </c>
      <c r="I3100" s="4">
        <f t="shared" si="578"/>
        <v>3282.0658400442217</v>
      </c>
      <c r="J3100" s="25">
        <f t="shared" si="585"/>
        <v>3899.3162223697332</v>
      </c>
      <c r="K3100" s="15">
        <f t="shared" si="579"/>
        <v>3913.4948116436444</v>
      </c>
      <c r="L3100" s="36">
        <f t="shared" si="580"/>
        <v>-619.49481164364443</v>
      </c>
      <c r="M3100" s="36">
        <f t="shared" si="581"/>
        <v>619.49481164364443</v>
      </c>
      <c r="N3100" s="36">
        <f t="shared" si="582"/>
        <v>0.18806764166473722</v>
      </c>
      <c r="O3100" s="36">
        <f t="shared" si="583"/>
        <v>383773.82165339449</v>
      </c>
      <c r="P3100" s="35">
        <f t="shared" si="586"/>
        <v>383773.82165339449</v>
      </c>
    </row>
    <row r="3101" spans="1:16" x14ac:dyDescent="0.4">
      <c r="A3101" s="1">
        <v>3100</v>
      </c>
      <c r="B3101" s="21">
        <v>42913</v>
      </c>
      <c r="C3101" s="43">
        <v>4</v>
      </c>
      <c r="D3101" s="23">
        <v>5478</v>
      </c>
      <c r="E3101" s="25">
        <f t="shared" si="587"/>
        <v>3675.5</v>
      </c>
      <c r="F3101" s="25">
        <f t="shared" si="588"/>
        <v>3843.875</v>
      </c>
      <c r="G3101" s="25">
        <f t="shared" si="577"/>
        <v>1.4251243861988228</v>
      </c>
      <c r="H3101" s="25">
        <f t="shared" si="584"/>
        <v>0.99966434347522648</v>
      </c>
      <c r="I3101" s="4">
        <f t="shared" si="578"/>
        <v>5479.8393438304674</v>
      </c>
      <c r="J3101" s="25">
        <f t="shared" si="585"/>
        <v>3899.1783595898496</v>
      </c>
      <c r="K3101" s="15">
        <f t="shared" si="579"/>
        <v>3897.8695749321973</v>
      </c>
      <c r="L3101" s="36">
        <f t="shared" si="580"/>
        <v>1580.1304250678027</v>
      </c>
      <c r="M3101" s="36">
        <f t="shared" si="581"/>
        <v>1580.1304250678027</v>
      </c>
      <c r="N3101" s="36">
        <f t="shared" si="582"/>
        <v>0.28845024188897456</v>
      </c>
      <c r="O3101" s="36">
        <f t="shared" si="583"/>
        <v>2496812.1602249546</v>
      </c>
      <c r="P3101" s="35">
        <f t="shared" si="586"/>
        <v>2496812.1602249546</v>
      </c>
    </row>
    <row r="3102" spans="1:16" x14ac:dyDescent="0.4">
      <c r="A3102" s="1">
        <v>3101</v>
      </c>
      <c r="B3102" s="21">
        <v>42914</v>
      </c>
      <c r="C3102" s="43">
        <v>1</v>
      </c>
      <c r="D3102" s="23">
        <v>2799</v>
      </c>
      <c r="E3102" s="25">
        <f t="shared" si="587"/>
        <v>4012.25</v>
      </c>
      <c r="F3102" s="25">
        <f t="shared" si="588"/>
        <v>4101.125</v>
      </c>
      <c r="G3102" s="25">
        <f t="shared" si="577"/>
        <v>0.68249565667956968</v>
      </c>
      <c r="H3102" s="25">
        <f t="shared" si="584"/>
        <v>1.0014271034682889</v>
      </c>
      <c r="I3102" s="4">
        <f t="shared" si="578"/>
        <v>2795.0112297800742</v>
      </c>
      <c r="J3102" s="25">
        <f t="shared" si="585"/>
        <v>3899.0404968099665</v>
      </c>
      <c r="K3102" s="15">
        <f t="shared" si="579"/>
        <v>3904.604831025963</v>
      </c>
      <c r="L3102" s="36">
        <f t="shared" si="580"/>
        <v>-1105.604831025963</v>
      </c>
      <c r="M3102" s="36">
        <f t="shared" si="581"/>
        <v>1105.604831025963</v>
      </c>
      <c r="N3102" s="36">
        <f t="shared" si="582"/>
        <v>0.39499993963056912</v>
      </c>
      <c r="O3102" s="36">
        <f t="shared" si="583"/>
        <v>1222362.0423879481</v>
      </c>
      <c r="P3102" s="35">
        <f t="shared" si="586"/>
        <v>1222362.0423879481</v>
      </c>
    </row>
    <row r="3103" spans="1:16" x14ac:dyDescent="0.4">
      <c r="A3103" s="1">
        <v>3102</v>
      </c>
      <c r="B3103" s="21">
        <v>42915</v>
      </c>
      <c r="C3103" s="43">
        <v>2</v>
      </c>
      <c r="D3103" s="23">
        <v>4478</v>
      </c>
      <c r="E3103" s="25">
        <f t="shared" si="587"/>
        <v>4190</v>
      </c>
      <c r="F3103" s="25">
        <f t="shared" si="588"/>
        <v>3841.625</v>
      </c>
      <c r="G3103" s="25">
        <f t="shared" si="577"/>
        <v>1.1656525558845541</v>
      </c>
      <c r="H3103" s="25">
        <f t="shared" si="584"/>
        <v>0.99527237982370798</v>
      </c>
      <c r="I3103" s="4">
        <f t="shared" si="578"/>
        <v>4499.270843618895</v>
      </c>
      <c r="J3103" s="25">
        <f t="shared" si="585"/>
        <v>3898.9026340300829</v>
      </c>
      <c r="K3103" s="15">
        <f t="shared" si="579"/>
        <v>3880.4701032720441</v>
      </c>
      <c r="L3103" s="36">
        <f t="shared" si="580"/>
        <v>597.52989672795593</v>
      </c>
      <c r="M3103" s="36">
        <f t="shared" si="581"/>
        <v>597.52989672795593</v>
      </c>
      <c r="N3103" s="36">
        <f t="shared" si="582"/>
        <v>0.13343677908172308</v>
      </c>
      <c r="O3103" s="36">
        <f t="shared" si="583"/>
        <v>357041.97748372168</v>
      </c>
      <c r="P3103" s="35">
        <f t="shared" si="586"/>
        <v>357041.97748372168</v>
      </c>
    </row>
    <row r="3104" spans="1:16" x14ac:dyDescent="0.4">
      <c r="A3104" s="1">
        <v>3103</v>
      </c>
      <c r="B3104" s="21">
        <v>42916</v>
      </c>
      <c r="C3104" s="43">
        <v>3</v>
      </c>
      <c r="D3104" s="23">
        <v>4005</v>
      </c>
      <c r="E3104" s="25">
        <f t="shared" si="587"/>
        <v>3493.25</v>
      </c>
      <c r="F3104" s="25">
        <f t="shared" si="588"/>
        <v>3404.625</v>
      </c>
      <c r="G3104" s="25">
        <f t="shared" si="577"/>
        <v>1.1763410067188016</v>
      </c>
      <c r="H3104" s="25">
        <f t="shared" si="584"/>
        <v>1.0036361732327763</v>
      </c>
      <c r="I3104" s="4">
        <f t="shared" si="578"/>
        <v>3990.4898874854607</v>
      </c>
      <c r="J3104" s="25">
        <f t="shared" si="585"/>
        <v>3898.7647712501994</v>
      </c>
      <c r="K3104" s="15">
        <f t="shared" si="579"/>
        <v>3912.9413553523104</v>
      </c>
      <c r="L3104" s="36">
        <f t="shared" si="580"/>
        <v>92.058644647689562</v>
      </c>
      <c r="M3104" s="36">
        <f t="shared" si="581"/>
        <v>92.058644647689562</v>
      </c>
      <c r="N3104" s="36">
        <f t="shared" si="582"/>
        <v>2.298592875098366E-2</v>
      </c>
      <c r="O3104" s="36">
        <f t="shared" si="583"/>
        <v>8474.7940543695822</v>
      </c>
      <c r="P3104" s="35">
        <f t="shared" si="586"/>
        <v>8474.7940543695822</v>
      </c>
    </row>
    <row r="3105" spans="1:16" x14ac:dyDescent="0.4">
      <c r="A3105" s="1">
        <v>3104</v>
      </c>
      <c r="B3105" s="21">
        <v>42917</v>
      </c>
      <c r="C3105" s="43">
        <v>4</v>
      </c>
      <c r="D3105" s="23">
        <v>2691</v>
      </c>
      <c r="E3105" s="25">
        <f t="shared" si="587"/>
        <v>3316</v>
      </c>
      <c r="F3105" s="25">
        <f t="shared" si="588"/>
        <v>3213.25</v>
      </c>
      <c r="G3105" s="25">
        <f t="shared" si="577"/>
        <v>0.83746985139656116</v>
      </c>
      <c r="H3105" s="25">
        <f t="shared" si="584"/>
        <v>0.99966434347522648</v>
      </c>
      <c r="I3105" s="4">
        <f t="shared" si="578"/>
        <v>2691.9035549922942</v>
      </c>
      <c r="J3105" s="25">
        <f t="shared" si="585"/>
        <v>3898.6269084703158</v>
      </c>
      <c r="K3105" s="15">
        <f t="shared" si="579"/>
        <v>3897.3183089108302</v>
      </c>
      <c r="L3105" s="36">
        <f t="shared" si="580"/>
        <v>-1206.3183089108302</v>
      </c>
      <c r="M3105" s="36">
        <f t="shared" si="581"/>
        <v>1206.3183089108302</v>
      </c>
      <c r="N3105" s="36">
        <f t="shared" si="582"/>
        <v>0.44827882159451138</v>
      </c>
      <c r="O3105" s="36">
        <f t="shared" si="583"/>
        <v>1455203.8624134851</v>
      </c>
      <c r="P3105" s="35">
        <f t="shared" si="586"/>
        <v>1455203.8624134851</v>
      </c>
    </row>
    <row r="3106" spans="1:16" x14ac:dyDescent="0.4">
      <c r="A3106" s="1">
        <v>3105</v>
      </c>
      <c r="B3106" s="21">
        <v>42918</v>
      </c>
      <c r="C3106" s="43">
        <v>1</v>
      </c>
      <c r="D3106" s="23">
        <v>2090</v>
      </c>
      <c r="E3106" s="25">
        <f t="shared" si="587"/>
        <v>3110.5</v>
      </c>
      <c r="F3106" s="25">
        <f t="shared" si="588"/>
        <v>3086.5</v>
      </c>
      <c r="G3106" s="25">
        <f t="shared" si="577"/>
        <v>0.67714239429774825</v>
      </c>
      <c r="H3106" s="25">
        <f t="shared" si="584"/>
        <v>1.0014271034682889</v>
      </c>
      <c r="I3106" s="4">
        <f t="shared" si="578"/>
        <v>2087.0216042302091</v>
      </c>
      <c r="J3106" s="25">
        <f t="shared" si="585"/>
        <v>3898.4890456904327</v>
      </c>
      <c r="K3106" s="15">
        <f t="shared" si="579"/>
        <v>3904.0525929286237</v>
      </c>
      <c r="L3106" s="36">
        <f t="shared" si="580"/>
        <v>-1814.0525929286237</v>
      </c>
      <c r="M3106" s="36">
        <f t="shared" si="581"/>
        <v>1814.0525929286237</v>
      </c>
      <c r="N3106" s="36">
        <f t="shared" si="582"/>
        <v>0.86796774781273855</v>
      </c>
      <c r="O3106" s="36">
        <f t="shared" si="583"/>
        <v>3290786.8099110629</v>
      </c>
      <c r="P3106" s="35">
        <f t="shared" si="586"/>
        <v>3290786.8099110629</v>
      </c>
    </row>
    <row r="3107" spans="1:16" x14ac:dyDescent="0.4">
      <c r="A3107" s="1">
        <v>3106</v>
      </c>
      <c r="B3107" s="21">
        <v>42919</v>
      </c>
      <c r="C3107" s="43">
        <v>2</v>
      </c>
      <c r="D3107" s="23">
        <v>3656</v>
      </c>
      <c r="E3107" s="25">
        <f t="shared" si="587"/>
        <v>3062.5</v>
      </c>
      <c r="F3107" s="25">
        <f t="shared" si="588"/>
        <v>3137.625</v>
      </c>
      <c r="G3107" s="25">
        <f t="shared" si="577"/>
        <v>1.1652125413330146</v>
      </c>
      <c r="H3107" s="25">
        <f t="shared" si="584"/>
        <v>0.99527237982370798</v>
      </c>
      <c r="I3107" s="4">
        <f t="shared" si="578"/>
        <v>3673.3662805428048</v>
      </c>
      <c r="J3107" s="25">
        <f t="shared" si="585"/>
        <v>3898.3511829105491</v>
      </c>
      <c r="K3107" s="15">
        <f t="shared" si="579"/>
        <v>3879.9212592039494</v>
      </c>
      <c r="L3107" s="36">
        <f t="shared" si="580"/>
        <v>-223.92125920394938</v>
      </c>
      <c r="M3107" s="36">
        <f t="shared" si="581"/>
        <v>223.92125920394938</v>
      </c>
      <c r="N3107" s="36">
        <f t="shared" si="582"/>
        <v>6.1247609191452237E-2</v>
      </c>
      <c r="O3107" s="36">
        <f t="shared" si="583"/>
        <v>50140.730323482283</v>
      </c>
      <c r="P3107" s="35">
        <f t="shared" si="586"/>
        <v>50140.730323482283</v>
      </c>
    </row>
    <row r="3108" spans="1:16" x14ac:dyDescent="0.4">
      <c r="A3108" s="1">
        <v>3107</v>
      </c>
      <c r="B3108" s="21">
        <v>42920</v>
      </c>
      <c r="C3108" s="43">
        <v>3</v>
      </c>
      <c r="D3108" s="23">
        <v>3813</v>
      </c>
      <c r="E3108" s="25">
        <f t="shared" si="587"/>
        <v>3212.75</v>
      </c>
      <c r="F3108" s="25">
        <f t="shared" si="588"/>
        <v>3463.125</v>
      </c>
      <c r="G3108" s="25">
        <f t="shared" si="577"/>
        <v>1.1010286951813752</v>
      </c>
      <c r="H3108" s="25">
        <f t="shared" si="584"/>
        <v>1.0036361732327763</v>
      </c>
      <c r="I3108" s="4">
        <f t="shared" si="578"/>
        <v>3799.1855033663078</v>
      </c>
      <c r="J3108" s="25">
        <f t="shared" si="585"/>
        <v>3898.2133201306656</v>
      </c>
      <c r="K3108" s="15">
        <f t="shared" si="579"/>
        <v>3912.3878990609769</v>
      </c>
      <c r="L3108" s="36">
        <f t="shared" si="580"/>
        <v>-99.387899060976906</v>
      </c>
      <c r="M3108" s="36">
        <f t="shared" si="581"/>
        <v>99.387899060976906</v>
      </c>
      <c r="N3108" s="36">
        <f t="shared" si="582"/>
        <v>2.6065538699443197E-2</v>
      </c>
      <c r="O3108" s="36">
        <f t="shared" si="583"/>
        <v>9877.9544797549333</v>
      </c>
      <c r="P3108" s="35">
        <f t="shared" si="586"/>
        <v>9877.9544797549333</v>
      </c>
    </row>
    <row r="3109" spans="1:16" x14ac:dyDescent="0.4">
      <c r="A3109" s="1">
        <v>3108</v>
      </c>
      <c r="B3109" s="21">
        <v>42921</v>
      </c>
      <c r="C3109" s="43">
        <v>4</v>
      </c>
      <c r="D3109" s="23">
        <v>3292</v>
      </c>
      <c r="E3109" s="25">
        <f t="shared" si="587"/>
        <v>3713.5</v>
      </c>
      <c r="F3109" s="25">
        <f t="shared" si="588"/>
        <v>3663.125</v>
      </c>
      <c r="G3109" s="25">
        <f t="shared" si="577"/>
        <v>0.89868623101859746</v>
      </c>
      <c r="H3109" s="25">
        <f t="shared" si="584"/>
        <v>0.99966434347522648</v>
      </c>
      <c r="I3109" s="4">
        <f t="shared" si="578"/>
        <v>3293.1053522982656</v>
      </c>
      <c r="J3109" s="25">
        <f t="shared" si="585"/>
        <v>3898.075457350782</v>
      </c>
      <c r="K3109" s="15">
        <f t="shared" si="579"/>
        <v>3896.7670428894626</v>
      </c>
      <c r="L3109" s="36">
        <f t="shared" si="580"/>
        <v>-604.76704288946257</v>
      </c>
      <c r="M3109" s="36">
        <f t="shared" si="581"/>
        <v>604.76704288946257</v>
      </c>
      <c r="N3109" s="36">
        <f t="shared" si="582"/>
        <v>0.18370809322280152</v>
      </c>
      <c r="O3109" s="36">
        <f t="shared" si="583"/>
        <v>365743.17616526509</v>
      </c>
      <c r="P3109" s="35">
        <f t="shared" si="586"/>
        <v>365743.17616526509</v>
      </c>
    </row>
    <row r="3110" spans="1:16" x14ac:dyDescent="0.4">
      <c r="A3110" s="1">
        <v>3109</v>
      </c>
      <c r="B3110" s="21">
        <v>42922</v>
      </c>
      <c r="C3110" s="43">
        <v>1</v>
      </c>
      <c r="D3110" s="23">
        <v>4093</v>
      </c>
      <c r="E3110" s="25">
        <f t="shared" si="587"/>
        <v>3612.75</v>
      </c>
      <c r="F3110" s="25">
        <f t="shared" si="588"/>
        <v>3528</v>
      </c>
      <c r="G3110" s="25">
        <f t="shared" si="577"/>
        <v>1.1601473922902494</v>
      </c>
      <c r="H3110" s="25">
        <f t="shared" si="584"/>
        <v>1.0014271034682889</v>
      </c>
      <c r="I3110" s="4">
        <f t="shared" si="578"/>
        <v>4087.1671895283475</v>
      </c>
      <c r="J3110" s="25">
        <f t="shared" si="585"/>
        <v>3897.9375945708989</v>
      </c>
      <c r="K3110" s="15">
        <f t="shared" si="579"/>
        <v>3903.5003548312848</v>
      </c>
      <c r="L3110" s="36">
        <f t="shared" si="580"/>
        <v>189.49964516871523</v>
      </c>
      <c r="M3110" s="36">
        <f t="shared" si="581"/>
        <v>189.49964516871523</v>
      </c>
      <c r="N3110" s="36">
        <f t="shared" si="582"/>
        <v>4.6298471822310096E-2</v>
      </c>
      <c r="O3110" s="36">
        <f t="shared" si="583"/>
        <v>35910.115519068975</v>
      </c>
      <c r="P3110" s="35">
        <f t="shared" si="586"/>
        <v>35910.115519068975</v>
      </c>
    </row>
    <row r="3111" spans="1:16" x14ac:dyDescent="0.4">
      <c r="A3111" s="1">
        <v>3110</v>
      </c>
      <c r="B3111" s="21">
        <v>42923</v>
      </c>
      <c r="C3111" s="43">
        <v>2</v>
      </c>
      <c r="D3111" s="23">
        <v>3253</v>
      </c>
      <c r="E3111" s="25">
        <f t="shared" si="587"/>
        <v>3443.25</v>
      </c>
      <c r="F3111" s="25">
        <f t="shared" si="588"/>
        <v>3410.625</v>
      </c>
      <c r="G3111" s="25">
        <f t="shared" si="577"/>
        <v>0.95378413047461974</v>
      </c>
      <c r="H3111" s="25">
        <f t="shared" si="584"/>
        <v>0.99527237982370798</v>
      </c>
      <c r="I3111" s="4">
        <f t="shared" si="578"/>
        <v>3268.4519996186391</v>
      </c>
      <c r="J3111" s="25">
        <f t="shared" si="585"/>
        <v>3897.7997317910153</v>
      </c>
      <c r="K3111" s="15">
        <f t="shared" si="579"/>
        <v>3879.3724151358547</v>
      </c>
      <c r="L3111" s="36">
        <f t="shared" si="580"/>
        <v>-626.37241513585468</v>
      </c>
      <c r="M3111" s="36">
        <f t="shared" si="581"/>
        <v>626.37241513585468</v>
      </c>
      <c r="N3111" s="36">
        <f t="shared" si="582"/>
        <v>0.19255223336484928</v>
      </c>
      <c r="O3111" s="36">
        <f t="shared" si="583"/>
        <v>392342.40244312346</v>
      </c>
      <c r="P3111" s="35">
        <f t="shared" si="586"/>
        <v>392342.40244312346</v>
      </c>
    </row>
    <row r="3112" spans="1:16" x14ac:dyDescent="0.4">
      <c r="A3112" s="1">
        <v>3111</v>
      </c>
      <c r="B3112" s="21">
        <v>42924</v>
      </c>
      <c r="C3112" s="43">
        <v>3</v>
      </c>
      <c r="D3112" s="23">
        <v>3135</v>
      </c>
      <c r="E3112" s="25">
        <f t="shared" si="587"/>
        <v>3378</v>
      </c>
      <c r="F3112" s="25">
        <f t="shared" si="588"/>
        <v>3337.125</v>
      </c>
      <c r="G3112" s="25">
        <f t="shared" si="577"/>
        <v>0.93943139678615573</v>
      </c>
      <c r="H3112" s="25">
        <f t="shared" si="584"/>
        <v>1.0036361732327763</v>
      </c>
      <c r="I3112" s="4">
        <f t="shared" si="578"/>
        <v>3123.6418969455481</v>
      </c>
      <c r="J3112" s="25">
        <f t="shared" si="585"/>
        <v>3897.6618690111318</v>
      </c>
      <c r="K3112" s="15">
        <f t="shared" si="579"/>
        <v>3911.8344427696429</v>
      </c>
      <c r="L3112" s="36">
        <f t="shared" si="580"/>
        <v>-776.83444276964292</v>
      </c>
      <c r="M3112" s="36">
        <f t="shared" si="581"/>
        <v>776.83444276964292</v>
      </c>
      <c r="N3112" s="36">
        <f t="shared" si="582"/>
        <v>0.24779408062827527</v>
      </c>
      <c r="O3112" s="36">
        <f t="shared" si="583"/>
        <v>603471.75147322158</v>
      </c>
      <c r="P3112" s="35">
        <f t="shared" si="586"/>
        <v>603471.75147322158</v>
      </c>
    </row>
    <row r="3113" spans="1:16" x14ac:dyDescent="0.4">
      <c r="A3113" s="1">
        <v>3112</v>
      </c>
      <c r="B3113" s="21">
        <v>42925</v>
      </c>
      <c r="C3113" s="43">
        <v>4</v>
      </c>
      <c r="D3113" s="23">
        <v>3031</v>
      </c>
      <c r="E3113" s="25">
        <f t="shared" si="587"/>
        <v>3296.25</v>
      </c>
      <c r="F3113" s="25">
        <f t="shared" si="588"/>
        <v>3373.75</v>
      </c>
      <c r="G3113" s="25">
        <f t="shared" si="577"/>
        <v>0.89840681733975547</v>
      </c>
      <c r="H3113" s="25">
        <f t="shared" si="584"/>
        <v>0.99966434347522648</v>
      </c>
      <c r="I3113" s="4">
        <f t="shared" si="578"/>
        <v>3032.0177165297823</v>
      </c>
      <c r="J3113" s="25">
        <f t="shared" si="585"/>
        <v>3897.5240062312482</v>
      </c>
      <c r="K3113" s="15">
        <f t="shared" si="579"/>
        <v>3896.2157768680954</v>
      </c>
      <c r="L3113" s="36">
        <f t="shared" si="580"/>
        <v>-865.21577686809542</v>
      </c>
      <c r="M3113" s="36">
        <f t="shared" si="581"/>
        <v>865.21577686809542</v>
      </c>
      <c r="N3113" s="36">
        <f t="shared" si="582"/>
        <v>0.28545555158960589</v>
      </c>
      <c r="O3113" s="36">
        <f t="shared" si="583"/>
        <v>748598.34054146183</v>
      </c>
      <c r="P3113" s="35">
        <f t="shared" si="586"/>
        <v>748598.34054146183</v>
      </c>
    </row>
    <row r="3114" spans="1:16" x14ac:dyDescent="0.4">
      <c r="A3114" s="1">
        <v>3113</v>
      </c>
      <c r="B3114" s="21">
        <v>42926</v>
      </c>
      <c r="C3114" s="43">
        <v>1</v>
      </c>
      <c r="D3114" s="23">
        <v>3766</v>
      </c>
      <c r="E3114" s="25">
        <f t="shared" si="587"/>
        <v>3451.25</v>
      </c>
      <c r="F3114" s="25">
        <f t="shared" si="588"/>
        <v>3543.625</v>
      </c>
      <c r="G3114" s="25">
        <f t="shared" si="577"/>
        <v>1.0627535362799394</v>
      </c>
      <c r="H3114" s="25">
        <f t="shared" si="584"/>
        <v>1.0014271034682889</v>
      </c>
      <c r="I3114" s="4">
        <f t="shared" si="578"/>
        <v>3760.6331873353915</v>
      </c>
      <c r="J3114" s="25">
        <f t="shared" si="585"/>
        <v>3897.3861434513651</v>
      </c>
      <c r="K3114" s="15">
        <f t="shared" si="579"/>
        <v>3902.9481167339454</v>
      </c>
      <c r="L3114" s="36">
        <f t="shared" si="580"/>
        <v>-136.94811673394543</v>
      </c>
      <c r="M3114" s="36">
        <f t="shared" si="581"/>
        <v>136.94811673394543</v>
      </c>
      <c r="N3114" s="36">
        <f t="shared" si="582"/>
        <v>3.6364343264457095E-2</v>
      </c>
      <c r="O3114" s="36">
        <f t="shared" si="583"/>
        <v>18754.786676974341</v>
      </c>
      <c r="P3114" s="35">
        <f t="shared" si="586"/>
        <v>18754.786676974341</v>
      </c>
    </row>
    <row r="3115" spans="1:16" x14ac:dyDescent="0.4">
      <c r="A3115" s="1">
        <v>3114</v>
      </c>
      <c r="B3115" s="21">
        <v>42927</v>
      </c>
      <c r="C3115" s="43">
        <v>2</v>
      </c>
      <c r="D3115" s="23">
        <v>3873</v>
      </c>
      <c r="E3115" s="25">
        <f t="shared" si="587"/>
        <v>3636</v>
      </c>
      <c r="F3115" s="25">
        <f t="shared" si="588"/>
        <v>3645.5</v>
      </c>
      <c r="G3115" s="25">
        <f t="shared" si="577"/>
        <v>1.062405705664518</v>
      </c>
      <c r="H3115" s="25">
        <f t="shared" si="584"/>
        <v>0.99527237982370798</v>
      </c>
      <c r="I3115" s="4">
        <f t="shared" si="578"/>
        <v>3891.3970471942789</v>
      </c>
      <c r="J3115" s="25">
        <f t="shared" si="585"/>
        <v>3897.2482806714816</v>
      </c>
      <c r="K3115" s="15">
        <f t="shared" si="579"/>
        <v>3878.8235710677595</v>
      </c>
      <c r="L3115" s="36">
        <f t="shared" si="580"/>
        <v>-5.8235710677595307</v>
      </c>
      <c r="M3115" s="36">
        <f t="shared" si="581"/>
        <v>5.8235710677595307</v>
      </c>
      <c r="N3115" s="36">
        <f t="shared" si="582"/>
        <v>1.5036331184506921E-3</v>
      </c>
      <c r="O3115" s="36">
        <f t="shared" si="583"/>
        <v>33.91397998124588</v>
      </c>
      <c r="P3115" s="35">
        <f t="shared" si="586"/>
        <v>33.91397998124588</v>
      </c>
    </row>
    <row r="3116" spans="1:16" x14ac:dyDescent="0.4">
      <c r="A3116" s="1">
        <v>3115</v>
      </c>
      <c r="B3116" s="21">
        <v>42928</v>
      </c>
      <c r="C3116" s="43">
        <v>3</v>
      </c>
      <c r="D3116" s="23">
        <v>3874</v>
      </c>
      <c r="E3116" s="25">
        <f t="shared" si="587"/>
        <v>3655</v>
      </c>
      <c r="F3116" s="25">
        <f t="shared" si="588"/>
        <v>3599.625</v>
      </c>
      <c r="G3116" s="25">
        <f t="shared" si="577"/>
        <v>1.0762232176962878</v>
      </c>
      <c r="H3116" s="25">
        <f t="shared" si="584"/>
        <v>1.0036361732327763</v>
      </c>
      <c r="I3116" s="4">
        <f t="shared" si="578"/>
        <v>3859.9645004041636</v>
      </c>
      <c r="J3116" s="25">
        <f t="shared" si="585"/>
        <v>3897.110417891598</v>
      </c>
      <c r="K3116" s="15">
        <f t="shared" si="579"/>
        <v>3911.2809864783089</v>
      </c>
      <c r="L3116" s="36">
        <f t="shared" si="580"/>
        <v>-37.280986478308932</v>
      </c>
      <c r="M3116" s="36">
        <f t="shared" si="581"/>
        <v>37.280986478308932</v>
      </c>
      <c r="N3116" s="36">
        <f t="shared" si="582"/>
        <v>9.623383190064257E-3</v>
      </c>
      <c r="O3116" s="36">
        <f t="shared" si="583"/>
        <v>1389.8719527958535</v>
      </c>
      <c r="P3116" s="35">
        <f t="shared" si="586"/>
        <v>1389.8719527958535</v>
      </c>
    </row>
    <row r="3117" spans="1:16" x14ac:dyDescent="0.4">
      <c r="A3117" s="1">
        <v>3116</v>
      </c>
      <c r="B3117" s="21">
        <v>42929</v>
      </c>
      <c r="C3117" s="43">
        <v>4</v>
      </c>
      <c r="D3117" s="23">
        <v>3107</v>
      </c>
      <c r="E3117" s="25">
        <f t="shared" si="587"/>
        <v>3544.25</v>
      </c>
      <c r="F3117" s="25">
        <f t="shared" si="588"/>
        <v>3637.25</v>
      </c>
      <c r="G3117" s="25">
        <f t="shared" ref="G3117:G3180" si="589">D3117/F3117</f>
        <v>0.8542167846587394</v>
      </c>
      <c r="H3117" s="25">
        <f t="shared" si="584"/>
        <v>0.99966434347522648</v>
      </c>
      <c r="I3117" s="4">
        <f t="shared" ref="I3117:I3180" si="590">D3117/H3117</f>
        <v>3108.043234991103</v>
      </c>
      <c r="J3117" s="25">
        <f t="shared" si="585"/>
        <v>3896.9725551117144</v>
      </c>
      <c r="K3117" s="15">
        <f t="shared" ref="K3117:K3180" si="591">H3117*J3117</f>
        <v>3895.6645108467278</v>
      </c>
      <c r="L3117" s="36">
        <f t="shared" ref="L3117:L3180" si="592">D3117-K3117</f>
        <v>-788.66451084672781</v>
      </c>
      <c r="M3117" s="36">
        <f t="shared" ref="M3117:M3180" si="593">ABS(L3117)</f>
        <v>788.66451084672781</v>
      </c>
      <c r="N3117" s="36">
        <f t="shared" ref="N3117:N3180" si="594">M3117/D3117</f>
        <v>0.25383473152453423</v>
      </c>
      <c r="O3117" s="36">
        <f t="shared" ref="O3117:O3180" si="595">L3117^2</f>
        <v>621991.71066910843</v>
      </c>
      <c r="P3117" s="35">
        <f t="shared" si="586"/>
        <v>621991.71066910843</v>
      </c>
    </row>
    <row r="3118" spans="1:16" x14ac:dyDescent="0.4">
      <c r="A3118" s="1">
        <v>3117</v>
      </c>
      <c r="B3118" s="21">
        <v>42930</v>
      </c>
      <c r="C3118" s="43">
        <v>1</v>
      </c>
      <c r="D3118" s="23">
        <v>3323</v>
      </c>
      <c r="E3118" s="25">
        <f t="shared" si="587"/>
        <v>3730.25</v>
      </c>
      <c r="F3118" s="25">
        <f t="shared" si="588"/>
        <v>3624.5</v>
      </c>
      <c r="G3118" s="25">
        <f t="shared" si="589"/>
        <v>0.91681611256725071</v>
      </c>
      <c r="H3118" s="25">
        <f t="shared" si="584"/>
        <v>1.0014271034682889</v>
      </c>
      <c r="I3118" s="4">
        <f t="shared" si="590"/>
        <v>3318.2644932330072</v>
      </c>
      <c r="J3118" s="25">
        <f t="shared" si="585"/>
        <v>3896.8346923318313</v>
      </c>
      <c r="K3118" s="15">
        <f t="shared" si="591"/>
        <v>3902.3958786366065</v>
      </c>
      <c r="L3118" s="36">
        <f t="shared" si="592"/>
        <v>-579.39587863660654</v>
      </c>
      <c r="M3118" s="36">
        <f t="shared" si="593"/>
        <v>579.39587863660654</v>
      </c>
      <c r="N3118" s="36">
        <f t="shared" si="594"/>
        <v>0.17435927735076934</v>
      </c>
      <c r="O3118" s="36">
        <f t="shared" si="595"/>
        <v>335699.58418108529</v>
      </c>
      <c r="P3118" s="35">
        <f t="shared" si="586"/>
        <v>335699.58418108529</v>
      </c>
    </row>
    <row r="3119" spans="1:16" x14ac:dyDescent="0.4">
      <c r="A3119" s="1">
        <v>3118</v>
      </c>
      <c r="B3119" s="21">
        <v>42931</v>
      </c>
      <c r="C3119" s="43">
        <v>2</v>
      </c>
      <c r="D3119" s="23">
        <v>4617</v>
      </c>
      <c r="E3119" s="25">
        <f t="shared" si="587"/>
        <v>3518.75</v>
      </c>
      <c r="F3119" s="25">
        <f t="shared" si="588"/>
        <v>3753.125</v>
      </c>
      <c r="G3119" s="25">
        <f t="shared" si="589"/>
        <v>1.2301748542880933</v>
      </c>
      <c r="H3119" s="25">
        <f t="shared" si="584"/>
        <v>0.99527237982370798</v>
      </c>
      <c r="I3119" s="4">
        <f t="shared" si="590"/>
        <v>4638.9311042850468</v>
      </c>
      <c r="J3119" s="25">
        <f t="shared" si="585"/>
        <v>3896.6968295519478</v>
      </c>
      <c r="K3119" s="15">
        <f t="shared" si="591"/>
        <v>3878.2747269996648</v>
      </c>
      <c r="L3119" s="36">
        <f t="shared" si="592"/>
        <v>738.72527300033516</v>
      </c>
      <c r="M3119" s="36">
        <f t="shared" si="593"/>
        <v>738.72527300033516</v>
      </c>
      <c r="N3119" s="36">
        <f t="shared" si="594"/>
        <v>0.16000114208367666</v>
      </c>
      <c r="O3119" s="36">
        <f t="shared" si="595"/>
        <v>545715.02896941977</v>
      </c>
      <c r="P3119" s="35">
        <f t="shared" si="586"/>
        <v>545715.02896941977</v>
      </c>
    </row>
    <row r="3120" spans="1:16" x14ac:dyDescent="0.4">
      <c r="A3120" s="1">
        <v>3119</v>
      </c>
      <c r="B3120" s="21">
        <v>42932</v>
      </c>
      <c r="C3120" s="43">
        <v>3</v>
      </c>
      <c r="D3120" s="23">
        <v>3028</v>
      </c>
      <c r="E3120" s="25">
        <f t="shared" si="587"/>
        <v>3987.5</v>
      </c>
      <c r="F3120" s="25">
        <f t="shared" si="588"/>
        <v>3986.75</v>
      </c>
      <c r="G3120" s="25">
        <f t="shared" si="589"/>
        <v>0.75951589640684769</v>
      </c>
      <c r="H3120" s="25">
        <f t="shared" si="584"/>
        <v>1.0036361732327763</v>
      </c>
      <c r="I3120" s="4">
        <f t="shared" si="590"/>
        <v>3017.0295578791447</v>
      </c>
      <c r="J3120" s="25">
        <f t="shared" si="585"/>
        <v>3896.5589667720642</v>
      </c>
      <c r="K3120" s="15">
        <f t="shared" si="591"/>
        <v>3910.7275301869754</v>
      </c>
      <c r="L3120" s="36">
        <f t="shared" si="592"/>
        <v>-882.7275301869754</v>
      </c>
      <c r="M3120" s="36">
        <f t="shared" si="593"/>
        <v>882.7275301869754</v>
      </c>
      <c r="N3120" s="36">
        <f t="shared" si="594"/>
        <v>0.29152164140917286</v>
      </c>
      <c r="O3120" s="36">
        <f t="shared" si="595"/>
        <v>779207.89254999754</v>
      </c>
      <c r="P3120" s="35">
        <f t="shared" si="586"/>
        <v>779207.89254999754</v>
      </c>
    </row>
    <row r="3121" spans="1:16" x14ac:dyDescent="0.4">
      <c r="A3121" s="1">
        <v>3120</v>
      </c>
      <c r="B3121" s="21">
        <v>42933</v>
      </c>
      <c r="C3121" s="43">
        <v>4</v>
      </c>
      <c r="D3121" s="23">
        <v>4982</v>
      </c>
      <c r="E3121" s="25">
        <f t="shared" si="587"/>
        <v>3986</v>
      </c>
      <c r="F3121" s="25">
        <f t="shared" si="588"/>
        <v>3827.125</v>
      </c>
      <c r="G3121" s="25">
        <f t="shared" si="589"/>
        <v>1.3017604598752328</v>
      </c>
      <c r="H3121" s="25">
        <f t="shared" si="584"/>
        <v>0.99966434347522648</v>
      </c>
      <c r="I3121" s="4">
        <f t="shared" si="590"/>
        <v>4983.6728022934258</v>
      </c>
      <c r="J3121" s="25">
        <f t="shared" si="585"/>
        <v>3896.4211039921806</v>
      </c>
      <c r="K3121" s="15">
        <f t="shared" si="591"/>
        <v>3895.1132448253602</v>
      </c>
      <c r="L3121" s="36">
        <f t="shared" si="592"/>
        <v>1086.8867551746398</v>
      </c>
      <c r="M3121" s="36">
        <f t="shared" si="593"/>
        <v>1086.8867551746398</v>
      </c>
      <c r="N3121" s="36">
        <f t="shared" si="594"/>
        <v>0.21816273688772378</v>
      </c>
      <c r="O3121" s="36">
        <f t="shared" si="595"/>
        <v>1181322.8185740574</v>
      </c>
      <c r="P3121" s="35">
        <f t="shared" si="586"/>
        <v>1181322.8185740574</v>
      </c>
    </row>
    <row r="3122" spans="1:16" x14ac:dyDescent="0.4">
      <c r="A3122" s="1">
        <v>3121</v>
      </c>
      <c r="B3122" s="21">
        <v>42934</v>
      </c>
      <c r="C3122" s="43">
        <v>1</v>
      </c>
      <c r="D3122" s="23">
        <v>3317</v>
      </c>
      <c r="E3122" s="25">
        <f t="shared" si="587"/>
        <v>3668.25</v>
      </c>
      <c r="F3122" s="25">
        <f t="shared" si="588"/>
        <v>3675.25</v>
      </c>
      <c r="G3122" s="25">
        <f t="shared" si="589"/>
        <v>0.90252363784776546</v>
      </c>
      <c r="H3122" s="25">
        <f t="shared" si="584"/>
        <v>1.0014271034682889</v>
      </c>
      <c r="I3122" s="4">
        <f t="shared" si="590"/>
        <v>3312.2730436514853</v>
      </c>
      <c r="J3122" s="25">
        <f t="shared" si="585"/>
        <v>3896.2832412122975</v>
      </c>
      <c r="K3122" s="15">
        <f t="shared" si="591"/>
        <v>3901.8436405392677</v>
      </c>
      <c r="L3122" s="36">
        <f t="shared" si="592"/>
        <v>-584.84364053926765</v>
      </c>
      <c r="M3122" s="36">
        <f t="shared" si="593"/>
        <v>584.84364053926765</v>
      </c>
      <c r="N3122" s="36">
        <f t="shared" si="594"/>
        <v>0.17631704568563994</v>
      </c>
      <c r="O3122" s="36">
        <f t="shared" si="595"/>
        <v>342042.08387922414</v>
      </c>
      <c r="P3122" s="35">
        <f t="shared" si="586"/>
        <v>342042.08387922414</v>
      </c>
    </row>
    <row r="3123" spans="1:16" x14ac:dyDescent="0.4">
      <c r="A3123" s="1">
        <v>3122</v>
      </c>
      <c r="B3123" s="21">
        <v>42935</v>
      </c>
      <c r="C3123" s="43">
        <v>2</v>
      </c>
      <c r="D3123" s="23">
        <v>3346</v>
      </c>
      <c r="E3123" s="25">
        <f t="shared" si="587"/>
        <v>3682.25</v>
      </c>
      <c r="F3123" s="25">
        <f t="shared" si="588"/>
        <v>3728.5</v>
      </c>
      <c r="G3123" s="25">
        <f t="shared" si="589"/>
        <v>0.89741182781279338</v>
      </c>
      <c r="H3123" s="25">
        <f t="shared" si="584"/>
        <v>0.99527237982370798</v>
      </c>
      <c r="I3123" s="4">
        <f t="shared" si="590"/>
        <v>3361.8937567549851</v>
      </c>
      <c r="J3123" s="25">
        <f t="shared" si="585"/>
        <v>3896.145378432414</v>
      </c>
      <c r="K3123" s="15">
        <f t="shared" si="591"/>
        <v>3877.7258829315701</v>
      </c>
      <c r="L3123" s="36">
        <f t="shared" si="592"/>
        <v>-531.72588293157014</v>
      </c>
      <c r="M3123" s="36">
        <f t="shared" si="593"/>
        <v>531.72588293157014</v>
      </c>
      <c r="N3123" s="36">
        <f t="shared" si="594"/>
        <v>0.15891389208953083</v>
      </c>
      <c r="O3123" s="36">
        <f t="shared" si="595"/>
        <v>282732.41457935784</v>
      </c>
      <c r="P3123" s="35">
        <f t="shared" si="586"/>
        <v>282732.41457935784</v>
      </c>
    </row>
    <row r="3124" spans="1:16" x14ac:dyDescent="0.4">
      <c r="A3124" s="1">
        <v>3123</v>
      </c>
      <c r="B3124" s="21">
        <v>42936</v>
      </c>
      <c r="C3124" s="43">
        <v>3</v>
      </c>
      <c r="D3124" s="23">
        <v>3084</v>
      </c>
      <c r="E3124" s="25">
        <f t="shared" si="587"/>
        <v>3774.75</v>
      </c>
      <c r="F3124" s="25">
        <f t="shared" si="588"/>
        <v>3757.625</v>
      </c>
      <c r="G3124" s="25">
        <f t="shared" si="589"/>
        <v>0.82073117993413391</v>
      </c>
      <c r="H3124" s="25">
        <f t="shared" si="584"/>
        <v>1.0036361732327763</v>
      </c>
      <c r="I3124" s="4">
        <f t="shared" si="590"/>
        <v>3072.8266699138981</v>
      </c>
      <c r="J3124" s="25">
        <f t="shared" si="585"/>
        <v>3896.0075156525304</v>
      </c>
      <c r="K3124" s="15">
        <f t="shared" si="591"/>
        <v>3910.1740738956414</v>
      </c>
      <c r="L3124" s="36">
        <f t="shared" si="592"/>
        <v>-826.17407389564141</v>
      </c>
      <c r="M3124" s="36">
        <f t="shared" si="593"/>
        <v>826.17407389564141</v>
      </c>
      <c r="N3124" s="36">
        <f t="shared" si="594"/>
        <v>0.26789042603620022</v>
      </c>
      <c r="O3124" s="36">
        <f t="shared" si="595"/>
        <v>682563.60037732078</v>
      </c>
      <c r="P3124" s="35">
        <f t="shared" si="586"/>
        <v>682563.60037732078</v>
      </c>
    </row>
    <row r="3125" spans="1:16" x14ac:dyDescent="0.4">
      <c r="A3125" s="1">
        <v>3124</v>
      </c>
      <c r="B3125" s="21">
        <v>42937</v>
      </c>
      <c r="C3125" s="43">
        <v>4</v>
      </c>
      <c r="D3125" s="23">
        <v>5352</v>
      </c>
      <c r="E3125" s="25">
        <f t="shared" si="587"/>
        <v>3740.5</v>
      </c>
      <c r="F3125" s="25">
        <f t="shared" si="588"/>
        <v>3804.625</v>
      </c>
      <c r="G3125" s="25">
        <f t="shared" si="589"/>
        <v>1.4067089397772448</v>
      </c>
      <c r="H3125" s="25">
        <f t="shared" si="584"/>
        <v>0.99966434347522648</v>
      </c>
      <c r="I3125" s="4">
        <f t="shared" si="590"/>
        <v>5353.7970369077511</v>
      </c>
      <c r="J3125" s="25">
        <f t="shared" si="585"/>
        <v>3895.8696528726468</v>
      </c>
      <c r="K3125" s="15">
        <f t="shared" si="591"/>
        <v>3894.561978803993</v>
      </c>
      <c r="L3125" s="36">
        <f t="shared" si="592"/>
        <v>1457.438021196007</v>
      </c>
      <c r="M3125" s="36">
        <f t="shared" si="593"/>
        <v>1457.438021196007</v>
      </c>
      <c r="N3125" s="36">
        <f t="shared" si="594"/>
        <v>0.27231652115022553</v>
      </c>
      <c r="O3125" s="36">
        <f t="shared" si="595"/>
        <v>2124125.5856277323</v>
      </c>
      <c r="P3125" s="35">
        <f t="shared" si="586"/>
        <v>2124125.5856277323</v>
      </c>
    </row>
    <row r="3126" spans="1:16" x14ac:dyDescent="0.4">
      <c r="A3126" s="1">
        <v>3125</v>
      </c>
      <c r="B3126" s="21">
        <v>42938</v>
      </c>
      <c r="C3126" s="43">
        <v>1</v>
      </c>
      <c r="D3126" s="23">
        <v>3180</v>
      </c>
      <c r="E3126" s="25">
        <f t="shared" si="587"/>
        <v>3868.75</v>
      </c>
      <c r="F3126" s="25">
        <f t="shared" si="588"/>
        <v>3803.5</v>
      </c>
      <c r="G3126" s="25">
        <f t="shared" si="589"/>
        <v>0.83607203891152881</v>
      </c>
      <c r="H3126" s="25">
        <f t="shared" si="584"/>
        <v>1.0014271034682889</v>
      </c>
      <c r="I3126" s="4">
        <f t="shared" si="590"/>
        <v>3175.4682782067298</v>
      </c>
      <c r="J3126" s="25">
        <f t="shared" si="585"/>
        <v>3895.7317900927637</v>
      </c>
      <c r="K3126" s="15">
        <f t="shared" si="591"/>
        <v>3901.2914024419283</v>
      </c>
      <c r="L3126" s="36">
        <f t="shared" si="592"/>
        <v>-721.29140244192831</v>
      </c>
      <c r="M3126" s="36">
        <f t="shared" si="593"/>
        <v>721.29140244192831</v>
      </c>
      <c r="N3126" s="36">
        <f t="shared" si="594"/>
        <v>0.22682119573645546</v>
      </c>
      <c r="O3126" s="36">
        <f t="shared" si="595"/>
        <v>520261.28723664378</v>
      </c>
      <c r="P3126" s="35">
        <f t="shared" si="586"/>
        <v>520261.28723664378</v>
      </c>
    </row>
    <row r="3127" spans="1:16" x14ac:dyDescent="0.4">
      <c r="A3127" s="1">
        <v>3126</v>
      </c>
      <c r="B3127" s="21">
        <v>42939</v>
      </c>
      <c r="C3127" s="43">
        <v>2</v>
      </c>
      <c r="D3127" s="23">
        <v>3859</v>
      </c>
      <c r="E3127" s="25">
        <f t="shared" si="587"/>
        <v>3738.25</v>
      </c>
      <c r="F3127" s="25">
        <f t="shared" si="588"/>
        <v>3720.25</v>
      </c>
      <c r="G3127" s="25">
        <f t="shared" si="589"/>
        <v>1.037295880653182</v>
      </c>
      <c r="H3127" s="25">
        <f t="shared" si="584"/>
        <v>0.99527237982370798</v>
      </c>
      <c r="I3127" s="4">
        <f t="shared" si="590"/>
        <v>3877.3305461199902</v>
      </c>
      <c r="J3127" s="25">
        <f t="shared" si="585"/>
        <v>3895.5939273128802</v>
      </c>
      <c r="K3127" s="15">
        <f t="shared" si="591"/>
        <v>3877.177038863475</v>
      </c>
      <c r="L3127" s="36">
        <f t="shared" si="592"/>
        <v>-18.177038863474991</v>
      </c>
      <c r="M3127" s="36">
        <f t="shared" si="593"/>
        <v>18.177038863474991</v>
      </c>
      <c r="N3127" s="36">
        <f t="shared" si="594"/>
        <v>4.7102977101515916E-3</v>
      </c>
      <c r="O3127" s="36">
        <f t="shared" si="595"/>
        <v>330.40474184428018</v>
      </c>
      <c r="P3127" s="35">
        <f t="shared" si="586"/>
        <v>330.40474184428018</v>
      </c>
    </row>
    <row r="3128" spans="1:16" x14ac:dyDescent="0.4">
      <c r="A3128" s="1">
        <v>3127</v>
      </c>
      <c r="B3128" s="21">
        <v>42940</v>
      </c>
      <c r="C3128" s="43">
        <v>3</v>
      </c>
      <c r="D3128" s="23">
        <v>2562</v>
      </c>
      <c r="E3128" s="25">
        <f t="shared" si="587"/>
        <v>3702.25</v>
      </c>
      <c r="F3128" s="25">
        <f t="shared" si="588"/>
        <v>3789.125</v>
      </c>
      <c r="G3128" s="25">
        <f t="shared" si="589"/>
        <v>0.67614554811467031</v>
      </c>
      <c r="H3128" s="25">
        <f t="shared" si="584"/>
        <v>1.0036361732327763</v>
      </c>
      <c r="I3128" s="4">
        <f t="shared" si="590"/>
        <v>2552.7178755899504</v>
      </c>
      <c r="J3128" s="25">
        <f t="shared" si="585"/>
        <v>3895.4560645329966</v>
      </c>
      <c r="K3128" s="15">
        <f t="shared" si="591"/>
        <v>3909.6206176043079</v>
      </c>
      <c r="L3128" s="36">
        <f t="shared" si="592"/>
        <v>-1347.6206176043079</v>
      </c>
      <c r="M3128" s="36">
        <f t="shared" si="593"/>
        <v>1347.6206176043079</v>
      </c>
      <c r="N3128" s="36">
        <f t="shared" si="594"/>
        <v>0.52600336362385158</v>
      </c>
      <c r="O3128" s="36">
        <f t="shared" si="595"/>
        <v>1816081.3289922161</v>
      </c>
      <c r="P3128" s="35">
        <f t="shared" si="586"/>
        <v>1816081.3289922161</v>
      </c>
    </row>
    <row r="3129" spans="1:16" x14ac:dyDescent="0.4">
      <c r="A3129" s="1">
        <v>3128</v>
      </c>
      <c r="B3129" s="21">
        <v>42941</v>
      </c>
      <c r="C3129" s="43">
        <v>4</v>
      </c>
      <c r="D3129" s="23">
        <v>5208</v>
      </c>
      <c r="E3129" s="25">
        <f t="shared" si="587"/>
        <v>3876</v>
      </c>
      <c r="F3129" s="25">
        <f t="shared" si="588"/>
        <v>3695.375</v>
      </c>
      <c r="G3129" s="25">
        <f t="shared" si="589"/>
        <v>1.4093292291039474</v>
      </c>
      <c r="H3129" s="25">
        <f t="shared" si="584"/>
        <v>0.99966434347522648</v>
      </c>
      <c r="I3129" s="4">
        <f t="shared" si="590"/>
        <v>5209.7486861389325</v>
      </c>
      <c r="J3129" s="25">
        <f t="shared" si="585"/>
        <v>3895.3182017531135</v>
      </c>
      <c r="K3129" s="15">
        <f t="shared" si="591"/>
        <v>3894.0107127826259</v>
      </c>
      <c r="L3129" s="36">
        <f t="shared" si="592"/>
        <v>1313.9892872173741</v>
      </c>
      <c r="M3129" s="36">
        <f t="shared" si="593"/>
        <v>1313.9892872173741</v>
      </c>
      <c r="N3129" s="36">
        <f t="shared" si="594"/>
        <v>0.25230209047952651</v>
      </c>
      <c r="O3129" s="36">
        <f t="shared" si="595"/>
        <v>1726567.846922023</v>
      </c>
      <c r="P3129" s="35">
        <f t="shared" si="586"/>
        <v>1726567.846922023</v>
      </c>
    </row>
    <row r="3130" spans="1:16" x14ac:dyDescent="0.4">
      <c r="A3130" s="1">
        <v>3129</v>
      </c>
      <c r="B3130" s="21">
        <v>42942</v>
      </c>
      <c r="C3130" s="43">
        <v>1</v>
      </c>
      <c r="D3130" s="23">
        <v>3875</v>
      </c>
      <c r="E3130" s="25">
        <f t="shared" si="587"/>
        <v>3514.75</v>
      </c>
      <c r="F3130" s="25">
        <f t="shared" si="588"/>
        <v>3515.375</v>
      </c>
      <c r="G3130" s="25">
        <f t="shared" si="589"/>
        <v>1.1023006080432387</v>
      </c>
      <c r="H3130" s="25">
        <f t="shared" si="584"/>
        <v>1.0014271034682889</v>
      </c>
      <c r="I3130" s="4">
        <f t="shared" si="590"/>
        <v>3869.4778547330434</v>
      </c>
      <c r="J3130" s="25">
        <f t="shared" si="585"/>
        <v>3895.1803389732299</v>
      </c>
      <c r="K3130" s="15">
        <f t="shared" si="591"/>
        <v>3900.7391643445894</v>
      </c>
      <c r="L3130" s="36">
        <f t="shared" si="592"/>
        <v>-25.739164344589426</v>
      </c>
      <c r="M3130" s="36">
        <f t="shared" si="593"/>
        <v>25.739164344589426</v>
      </c>
      <c r="N3130" s="36">
        <f t="shared" si="594"/>
        <v>6.64236499215211E-3</v>
      </c>
      <c r="O3130" s="36">
        <f t="shared" si="595"/>
        <v>662.5045811577836</v>
      </c>
      <c r="P3130" s="35">
        <f t="shared" si="586"/>
        <v>662.5045811577836</v>
      </c>
    </row>
    <row r="3131" spans="1:16" x14ac:dyDescent="0.4">
      <c r="A3131" s="1">
        <v>3130</v>
      </c>
      <c r="B3131" s="21">
        <v>42943</v>
      </c>
      <c r="C3131" s="43">
        <v>2</v>
      </c>
      <c r="D3131" s="23">
        <v>2414</v>
      </c>
      <c r="E3131" s="25">
        <f t="shared" si="587"/>
        <v>3516</v>
      </c>
      <c r="F3131" s="25">
        <f t="shared" si="588"/>
        <v>3575.5</v>
      </c>
      <c r="G3131" s="25">
        <f t="shared" si="589"/>
        <v>0.67515032862536706</v>
      </c>
      <c r="H3131" s="25">
        <f t="shared" si="584"/>
        <v>0.99527237982370798</v>
      </c>
      <c r="I3131" s="4">
        <f t="shared" si="590"/>
        <v>2425.4666852380556</v>
      </c>
      <c r="J3131" s="25">
        <f t="shared" si="585"/>
        <v>3895.0424761933464</v>
      </c>
      <c r="K3131" s="15">
        <f t="shared" si="591"/>
        <v>3876.6281947953803</v>
      </c>
      <c r="L3131" s="36">
        <f t="shared" si="592"/>
        <v>-1462.6281947953803</v>
      </c>
      <c r="M3131" s="36">
        <f t="shared" si="593"/>
        <v>1462.6281947953803</v>
      </c>
      <c r="N3131" s="36">
        <f t="shared" si="594"/>
        <v>0.60589403264100261</v>
      </c>
      <c r="O3131" s="36">
        <f t="shared" si="595"/>
        <v>2139281.2362103928</v>
      </c>
      <c r="P3131" s="35">
        <f t="shared" si="586"/>
        <v>2139281.2362103928</v>
      </c>
    </row>
    <row r="3132" spans="1:16" x14ac:dyDescent="0.4">
      <c r="A3132" s="1">
        <v>3131</v>
      </c>
      <c r="B3132" s="21">
        <v>42944</v>
      </c>
      <c r="C3132" s="43">
        <v>3</v>
      </c>
      <c r="D3132" s="23">
        <v>2567</v>
      </c>
      <c r="E3132" s="25">
        <f t="shared" si="587"/>
        <v>3635</v>
      </c>
      <c r="F3132" s="25">
        <f t="shared" si="588"/>
        <v>3666</v>
      </c>
      <c r="G3132" s="25">
        <f t="shared" si="589"/>
        <v>0.70021822149481727</v>
      </c>
      <c r="H3132" s="25">
        <f t="shared" si="584"/>
        <v>1.0036361732327763</v>
      </c>
      <c r="I3132" s="4">
        <f t="shared" si="590"/>
        <v>2557.6997605930533</v>
      </c>
      <c r="J3132" s="25">
        <f t="shared" si="585"/>
        <v>3894.9046134134628</v>
      </c>
      <c r="K3132" s="15">
        <f t="shared" si="591"/>
        <v>3909.0671613129739</v>
      </c>
      <c r="L3132" s="36">
        <f t="shared" si="592"/>
        <v>-1342.0671613129739</v>
      </c>
      <c r="M3132" s="36">
        <f t="shared" si="593"/>
        <v>1342.0671613129739</v>
      </c>
      <c r="N3132" s="36">
        <f t="shared" si="594"/>
        <v>0.52281541149706812</v>
      </c>
      <c r="O3132" s="36">
        <f t="shared" si="595"/>
        <v>1801144.2654746638</v>
      </c>
      <c r="P3132" s="35">
        <f t="shared" si="586"/>
        <v>1801144.2654746638</v>
      </c>
    </row>
    <row r="3133" spans="1:16" x14ac:dyDescent="0.4">
      <c r="A3133" s="1">
        <v>3132</v>
      </c>
      <c r="B3133" s="21">
        <v>42945</v>
      </c>
      <c r="C3133" s="43">
        <v>4</v>
      </c>
      <c r="D3133" s="23">
        <v>5684</v>
      </c>
      <c r="E3133" s="25">
        <f t="shared" si="587"/>
        <v>3697</v>
      </c>
      <c r="F3133" s="25">
        <f t="shared" si="588"/>
        <v>4064.25</v>
      </c>
      <c r="G3133" s="25">
        <f t="shared" si="589"/>
        <v>1.3985360152549671</v>
      </c>
      <c r="H3133" s="25">
        <f t="shared" si="584"/>
        <v>0.99966434347522648</v>
      </c>
      <c r="I3133" s="4">
        <f t="shared" si="590"/>
        <v>5685.9085122914157</v>
      </c>
      <c r="J3133" s="25">
        <f t="shared" si="585"/>
        <v>3894.7667506335792</v>
      </c>
      <c r="K3133" s="15">
        <f t="shared" si="591"/>
        <v>3893.4594467612583</v>
      </c>
      <c r="L3133" s="36">
        <f t="shared" si="592"/>
        <v>1790.5405532387417</v>
      </c>
      <c r="M3133" s="36">
        <f t="shared" si="593"/>
        <v>1790.5405532387417</v>
      </c>
      <c r="N3133" s="36">
        <f t="shared" si="594"/>
        <v>0.31501417192799819</v>
      </c>
      <c r="O3133" s="36">
        <f t="shared" si="595"/>
        <v>3206035.4727924992</v>
      </c>
      <c r="P3133" s="35">
        <f t="shared" si="586"/>
        <v>3206035.4727924992</v>
      </c>
    </row>
    <row r="3134" spans="1:16" x14ac:dyDescent="0.4">
      <c r="A3134" s="1">
        <v>3133</v>
      </c>
      <c r="B3134" s="21">
        <v>42946</v>
      </c>
      <c r="C3134" s="43">
        <v>1</v>
      </c>
      <c r="D3134" s="23">
        <v>4123</v>
      </c>
      <c r="E3134" s="25">
        <f t="shared" si="587"/>
        <v>4431.5</v>
      </c>
      <c r="F3134" s="25">
        <f t="shared" si="588"/>
        <v>4590</v>
      </c>
      <c r="G3134" s="25">
        <f t="shared" si="589"/>
        <v>0.89825708061002174</v>
      </c>
      <c r="H3134" s="25">
        <f t="shared" si="584"/>
        <v>1.0014271034682889</v>
      </c>
      <c r="I3134" s="4">
        <f t="shared" si="590"/>
        <v>4117.1244374359585</v>
      </c>
      <c r="J3134" s="25">
        <f t="shared" si="585"/>
        <v>3894.6288878536961</v>
      </c>
      <c r="K3134" s="15">
        <f t="shared" si="591"/>
        <v>3900.1869262472501</v>
      </c>
      <c r="L3134" s="36">
        <f t="shared" si="592"/>
        <v>222.81307375274992</v>
      </c>
      <c r="M3134" s="36">
        <f t="shared" si="593"/>
        <v>222.81307375274992</v>
      </c>
      <c r="N3134" s="36">
        <f t="shared" si="594"/>
        <v>5.404149254250544E-2</v>
      </c>
      <c r="O3134" s="36">
        <f t="shared" si="595"/>
        <v>49645.665835148371</v>
      </c>
      <c r="P3134" s="35">
        <f t="shared" si="586"/>
        <v>49645.665835148371</v>
      </c>
    </row>
    <row r="3135" spans="1:16" x14ac:dyDescent="0.4">
      <c r="A3135" s="1">
        <v>3134</v>
      </c>
      <c r="B3135" s="21">
        <v>42947</v>
      </c>
      <c r="C3135" s="43">
        <v>2</v>
      </c>
      <c r="D3135" s="23">
        <v>5352</v>
      </c>
      <c r="E3135" s="25">
        <f t="shared" si="587"/>
        <v>4748.5</v>
      </c>
      <c r="F3135" s="25">
        <f t="shared" si="588"/>
        <v>4414.875</v>
      </c>
      <c r="G3135" s="25">
        <f t="shared" si="589"/>
        <v>1.2122653529261871</v>
      </c>
      <c r="H3135" s="25">
        <f t="shared" si="584"/>
        <v>0.99527237982370798</v>
      </c>
      <c r="I3135" s="4">
        <f t="shared" si="590"/>
        <v>5377.4224106852007</v>
      </c>
      <c r="J3135" s="25">
        <f t="shared" si="585"/>
        <v>3894.4910250738126</v>
      </c>
      <c r="K3135" s="15">
        <f t="shared" si="591"/>
        <v>3876.0793507272856</v>
      </c>
      <c r="L3135" s="36">
        <f t="shared" si="592"/>
        <v>1475.9206492727144</v>
      </c>
      <c r="M3135" s="36">
        <f t="shared" si="593"/>
        <v>1475.9206492727144</v>
      </c>
      <c r="N3135" s="36">
        <f t="shared" si="594"/>
        <v>0.27576992699415442</v>
      </c>
      <c r="O3135" s="36">
        <f t="shared" si="595"/>
        <v>2178341.762949591</v>
      </c>
      <c r="P3135" s="35">
        <f t="shared" si="586"/>
        <v>2178341.762949591</v>
      </c>
    </row>
    <row r="3136" spans="1:16" x14ac:dyDescent="0.4">
      <c r="A3136" s="1">
        <v>3135</v>
      </c>
      <c r="B3136" s="21">
        <v>42948</v>
      </c>
      <c r="C3136" s="43">
        <v>3</v>
      </c>
      <c r="D3136" s="23">
        <v>3835</v>
      </c>
      <c r="E3136" s="25">
        <f t="shared" si="587"/>
        <v>4081.25</v>
      </c>
      <c r="F3136" s="25">
        <f t="shared" si="588"/>
        <v>3826.875</v>
      </c>
      <c r="G3136" s="25">
        <f t="shared" si="589"/>
        <v>1.0021231422505308</v>
      </c>
      <c r="H3136" s="25">
        <f t="shared" si="584"/>
        <v>1.0036361732327763</v>
      </c>
      <c r="I3136" s="4">
        <f t="shared" si="590"/>
        <v>3821.1057973799607</v>
      </c>
      <c r="J3136" s="25">
        <f t="shared" si="585"/>
        <v>3894.353162293929</v>
      </c>
      <c r="K3136" s="15">
        <f t="shared" si="591"/>
        <v>3908.5137050216399</v>
      </c>
      <c r="L3136" s="36">
        <f t="shared" si="592"/>
        <v>-73.513705021639907</v>
      </c>
      <c r="M3136" s="36">
        <f t="shared" si="593"/>
        <v>73.513705021639907</v>
      </c>
      <c r="N3136" s="36">
        <f t="shared" si="594"/>
        <v>1.9169153851796586E-2</v>
      </c>
      <c r="O3136" s="36">
        <f t="shared" si="595"/>
        <v>5404.2648260086844</v>
      </c>
      <c r="P3136" s="35">
        <f t="shared" si="586"/>
        <v>5404.2648260086844</v>
      </c>
    </row>
    <row r="3137" spans="1:16" x14ac:dyDescent="0.4">
      <c r="A3137" s="1">
        <v>3136</v>
      </c>
      <c r="B3137" s="21">
        <v>42949</v>
      </c>
      <c r="C3137" s="43">
        <v>4</v>
      </c>
      <c r="D3137" s="23">
        <v>3015</v>
      </c>
      <c r="E3137" s="25">
        <f t="shared" si="587"/>
        <v>3572.5</v>
      </c>
      <c r="F3137" s="25">
        <f t="shared" si="588"/>
        <v>3702</v>
      </c>
      <c r="G3137" s="25">
        <f t="shared" si="589"/>
        <v>0.81442463533225284</v>
      </c>
      <c r="H3137" s="25">
        <f t="shared" si="584"/>
        <v>0.99966434347522648</v>
      </c>
      <c r="I3137" s="4">
        <f t="shared" si="590"/>
        <v>3016.0123442221357</v>
      </c>
      <c r="J3137" s="25">
        <f t="shared" si="585"/>
        <v>3894.2152995140459</v>
      </c>
      <c r="K3137" s="15">
        <f t="shared" si="591"/>
        <v>3892.9081807398911</v>
      </c>
      <c r="L3137" s="36">
        <f t="shared" si="592"/>
        <v>-877.90818073989112</v>
      </c>
      <c r="M3137" s="36">
        <f t="shared" si="593"/>
        <v>877.90818073989112</v>
      </c>
      <c r="N3137" s="36">
        <f t="shared" si="594"/>
        <v>0.29118015944938347</v>
      </c>
      <c r="O3137" s="36">
        <f t="shared" si="595"/>
        <v>770722.7738100253</v>
      </c>
      <c r="P3137" s="35">
        <f t="shared" si="586"/>
        <v>770722.7738100253</v>
      </c>
    </row>
    <row r="3138" spans="1:16" x14ac:dyDescent="0.4">
      <c r="A3138" s="1">
        <v>3137</v>
      </c>
      <c r="B3138" s="21">
        <v>42950</v>
      </c>
      <c r="C3138" s="43">
        <v>1</v>
      </c>
      <c r="D3138" s="23">
        <v>2088</v>
      </c>
      <c r="E3138" s="25">
        <f t="shared" si="587"/>
        <v>3831.5</v>
      </c>
      <c r="F3138" s="25">
        <f t="shared" si="588"/>
        <v>3917.75</v>
      </c>
      <c r="G3138" s="25">
        <f t="shared" si="589"/>
        <v>0.53295896879586502</v>
      </c>
      <c r="H3138" s="25">
        <f t="shared" ref="H3138:H3201" si="596">VLOOKUP(C3138,$Q$38:$S$42,3,FALSE)</f>
        <v>1.0014271034682889</v>
      </c>
      <c r="I3138" s="4">
        <f t="shared" si="590"/>
        <v>2085.0244543697017</v>
      </c>
      <c r="J3138" s="25">
        <f t="shared" si="585"/>
        <v>3894.0774367341623</v>
      </c>
      <c r="K3138" s="15">
        <f t="shared" si="591"/>
        <v>3899.6346881499112</v>
      </c>
      <c r="L3138" s="36">
        <f t="shared" si="592"/>
        <v>-1811.6346881499112</v>
      </c>
      <c r="M3138" s="36">
        <f t="shared" si="593"/>
        <v>1811.6346881499112</v>
      </c>
      <c r="N3138" s="36">
        <f t="shared" si="594"/>
        <v>0.86764113417141342</v>
      </c>
      <c r="O3138" s="36">
        <f t="shared" si="595"/>
        <v>3282020.2433080259</v>
      </c>
      <c r="P3138" s="35">
        <f t="shared" si="586"/>
        <v>3282020.2433080259</v>
      </c>
    </row>
    <row r="3139" spans="1:16" x14ac:dyDescent="0.4">
      <c r="A3139" s="1">
        <v>3138</v>
      </c>
      <c r="B3139" s="21">
        <v>42951</v>
      </c>
      <c r="C3139" s="43">
        <v>2</v>
      </c>
      <c r="D3139" s="23">
        <v>6388</v>
      </c>
      <c r="E3139" s="25">
        <f t="shared" si="587"/>
        <v>4004</v>
      </c>
      <c r="F3139" s="25">
        <f t="shared" si="588"/>
        <v>4007.125</v>
      </c>
      <c r="G3139" s="25">
        <f t="shared" si="589"/>
        <v>1.5941604017843216</v>
      </c>
      <c r="H3139" s="25">
        <f t="shared" si="596"/>
        <v>0.99527237982370798</v>
      </c>
      <c r="I3139" s="4">
        <f t="shared" si="590"/>
        <v>6418.3434901825594</v>
      </c>
      <c r="J3139" s="25">
        <f t="shared" ref="J3139:J3202" si="597">INTERCEPT($I$2:$I$3896,$A$2:$A$3896)+SLOPE($I$2:$I$3896,$A$2:$A$3896)*A3139</f>
        <v>3893.9395739542788</v>
      </c>
      <c r="K3139" s="15">
        <f t="shared" si="591"/>
        <v>3875.5305066591905</v>
      </c>
      <c r="L3139" s="36">
        <f t="shared" si="592"/>
        <v>2512.4694933408095</v>
      </c>
      <c r="M3139" s="36">
        <f t="shared" si="593"/>
        <v>2512.4694933408095</v>
      </c>
      <c r="N3139" s="36">
        <f t="shared" si="594"/>
        <v>0.39331081611471658</v>
      </c>
      <c r="O3139" s="36">
        <f t="shared" si="595"/>
        <v>6312502.9549682243</v>
      </c>
      <c r="P3139" s="35">
        <f t="shared" ref="P3139:P3202" si="598">(D3139-K3139)^2</f>
        <v>6312502.9549682243</v>
      </c>
    </row>
    <row r="3140" spans="1:16" x14ac:dyDescent="0.4">
      <c r="A3140" s="1">
        <v>3139</v>
      </c>
      <c r="B3140" s="21">
        <v>42952</v>
      </c>
      <c r="C3140" s="43">
        <v>3</v>
      </c>
      <c r="D3140" s="23">
        <v>4525</v>
      </c>
      <c r="E3140" s="25">
        <f t="shared" si="587"/>
        <v>4010.25</v>
      </c>
      <c r="F3140" s="25">
        <f t="shared" si="588"/>
        <v>4086.125</v>
      </c>
      <c r="G3140" s="25">
        <f t="shared" si="589"/>
        <v>1.1074061610939461</v>
      </c>
      <c r="H3140" s="25">
        <f t="shared" si="596"/>
        <v>1.0036361732327763</v>
      </c>
      <c r="I3140" s="4">
        <f t="shared" si="590"/>
        <v>4508.6059278081675</v>
      </c>
      <c r="J3140" s="25">
        <f t="shared" si="597"/>
        <v>3893.8017111743952</v>
      </c>
      <c r="K3140" s="15">
        <f t="shared" si="591"/>
        <v>3907.9602487303064</v>
      </c>
      <c r="L3140" s="36">
        <f t="shared" si="592"/>
        <v>617.03975126969362</v>
      </c>
      <c r="M3140" s="36">
        <f t="shared" si="593"/>
        <v>617.03975126969362</v>
      </c>
      <c r="N3140" s="36">
        <f t="shared" si="594"/>
        <v>0.13636237597120301</v>
      </c>
      <c r="O3140" s="36">
        <f t="shared" si="595"/>
        <v>380738.05464696535</v>
      </c>
      <c r="P3140" s="35">
        <f t="shared" si="598"/>
        <v>380738.05464696535</v>
      </c>
    </row>
    <row r="3141" spans="1:16" x14ac:dyDescent="0.4">
      <c r="A3141" s="1">
        <v>3140</v>
      </c>
      <c r="B3141" s="21">
        <v>42953</v>
      </c>
      <c r="C3141" s="43">
        <v>4</v>
      </c>
      <c r="D3141" s="23">
        <v>3040</v>
      </c>
      <c r="E3141" s="25">
        <f t="shared" ref="E3141:E3204" si="599">AVERAGE(D3139:D3142)</f>
        <v>4162</v>
      </c>
      <c r="F3141" s="25">
        <f t="shared" ref="F3141:F3204" si="600">AVERAGE(E3141:E3142)</f>
        <v>3664.625</v>
      </c>
      <c r="G3141" s="25">
        <f t="shared" si="589"/>
        <v>0.82955281918340895</v>
      </c>
      <c r="H3141" s="25">
        <f t="shared" si="596"/>
        <v>0.99966434347522648</v>
      </c>
      <c r="I3141" s="4">
        <f t="shared" si="590"/>
        <v>3041.0207384528335</v>
      </c>
      <c r="J3141" s="25">
        <f t="shared" si="597"/>
        <v>3893.6638483945117</v>
      </c>
      <c r="K3141" s="15">
        <f t="shared" si="591"/>
        <v>3892.3569147185231</v>
      </c>
      <c r="L3141" s="36">
        <f t="shared" si="592"/>
        <v>-852.35691471852306</v>
      </c>
      <c r="M3141" s="36">
        <f t="shared" si="593"/>
        <v>852.35691471852306</v>
      </c>
      <c r="N3141" s="36">
        <f t="shared" si="594"/>
        <v>0.28038056405214573</v>
      </c>
      <c r="O3141" s="36">
        <f t="shared" si="595"/>
        <v>726512.31006847962</v>
      </c>
      <c r="P3141" s="35">
        <f t="shared" si="598"/>
        <v>726512.31006847962</v>
      </c>
    </row>
    <row r="3142" spans="1:16" x14ac:dyDescent="0.4">
      <c r="A3142" s="1">
        <v>3141</v>
      </c>
      <c r="B3142" s="21">
        <v>42954</v>
      </c>
      <c r="C3142" s="43">
        <v>1</v>
      </c>
      <c r="D3142" s="23">
        <v>2695</v>
      </c>
      <c r="E3142" s="25">
        <f t="shared" si="599"/>
        <v>3167.25</v>
      </c>
      <c r="F3142" s="25">
        <f t="shared" si="600"/>
        <v>3378.75</v>
      </c>
      <c r="G3142" s="25">
        <f t="shared" si="589"/>
        <v>0.79763226045135038</v>
      </c>
      <c r="H3142" s="25">
        <f t="shared" si="596"/>
        <v>1.0014271034682889</v>
      </c>
      <c r="I3142" s="4">
        <f t="shared" si="590"/>
        <v>2691.1594370336907</v>
      </c>
      <c r="J3142" s="25">
        <f t="shared" si="597"/>
        <v>3893.5259856146286</v>
      </c>
      <c r="K3142" s="15">
        <f t="shared" si="591"/>
        <v>3899.0824500525723</v>
      </c>
      <c r="L3142" s="36">
        <f t="shared" si="592"/>
        <v>-1204.0824500525723</v>
      </c>
      <c r="M3142" s="36">
        <f t="shared" si="593"/>
        <v>1204.0824500525723</v>
      </c>
      <c r="N3142" s="36">
        <f t="shared" si="594"/>
        <v>0.44678384046477637</v>
      </c>
      <c r="O3142" s="36">
        <f t="shared" si="595"/>
        <v>1449814.5465246052</v>
      </c>
      <c r="P3142" s="35">
        <f t="shared" si="598"/>
        <v>1449814.5465246052</v>
      </c>
    </row>
    <row r="3143" spans="1:16" x14ac:dyDescent="0.4">
      <c r="A3143" s="1">
        <v>3142</v>
      </c>
      <c r="B3143" s="21">
        <v>42955</v>
      </c>
      <c r="C3143" s="43">
        <v>2</v>
      </c>
      <c r="D3143" s="23">
        <v>2409</v>
      </c>
      <c r="E3143" s="25">
        <f t="shared" si="599"/>
        <v>3590.25</v>
      </c>
      <c r="F3143" s="25">
        <f t="shared" si="600"/>
        <v>3728.375</v>
      </c>
      <c r="G3143" s="25">
        <f t="shared" si="589"/>
        <v>0.64612599322761255</v>
      </c>
      <c r="H3143" s="25">
        <f t="shared" si="596"/>
        <v>0.99527237982370798</v>
      </c>
      <c r="I3143" s="4">
        <f t="shared" si="590"/>
        <v>2420.4429348543808</v>
      </c>
      <c r="J3143" s="25">
        <f t="shared" si="597"/>
        <v>3893.388122834745</v>
      </c>
      <c r="K3143" s="15">
        <f t="shared" si="591"/>
        <v>3874.9816625910958</v>
      </c>
      <c r="L3143" s="36">
        <f t="shared" si="592"/>
        <v>-1465.9816625910958</v>
      </c>
      <c r="M3143" s="36">
        <f t="shared" si="593"/>
        <v>1465.9816625910958</v>
      </c>
      <c r="N3143" s="36">
        <f t="shared" si="594"/>
        <v>0.60854365404362631</v>
      </c>
      <c r="O3143" s="36">
        <f t="shared" si="595"/>
        <v>2149102.2350533535</v>
      </c>
      <c r="P3143" s="35">
        <f t="shared" si="598"/>
        <v>2149102.2350533535</v>
      </c>
    </row>
    <row r="3144" spans="1:16" x14ac:dyDescent="0.4">
      <c r="A3144" s="1">
        <v>3143</v>
      </c>
      <c r="B3144" s="21">
        <v>42956</v>
      </c>
      <c r="C3144" s="43">
        <v>3</v>
      </c>
      <c r="D3144" s="23">
        <v>6217</v>
      </c>
      <c r="E3144" s="25">
        <f t="shared" si="599"/>
        <v>3866.5</v>
      </c>
      <c r="F3144" s="25">
        <f t="shared" si="600"/>
        <v>3858.375</v>
      </c>
      <c r="G3144" s="25">
        <f t="shared" si="589"/>
        <v>1.6113000939514692</v>
      </c>
      <c r="H3144" s="25">
        <f t="shared" si="596"/>
        <v>1.0036361732327763</v>
      </c>
      <c r="I3144" s="4">
        <f t="shared" si="590"/>
        <v>6194.4758128582043</v>
      </c>
      <c r="J3144" s="25">
        <f t="shared" si="597"/>
        <v>3893.2502600548614</v>
      </c>
      <c r="K3144" s="15">
        <f t="shared" si="591"/>
        <v>3907.4067924389724</v>
      </c>
      <c r="L3144" s="36">
        <f t="shared" si="592"/>
        <v>2309.5932075610276</v>
      </c>
      <c r="M3144" s="36">
        <f t="shared" si="593"/>
        <v>2309.5932075610276</v>
      </c>
      <c r="N3144" s="36">
        <f t="shared" si="594"/>
        <v>0.37149641427714775</v>
      </c>
      <c r="O3144" s="36">
        <f t="shared" si="595"/>
        <v>5334220.7844120357</v>
      </c>
      <c r="P3144" s="35">
        <f t="shared" si="598"/>
        <v>5334220.7844120357</v>
      </c>
    </row>
    <row r="3145" spans="1:16" x14ac:dyDescent="0.4">
      <c r="A3145" s="1">
        <v>3144</v>
      </c>
      <c r="B3145" s="21">
        <v>42957</v>
      </c>
      <c r="C3145" s="43">
        <v>4</v>
      </c>
      <c r="D3145" s="23">
        <v>4145</v>
      </c>
      <c r="E3145" s="25">
        <f t="shared" si="599"/>
        <v>3850.25</v>
      </c>
      <c r="F3145" s="25">
        <f t="shared" si="600"/>
        <v>4291.875</v>
      </c>
      <c r="G3145" s="25">
        <f t="shared" si="589"/>
        <v>0.96577836027377317</v>
      </c>
      <c r="H3145" s="25">
        <f t="shared" si="596"/>
        <v>0.99966434347522648</v>
      </c>
      <c r="I3145" s="4">
        <f t="shared" si="590"/>
        <v>4146.3917634496693</v>
      </c>
      <c r="J3145" s="25">
        <f t="shared" si="597"/>
        <v>3893.1123972749783</v>
      </c>
      <c r="K3145" s="15">
        <f t="shared" si="591"/>
        <v>3891.8056486971564</v>
      </c>
      <c r="L3145" s="36">
        <f t="shared" si="592"/>
        <v>253.19435130284364</v>
      </c>
      <c r="M3145" s="36">
        <f t="shared" si="593"/>
        <v>253.19435130284364</v>
      </c>
      <c r="N3145" s="36">
        <f t="shared" si="594"/>
        <v>6.1084282582109441E-2</v>
      </c>
      <c r="O3145" s="36">
        <f t="shared" si="595"/>
        <v>64107.379531667801</v>
      </c>
      <c r="P3145" s="35">
        <f t="shared" si="598"/>
        <v>64107.379531667801</v>
      </c>
    </row>
    <row r="3146" spans="1:16" x14ac:dyDescent="0.4">
      <c r="A3146" s="1">
        <v>3145</v>
      </c>
      <c r="B3146" s="21">
        <v>42958</v>
      </c>
      <c r="C3146" s="43">
        <v>1</v>
      </c>
      <c r="D3146" s="23">
        <v>2630</v>
      </c>
      <c r="E3146" s="25">
        <f t="shared" si="599"/>
        <v>4733.5</v>
      </c>
      <c r="F3146" s="25">
        <f t="shared" si="600"/>
        <v>4479.125</v>
      </c>
      <c r="G3146" s="25">
        <f t="shared" si="589"/>
        <v>0.58716825272793238</v>
      </c>
      <c r="H3146" s="25">
        <f t="shared" si="596"/>
        <v>1.0014271034682889</v>
      </c>
      <c r="I3146" s="4">
        <f t="shared" si="590"/>
        <v>2626.2520665672009</v>
      </c>
      <c r="J3146" s="25">
        <f t="shared" si="597"/>
        <v>3892.9745344950948</v>
      </c>
      <c r="K3146" s="15">
        <f t="shared" si="591"/>
        <v>3898.530211955233</v>
      </c>
      <c r="L3146" s="36">
        <f t="shared" si="592"/>
        <v>-1268.530211955233</v>
      </c>
      <c r="M3146" s="36">
        <f t="shared" si="593"/>
        <v>1268.530211955233</v>
      </c>
      <c r="N3146" s="36">
        <f t="shared" si="594"/>
        <v>0.48233087907043076</v>
      </c>
      <c r="O3146" s="36">
        <f t="shared" si="595"/>
        <v>1609168.8986431882</v>
      </c>
      <c r="P3146" s="35">
        <f t="shared" si="598"/>
        <v>1609168.8986431882</v>
      </c>
    </row>
    <row r="3147" spans="1:16" x14ac:dyDescent="0.4">
      <c r="A3147" s="1">
        <v>3146</v>
      </c>
      <c r="B3147" s="21">
        <v>42959</v>
      </c>
      <c r="C3147" s="43">
        <v>2</v>
      </c>
      <c r="D3147" s="23">
        <v>5942</v>
      </c>
      <c r="E3147" s="25">
        <f t="shared" si="599"/>
        <v>4224.75</v>
      </c>
      <c r="F3147" s="25">
        <f t="shared" si="600"/>
        <v>4051.5</v>
      </c>
      <c r="G3147" s="25">
        <f t="shared" si="589"/>
        <v>1.4666173022337405</v>
      </c>
      <c r="H3147" s="25">
        <f t="shared" si="596"/>
        <v>0.99527237982370798</v>
      </c>
      <c r="I3147" s="4">
        <f t="shared" si="590"/>
        <v>5970.2249559587926</v>
      </c>
      <c r="J3147" s="25">
        <f t="shared" si="597"/>
        <v>3892.8366717152112</v>
      </c>
      <c r="K3147" s="15">
        <f t="shared" si="591"/>
        <v>3874.4328185230011</v>
      </c>
      <c r="L3147" s="36">
        <f t="shared" si="592"/>
        <v>2067.5671814769989</v>
      </c>
      <c r="M3147" s="36">
        <f t="shared" si="593"/>
        <v>2067.5671814769989</v>
      </c>
      <c r="N3147" s="36">
        <f t="shared" si="594"/>
        <v>0.34795812545893623</v>
      </c>
      <c r="O3147" s="36">
        <f t="shared" si="595"/>
        <v>4274834.0499207415</v>
      </c>
      <c r="P3147" s="35">
        <f t="shared" si="598"/>
        <v>4274834.0499207415</v>
      </c>
    </row>
    <row r="3148" spans="1:16" x14ac:dyDescent="0.4">
      <c r="A3148" s="1">
        <v>3147</v>
      </c>
      <c r="B3148" s="21">
        <v>42960</v>
      </c>
      <c r="C3148" s="43">
        <v>3</v>
      </c>
      <c r="D3148" s="23">
        <v>4182</v>
      </c>
      <c r="E3148" s="25">
        <f t="shared" si="599"/>
        <v>3878.25</v>
      </c>
      <c r="F3148" s="25">
        <f t="shared" si="600"/>
        <v>3853.375</v>
      </c>
      <c r="G3148" s="25">
        <f t="shared" si="589"/>
        <v>1.0852823823271807</v>
      </c>
      <c r="H3148" s="25">
        <f t="shared" si="596"/>
        <v>1.0036361732327763</v>
      </c>
      <c r="I3148" s="4">
        <f t="shared" si="590"/>
        <v>4166.8486165953054</v>
      </c>
      <c r="J3148" s="25">
        <f t="shared" si="597"/>
        <v>3892.6988089353276</v>
      </c>
      <c r="K3148" s="15">
        <f t="shared" si="591"/>
        <v>3906.8533361476384</v>
      </c>
      <c r="L3148" s="36">
        <f t="shared" si="592"/>
        <v>275.1466638523616</v>
      </c>
      <c r="M3148" s="36">
        <f t="shared" si="593"/>
        <v>275.1466638523616</v>
      </c>
      <c r="N3148" s="36">
        <f t="shared" si="594"/>
        <v>6.5793080787269628E-2</v>
      </c>
      <c r="O3148" s="36">
        <f t="shared" si="595"/>
        <v>75705.686629084463</v>
      </c>
      <c r="P3148" s="35">
        <f t="shared" si="598"/>
        <v>75705.686629084463</v>
      </c>
    </row>
    <row r="3149" spans="1:16" x14ac:dyDescent="0.4">
      <c r="A3149" s="1">
        <v>3148</v>
      </c>
      <c r="B3149" s="21">
        <v>42961</v>
      </c>
      <c r="C3149" s="43">
        <v>4</v>
      </c>
      <c r="D3149" s="23">
        <v>2759</v>
      </c>
      <c r="E3149" s="25">
        <f t="shared" si="599"/>
        <v>3828.5</v>
      </c>
      <c r="F3149" s="25">
        <f t="shared" si="600"/>
        <v>3746</v>
      </c>
      <c r="G3149" s="25">
        <f t="shared" si="589"/>
        <v>0.73651895355045383</v>
      </c>
      <c r="H3149" s="25">
        <f t="shared" si="596"/>
        <v>0.99966434347522648</v>
      </c>
      <c r="I3149" s="4">
        <f t="shared" si="590"/>
        <v>2759.9263872997917</v>
      </c>
      <c r="J3149" s="25">
        <f t="shared" si="597"/>
        <v>3892.5609461554445</v>
      </c>
      <c r="K3149" s="15">
        <f t="shared" si="591"/>
        <v>3891.2543826757887</v>
      </c>
      <c r="L3149" s="36">
        <f t="shared" si="592"/>
        <v>-1132.2543826757887</v>
      </c>
      <c r="M3149" s="36">
        <f t="shared" si="593"/>
        <v>1132.2543826757887</v>
      </c>
      <c r="N3149" s="36">
        <f t="shared" si="594"/>
        <v>0.41038578567444317</v>
      </c>
      <c r="O3149" s="36">
        <f t="shared" si="595"/>
        <v>1281999.9870885315</v>
      </c>
      <c r="P3149" s="35">
        <f t="shared" si="598"/>
        <v>1281999.9870885315</v>
      </c>
    </row>
    <row r="3150" spans="1:16" x14ac:dyDescent="0.4">
      <c r="A3150" s="1">
        <v>3149</v>
      </c>
      <c r="B3150" s="21">
        <v>42962</v>
      </c>
      <c r="C3150" s="43">
        <v>1</v>
      </c>
      <c r="D3150" s="23">
        <v>2431</v>
      </c>
      <c r="E3150" s="25">
        <f t="shared" si="599"/>
        <v>3663.5</v>
      </c>
      <c r="F3150" s="25">
        <f t="shared" si="600"/>
        <v>3620.625</v>
      </c>
      <c r="G3150" s="25">
        <f t="shared" si="589"/>
        <v>0.67143103745900223</v>
      </c>
      <c r="H3150" s="25">
        <f t="shared" si="596"/>
        <v>1.0014271034682889</v>
      </c>
      <c r="I3150" s="4">
        <f t="shared" si="590"/>
        <v>2427.5356554467171</v>
      </c>
      <c r="J3150" s="25">
        <f t="shared" si="597"/>
        <v>3892.423083375561</v>
      </c>
      <c r="K3150" s="15">
        <f t="shared" si="591"/>
        <v>3897.9779738578941</v>
      </c>
      <c r="L3150" s="36">
        <f t="shared" si="592"/>
        <v>-1466.9779738578941</v>
      </c>
      <c r="M3150" s="36">
        <f t="shared" si="593"/>
        <v>1466.9779738578941</v>
      </c>
      <c r="N3150" s="36">
        <f t="shared" si="594"/>
        <v>0.60344630763385199</v>
      </c>
      <c r="O3150" s="36">
        <f t="shared" si="595"/>
        <v>2152024.3757842123</v>
      </c>
      <c r="P3150" s="35">
        <f t="shared" si="598"/>
        <v>2152024.3757842123</v>
      </c>
    </row>
    <row r="3151" spans="1:16" x14ac:dyDescent="0.4">
      <c r="A3151" s="1">
        <v>3150</v>
      </c>
      <c r="B3151" s="21">
        <v>42963</v>
      </c>
      <c r="C3151" s="43">
        <v>2</v>
      </c>
      <c r="D3151" s="23">
        <v>5282</v>
      </c>
      <c r="E3151" s="25">
        <f t="shared" si="599"/>
        <v>3577.75</v>
      </c>
      <c r="F3151" s="25">
        <f t="shared" si="600"/>
        <v>3900.625</v>
      </c>
      <c r="G3151" s="25">
        <f t="shared" si="589"/>
        <v>1.3541419644287775</v>
      </c>
      <c r="H3151" s="25">
        <f t="shared" si="596"/>
        <v>0.99527237982370798</v>
      </c>
      <c r="I3151" s="4">
        <f t="shared" si="590"/>
        <v>5307.0899053137573</v>
      </c>
      <c r="J3151" s="25">
        <f t="shared" si="597"/>
        <v>3892.2852205956774</v>
      </c>
      <c r="K3151" s="15">
        <f t="shared" si="591"/>
        <v>3873.8839744549059</v>
      </c>
      <c r="L3151" s="36">
        <f t="shared" si="592"/>
        <v>1408.1160255450941</v>
      </c>
      <c r="M3151" s="36">
        <f t="shared" si="593"/>
        <v>1408.1160255450941</v>
      </c>
      <c r="N3151" s="36">
        <f t="shared" si="594"/>
        <v>0.26658766102709092</v>
      </c>
      <c r="O3151" s="36">
        <f t="shared" si="595"/>
        <v>1982790.7413969121</v>
      </c>
      <c r="P3151" s="35">
        <f t="shared" si="598"/>
        <v>1982790.7413969121</v>
      </c>
    </row>
    <row r="3152" spans="1:16" x14ac:dyDescent="0.4">
      <c r="A3152" s="1">
        <v>3151</v>
      </c>
      <c r="B3152" s="21">
        <v>42964</v>
      </c>
      <c r="C3152" s="43">
        <v>3</v>
      </c>
      <c r="D3152" s="23">
        <v>3839</v>
      </c>
      <c r="E3152" s="25">
        <f t="shared" si="599"/>
        <v>4223.5</v>
      </c>
      <c r="F3152" s="25">
        <f t="shared" si="600"/>
        <v>4352.625</v>
      </c>
      <c r="G3152" s="25">
        <f t="shared" si="589"/>
        <v>0.88199649636713473</v>
      </c>
      <c r="H3152" s="25">
        <f t="shared" si="596"/>
        <v>1.0036361732327763</v>
      </c>
      <c r="I3152" s="4">
        <f t="shared" si="590"/>
        <v>3825.0913053824429</v>
      </c>
      <c r="J3152" s="25">
        <f t="shared" si="597"/>
        <v>3892.1473578157938</v>
      </c>
      <c r="K3152" s="15">
        <f t="shared" si="591"/>
        <v>3906.2998798563049</v>
      </c>
      <c r="L3152" s="36">
        <f t="shared" si="592"/>
        <v>-67.299879856304869</v>
      </c>
      <c r="M3152" s="36">
        <f t="shared" si="593"/>
        <v>67.299879856304869</v>
      </c>
      <c r="N3152" s="36">
        <f t="shared" si="594"/>
        <v>1.7530575633317235E-2</v>
      </c>
      <c r="O3152" s="36">
        <f t="shared" si="595"/>
        <v>4529.2738286730701</v>
      </c>
      <c r="P3152" s="35">
        <f t="shared" si="598"/>
        <v>4529.2738286730701</v>
      </c>
    </row>
    <row r="3153" spans="1:16" x14ac:dyDescent="0.4">
      <c r="A3153" s="1">
        <v>3152</v>
      </c>
      <c r="B3153" s="21">
        <v>42965</v>
      </c>
      <c r="C3153" s="43">
        <v>4</v>
      </c>
      <c r="D3153" s="23">
        <v>5342</v>
      </c>
      <c r="E3153" s="25">
        <f t="shared" si="599"/>
        <v>4481.75</v>
      </c>
      <c r="F3153" s="25">
        <f t="shared" si="600"/>
        <v>4135.75</v>
      </c>
      <c r="G3153" s="25">
        <f t="shared" si="589"/>
        <v>1.2916641479779967</v>
      </c>
      <c r="H3153" s="25">
        <f t="shared" si="596"/>
        <v>0.99966434347522648</v>
      </c>
      <c r="I3153" s="4">
        <f t="shared" si="590"/>
        <v>5343.7936792154724</v>
      </c>
      <c r="J3153" s="25">
        <f t="shared" si="597"/>
        <v>3892.0094950359107</v>
      </c>
      <c r="K3153" s="15">
        <f t="shared" si="591"/>
        <v>3890.7031166544216</v>
      </c>
      <c r="L3153" s="36">
        <f t="shared" si="592"/>
        <v>1451.2968833455784</v>
      </c>
      <c r="M3153" s="36">
        <f t="shared" si="593"/>
        <v>1451.2968833455784</v>
      </c>
      <c r="N3153" s="36">
        <f t="shared" si="594"/>
        <v>0.27167669100441377</v>
      </c>
      <c r="O3153" s="36">
        <f t="shared" si="595"/>
        <v>2106262.6436085892</v>
      </c>
      <c r="P3153" s="35">
        <f t="shared" si="598"/>
        <v>2106262.6436085892</v>
      </c>
    </row>
    <row r="3154" spans="1:16" x14ac:dyDescent="0.4">
      <c r="A3154" s="1">
        <v>3153</v>
      </c>
      <c r="B3154" s="21">
        <v>42966</v>
      </c>
      <c r="C3154" s="43">
        <v>1</v>
      </c>
      <c r="D3154" s="23">
        <v>3464</v>
      </c>
      <c r="E3154" s="25">
        <f t="shared" si="599"/>
        <v>3789.75</v>
      </c>
      <c r="F3154" s="25">
        <f t="shared" si="600"/>
        <v>3637.75</v>
      </c>
      <c r="G3154" s="25">
        <f t="shared" si="589"/>
        <v>0.95223695965912991</v>
      </c>
      <c r="H3154" s="25">
        <f t="shared" si="596"/>
        <v>1.0014271034682889</v>
      </c>
      <c r="I3154" s="4">
        <f t="shared" si="590"/>
        <v>3459.0635583987773</v>
      </c>
      <c r="J3154" s="25">
        <f t="shared" si="597"/>
        <v>3891.8716322560272</v>
      </c>
      <c r="K3154" s="15">
        <f t="shared" si="591"/>
        <v>3897.4257357605547</v>
      </c>
      <c r="L3154" s="36">
        <f t="shared" si="592"/>
        <v>-433.42573576055474</v>
      </c>
      <c r="M3154" s="36">
        <f t="shared" si="593"/>
        <v>433.42573576055474</v>
      </c>
      <c r="N3154" s="36">
        <f t="shared" si="594"/>
        <v>0.12512290293318554</v>
      </c>
      <c r="O3154" s="36">
        <f t="shared" si="595"/>
        <v>187857.86841957821</v>
      </c>
      <c r="P3154" s="35">
        <f t="shared" si="598"/>
        <v>187857.86841957821</v>
      </c>
    </row>
    <row r="3155" spans="1:16" x14ac:dyDescent="0.4">
      <c r="A3155" s="1">
        <v>3154</v>
      </c>
      <c r="B3155" s="21">
        <v>42967</v>
      </c>
      <c r="C3155" s="43">
        <v>2</v>
      </c>
      <c r="D3155" s="23">
        <v>2514</v>
      </c>
      <c r="E3155" s="25">
        <f t="shared" si="599"/>
        <v>3485.75</v>
      </c>
      <c r="F3155" s="25">
        <f t="shared" si="600"/>
        <v>3664.875</v>
      </c>
      <c r="G3155" s="25">
        <f t="shared" si="589"/>
        <v>0.68597155428220613</v>
      </c>
      <c r="H3155" s="25">
        <f t="shared" si="596"/>
        <v>0.99527237982370798</v>
      </c>
      <c r="I3155" s="4">
        <f t="shared" si="590"/>
        <v>2525.9416929115459</v>
      </c>
      <c r="J3155" s="25">
        <f t="shared" si="597"/>
        <v>3891.7337694761436</v>
      </c>
      <c r="K3155" s="15">
        <f t="shared" si="591"/>
        <v>3873.3351303868112</v>
      </c>
      <c r="L3155" s="36">
        <f t="shared" si="592"/>
        <v>-1359.3351303868112</v>
      </c>
      <c r="M3155" s="36">
        <f t="shared" si="593"/>
        <v>1359.3351303868112</v>
      </c>
      <c r="N3155" s="36">
        <f t="shared" si="594"/>
        <v>0.54070609800589153</v>
      </c>
      <c r="O3155" s="36">
        <f t="shared" si="595"/>
        <v>1847791.996703729</v>
      </c>
      <c r="P3155" s="35">
        <f t="shared" si="598"/>
        <v>1847791.996703729</v>
      </c>
    </row>
    <row r="3156" spans="1:16" x14ac:dyDescent="0.4">
      <c r="A3156" s="1">
        <v>3155</v>
      </c>
      <c r="B3156" s="21">
        <v>42968</v>
      </c>
      <c r="C3156" s="43">
        <v>3</v>
      </c>
      <c r="D3156" s="23">
        <v>2623</v>
      </c>
      <c r="E3156" s="25">
        <f t="shared" si="599"/>
        <v>3844</v>
      </c>
      <c r="F3156" s="25">
        <f t="shared" si="600"/>
        <v>4090.5</v>
      </c>
      <c r="G3156" s="25">
        <f t="shared" si="589"/>
        <v>0.64124190196797459</v>
      </c>
      <c r="H3156" s="25">
        <f t="shared" si="596"/>
        <v>1.0036361732327763</v>
      </c>
      <c r="I3156" s="4">
        <f t="shared" si="590"/>
        <v>2613.4968726278062</v>
      </c>
      <c r="J3156" s="25">
        <f t="shared" si="597"/>
        <v>3891.59590669626</v>
      </c>
      <c r="K3156" s="15">
        <f t="shared" si="591"/>
        <v>3905.7464235649709</v>
      </c>
      <c r="L3156" s="36">
        <f t="shared" si="592"/>
        <v>-1282.7464235649709</v>
      </c>
      <c r="M3156" s="36">
        <f t="shared" si="593"/>
        <v>1282.7464235649709</v>
      </c>
      <c r="N3156" s="36">
        <f t="shared" si="594"/>
        <v>0.48903790452343532</v>
      </c>
      <c r="O3156" s="36">
        <f t="shared" si="595"/>
        <v>1645438.3871687236</v>
      </c>
      <c r="P3156" s="35">
        <f t="shared" si="598"/>
        <v>1645438.3871687236</v>
      </c>
    </row>
    <row r="3157" spans="1:16" x14ac:dyDescent="0.4">
      <c r="A3157" s="1">
        <v>3156</v>
      </c>
      <c r="B3157" s="21">
        <v>42969</v>
      </c>
      <c r="C3157" s="43">
        <v>4</v>
      </c>
      <c r="D3157" s="23">
        <v>6775</v>
      </c>
      <c r="E3157" s="25">
        <f t="shared" si="599"/>
        <v>4337</v>
      </c>
      <c r="F3157" s="25">
        <f t="shared" si="600"/>
        <v>4421.375</v>
      </c>
      <c r="G3157" s="25">
        <f t="shared" si="589"/>
        <v>1.5323287438862345</v>
      </c>
      <c r="H3157" s="25">
        <f t="shared" si="596"/>
        <v>0.99966434347522648</v>
      </c>
      <c r="I3157" s="4">
        <f t="shared" si="590"/>
        <v>6777.274836519061</v>
      </c>
      <c r="J3157" s="25">
        <f t="shared" si="597"/>
        <v>3891.4580439163769</v>
      </c>
      <c r="K3157" s="15">
        <f t="shared" si="591"/>
        <v>3890.151850633054</v>
      </c>
      <c r="L3157" s="36">
        <f t="shared" si="592"/>
        <v>2884.848149366946</v>
      </c>
      <c r="M3157" s="36">
        <f t="shared" si="593"/>
        <v>2884.848149366946</v>
      </c>
      <c r="N3157" s="36">
        <f t="shared" si="594"/>
        <v>0.4258078449250105</v>
      </c>
      <c r="O3157" s="36">
        <f t="shared" si="595"/>
        <v>8322348.8449058933</v>
      </c>
      <c r="P3157" s="35">
        <f t="shared" si="598"/>
        <v>8322348.8449058933</v>
      </c>
    </row>
    <row r="3158" spans="1:16" x14ac:dyDescent="0.4">
      <c r="A3158" s="1">
        <v>3157</v>
      </c>
      <c r="B3158" s="21">
        <v>42970</v>
      </c>
      <c r="C3158" s="43">
        <v>1</v>
      </c>
      <c r="D3158" s="23">
        <v>5436</v>
      </c>
      <c r="E3158" s="25">
        <f t="shared" si="599"/>
        <v>4505.75</v>
      </c>
      <c r="F3158" s="25">
        <f t="shared" si="600"/>
        <v>4501.25</v>
      </c>
      <c r="G3158" s="25">
        <f t="shared" si="589"/>
        <v>1.2076645376284365</v>
      </c>
      <c r="H3158" s="25">
        <f t="shared" si="596"/>
        <v>1.0014271034682889</v>
      </c>
      <c r="I3158" s="4">
        <f t="shared" si="590"/>
        <v>5428.2533208590512</v>
      </c>
      <c r="J3158" s="25">
        <f t="shared" si="597"/>
        <v>3891.3201811364934</v>
      </c>
      <c r="K3158" s="15">
        <f t="shared" si="591"/>
        <v>3896.8734976632159</v>
      </c>
      <c r="L3158" s="36">
        <f t="shared" si="592"/>
        <v>1539.1265023367841</v>
      </c>
      <c r="M3158" s="36">
        <f t="shared" si="593"/>
        <v>1539.1265023367841</v>
      </c>
      <c r="N3158" s="36">
        <f t="shared" si="594"/>
        <v>0.28313585399867258</v>
      </c>
      <c r="O3158" s="36">
        <f t="shared" si="595"/>
        <v>2368910.3901954629</v>
      </c>
      <c r="P3158" s="35">
        <f t="shared" si="598"/>
        <v>2368910.3901954629</v>
      </c>
    </row>
    <row r="3159" spans="1:16" x14ac:dyDescent="0.4">
      <c r="A3159" s="1">
        <v>3158</v>
      </c>
      <c r="B3159" s="21">
        <v>42971</v>
      </c>
      <c r="C3159" s="43">
        <v>2</v>
      </c>
      <c r="D3159" s="23">
        <v>3189</v>
      </c>
      <c r="E3159" s="25">
        <f t="shared" si="599"/>
        <v>4496.75</v>
      </c>
      <c r="F3159" s="25">
        <f t="shared" si="600"/>
        <v>4132.25</v>
      </c>
      <c r="G3159" s="25">
        <f t="shared" si="589"/>
        <v>0.77173452719462765</v>
      </c>
      <c r="H3159" s="25">
        <f t="shared" si="596"/>
        <v>0.99527237982370798</v>
      </c>
      <c r="I3159" s="4">
        <f t="shared" si="590"/>
        <v>3204.1479947076054</v>
      </c>
      <c r="J3159" s="25">
        <f t="shared" si="597"/>
        <v>3891.1823183566098</v>
      </c>
      <c r="K3159" s="15">
        <f t="shared" si="591"/>
        <v>3872.7862863187165</v>
      </c>
      <c r="L3159" s="36">
        <f t="shared" si="592"/>
        <v>-683.78628631871652</v>
      </c>
      <c r="M3159" s="36">
        <f t="shared" si="593"/>
        <v>683.78628631871652</v>
      </c>
      <c r="N3159" s="36">
        <f t="shared" si="594"/>
        <v>0.21442028420154172</v>
      </c>
      <c r="O3159" s="36">
        <f t="shared" si="595"/>
        <v>467563.68535754178</v>
      </c>
      <c r="P3159" s="35">
        <f t="shared" si="598"/>
        <v>467563.68535754178</v>
      </c>
    </row>
    <row r="3160" spans="1:16" x14ac:dyDescent="0.4">
      <c r="A3160" s="1">
        <v>3159</v>
      </c>
      <c r="B3160" s="21">
        <v>42972</v>
      </c>
      <c r="C3160" s="43">
        <v>3</v>
      </c>
      <c r="D3160" s="23">
        <v>2587</v>
      </c>
      <c r="E3160" s="25">
        <f t="shared" si="599"/>
        <v>3767.75</v>
      </c>
      <c r="F3160" s="25">
        <f t="shared" si="600"/>
        <v>3613.25</v>
      </c>
      <c r="G3160" s="25">
        <f t="shared" si="589"/>
        <v>0.71597592195391957</v>
      </c>
      <c r="H3160" s="25">
        <f t="shared" si="596"/>
        <v>1.0036361732327763</v>
      </c>
      <c r="I3160" s="4">
        <f t="shared" si="590"/>
        <v>2577.6273006054648</v>
      </c>
      <c r="J3160" s="25">
        <f t="shared" si="597"/>
        <v>3891.0444555767263</v>
      </c>
      <c r="K3160" s="15">
        <f t="shared" si="591"/>
        <v>3905.1929672736369</v>
      </c>
      <c r="L3160" s="36">
        <f t="shared" si="592"/>
        <v>-1318.1929672736369</v>
      </c>
      <c r="M3160" s="36">
        <f t="shared" si="593"/>
        <v>1318.1929672736369</v>
      </c>
      <c r="N3160" s="36">
        <f t="shared" si="594"/>
        <v>0.50954502020627634</v>
      </c>
      <c r="O3160" s="36">
        <f t="shared" si="595"/>
        <v>1737632.6989696755</v>
      </c>
      <c r="P3160" s="35">
        <f t="shared" si="598"/>
        <v>1737632.6989696755</v>
      </c>
    </row>
    <row r="3161" spans="1:16" x14ac:dyDescent="0.4">
      <c r="A3161" s="1">
        <v>3160</v>
      </c>
      <c r="B3161" s="21">
        <v>42973</v>
      </c>
      <c r="C3161" s="43">
        <v>4</v>
      </c>
      <c r="D3161" s="23">
        <v>3859</v>
      </c>
      <c r="E3161" s="25">
        <f t="shared" si="599"/>
        <v>3458.75</v>
      </c>
      <c r="F3161" s="25">
        <f t="shared" si="600"/>
        <v>3379.5</v>
      </c>
      <c r="G3161" s="25">
        <f t="shared" si="589"/>
        <v>1.1418848942151205</v>
      </c>
      <c r="H3161" s="25">
        <f t="shared" si="596"/>
        <v>0.99966434347522648</v>
      </c>
      <c r="I3161" s="4">
        <f t="shared" si="590"/>
        <v>3860.2957334504881</v>
      </c>
      <c r="J3161" s="25">
        <f t="shared" si="597"/>
        <v>3890.9065927968431</v>
      </c>
      <c r="K3161" s="15">
        <f t="shared" si="591"/>
        <v>3889.6005846116864</v>
      </c>
      <c r="L3161" s="36">
        <f t="shared" si="592"/>
        <v>-30.600584611686372</v>
      </c>
      <c r="M3161" s="36">
        <f t="shared" si="593"/>
        <v>30.600584611686372</v>
      </c>
      <c r="N3161" s="36">
        <f t="shared" si="594"/>
        <v>7.9296669115538673E-3</v>
      </c>
      <c r="O3161" s="36">
        <f t="shared" si="595"/>
        <v>936.3957785769768</v>
      </c>
      <c r="P3161" s="35">
        <f t="shared" si="598"/>
        <v>936.3957785769768</v>
      </c>
    </row>
    <row r="3162" spans="1:16" x14ac:dyDescent="0.4">
      <c r="A3162" s="1">
        <v>3161</v>
      </c>
      <c r="B3162" s="21">
        <v>42974</v>
      </c>
      <c r="C3162" s="43">
        <v>1</v>
      </c>
      <c r="D3162" s="23">
        <v>4200</v>
      </c>
      <c r="E3162" s="25">
        <f t="shared" si="599"/>
        <v>3300.25</v>
      </c>
      <c r="F3162" s="25">
        <f t="shared" si="600"/>
        <v>3798.25</v>
      </c>
      <c r="G3162" s="25">
        <f t="shared" si="589"/>
        <v>1.1057723951819918</v>
      </c>
      <c r="H3162" s="25">
        <f t="shared" si="596"/>
        <v>1.0014271034682889</v>
      </c>
      <c r="I3162" s="4">
        <f t="shared" si="590"/>
        <v>4194.0147070654921</v>
      </c>
      <c r="J3162" s="25">
        <f t="shared" si="597"/>
        <v>3890.7687300169596</v>
      </c>
      <c r="K3162" s="15">
        <f t="shared" si="591"/>
        <v>3896.321259565877</v>
      </c>
      <c r="L3162" s="36">
        <f t="shared" si="592"/>
        <v>303.67874043412303</v>
      </c>
      <c r="M3162" s="36">
        <f t="shared" si="593"/>
        <v>303.67874043412303</v>
      </c>
      <c r="N3162" s="36">
        <f t="shared" si="594"/>
        <v>7.2304462008124529E-2</v>
      </c>
      <c r="O3162" s="36">
        <f t="shared" si="595"/>
        <v>92220.777391655472</v>
      </c>
      <c r="P3162" s="35">
        <f t="shared" si="598"/>
        <v>92220.777391655472</v>
      </c>
    </row>
    <row r="3163" spans="1:16" x14ac:dyDescent="0.4">
      <c r="A3163" s="1">
        <v>3162</v>
      </c>
      <c r="B3163" s="21">
        <v>42975</v>
      </c>
      <c r="C3163" s="43">
        <v>2</v>
      </c>
      <c r="D3163" s="23">
        <v>2555</v>
      </c>
      <c r="E3163" s="25">
        <f t="shared" si="599"/>
        <v>4296.25</v>
      </c>
      <c r="F3163" s="25">
        <f t="shared" si="600"/>
        <v>4475.125</v>
      </c>
      <c r="G3163" s="25">
        <f t="shared" si="589"/>
        <v>0.57093377279964241</v>
      </c>
      <c r="H3163" s="25">
        <f t="shared" si="596"/>
        <v>0.99527237982370798</v>
      </c>
      <c r="I3163" s="4">
        <f t="shared" si="590"/>
        <v>2567.1364460576769</v>
      </c>
      <c r="J3163" s="25">
        <f t="shared" si="597"/>
        <v>3890.630867237076</v>
      </c>
      <c r="K3163" s="15">
        <f t="shared" si="591"/>
        <v>3872.2374422506214</v>
      </c>
      <c r="L3163" s="36">
        <f t="shared" si="592"/>
        <v>-1317.2374422506214</v>
      </c>
      <c r="M3163" s="36">
        <f t="shared" si="593"/>
        <v>1317.2374422506214</v>
      </c>
      <c r="N3163" s="36">
        <f t="shared" si="594"/>
        <v>0.51555281497088901</v>
      </c>
      <c r="O3163" s="36">
        <f t="shared" si="595"/>
        <v>1735114.479266959</v>
      </c>
      <c r="P3163" s="35">
        <f t="shared" si="598"/>
        <v>1735114.479266959</v>
      </c>
    </row>
    <row r="3164" spans="1:16" x14ac:dyDescent="0.4">
      <c r="A3164" s="1">
        <v>3163</v>
      </c>
      <c r="B3164" s="21">
        <v>42976</v>
      </c>
      <c r="C3164" s="43">
        <v>3</v>
      </c>
      <c r="D3164" s="23">
        <v>6571</v>
      </c>
      <c r="E3164" s="25">
        <f t="shared" si="599"/>
        <v>4654</v>
      </c>
      <c r="F3164" s="25">
        <f t="shared" si="600"/>
        <v>4684.5</v>
      </c>
      <c r="G3164" s="25">
        <f t="shared" si="589"/>
        <v>1.4027110684171202</v>
      </c>
      <c r="H3164" s="25">
        <f t="shared" si="596"/>
        <v>1.0036361732327763</v>
      </c>
      <c r="I3164" s="4">
        <f t="shared" si="590"/>
        <v>6547.1932710778938</v>
      </c>
      <c r="J3164" s="25">
        <f t="shared" si="597"/>
        <v>3890.4930044571925</v>
      </c>
      <c r="K3164" s="15">
        <f t="shared" si="591"/>
        <v>3904.6395109823034</v>
      </c>
      <c r="L3164" s="36">
        <f t="shared" si="592"/>
        <v>2666.3604890176966</v>
      </c>
      <c r="M3164" s="36">
        <f t="shared" si="593"/>
        <v>2666.3604890176966</v>
      </c>
      <c r="N3164" s="36">
        <f t="shared" si="594"/>
        <v>0.40577697291396997</v>
      </c>
      <c r="O3164" s="36">
        <f t="shared" si="595"/>
        <v>7109478.2573946901</v>
      </c>
      <c r="P3164" s="35">
        <f t="shared" si="598"/>
        <v>7109478.2573946901</v>
      </c>
    </row>
    <row r="3165" spans="1:16" x14ac:dyDescent="0.4">
      <c r="A3165" s="1">
        <v>3164</v>
      </c>
      <c r="B3165" s="21">
        <v>42977</v>
      </c>
      <c r="C3165" s="43">
        <v>4</v>
      </c>
      <c r="D3165" s="23">
        <v>5290</v>
      </c>
      <c r="E3165" s="25">
        <f t="shared" si="599"/>
        <v>4715</v>
      </c>
      <c r="F3165" s="25">
        <f t="shared" si="600"/>
        <v>4858.875</v>
      </c>
      <c r="G3165" s="25">
        <f t="shared" si="589"/>
        <v>1.0887293869465668</v>
      </c>
      <c r="H3165" s="25">
        <f t="shared" si="596"/>
        <v>0.99966434347522648</v>
      </c>
      <c r="I3165" s="4">
        <f t="shared" si="590"/>
        <v>5291.7762192156215</v>
      </c>
      <c r="J3165" s="25">
        <f t="shared" si="597"/>
        <v>3890.3551416773093</v>
      </c>
      <c r="K3165" s="15">
        <f t="shared" si="591"/>
        <v>3889.0493185903192</v>
      </c>
      <c r="L3165" s="36">
        <f t="shared" si="592"/>
        <v>1400.9506814096808</v>
      </c>
      <c r="M3165" s="36">
        <f t="shared" si="593"/>
        <v>1400.9506814096808</v>
      </c>
      <c r="N3165" s="36">
        <f t="shared" si="594"/>
        <v>0.26482999648576194</v>
      </c>
      <c r="O3165" s="36">
        <f t="shared" si="595"/>
        <v>1962662.8117422489</v>
      </c>
      <c r="P3165" s="35">
        <f t="shared" si="598"/>
        <v>1962662.8117422489</v>
      </c>
    </row>
    <row r="3166" spans="1:16" x14ac:dyDescent="0.4">
      <c r="A3166" s="1">
        <v>3165</v>
      </c>
      <c r="B3166" s="21">
        <v>42978</v>
      </c>
      <c r="C3166" s="43">
        <v>1</v>
      </c>
      <c r="D3166" s="23">
        <v>4444</v>
      </c>
      <c r="E3166" s="25">
        <f t="shared" si="599"/>
        <v>5002.75</v>
      </c>
      <c r="F3166" s="25">
        <f t="shared" si="600"/>
        <v>4496.375</v>
      </c>
      <c r="G3166" s="25">
        <f t="shared" si="589"/>
        <v>0.98835172778071223</v>
      </c>
      <c r="H3166" s="25">
        <f t="shared" si="596"/>
        <v>1.0014271034682889</v>
      </c>
      <c r="I3166" s="4">
        <f t="shared" si="590"/>
        <v>4437.6669900473926</v>
      </c>
      <c r="J3166" s="25">
        <f t="shared" si="597"/>
        <v>3890.2172788974258</v>
      </c>
      <c r="K3166" s="15">
        <f t="shared" si="591"/>
        <v>3895.7690214685376</v>
      </c>
      <c r="L3166" s="36">
        <f t="shared" si="592"/>
        <v>548.23097853146237</v>
      </c>
      <c r="M3166" s="36">
        <f t="shared" si="593"/>
        <v>548.23097853146237</v>
      </c>
      <c r="N3166" s="36">
        <f t="shared" si="594"/>
        <v>0.12336430660023906</v>
      </c>
      <c r="O3166" s="36">
        <f t="shared" si="595"/>
        <v>300557.20582156477</v>
      </c>
      <c r="P3166" s="35">
        <f t="shared" si="598"/>
        <v>300557.20582156477</v>
      </c>
    </row>
    <row r="3167" spans="1:16" x14ac:dyDescent="0.4">
      <c r="A3167" s="1">
        <v>3166</v>
      </c>
      <c r="B3167" s="21">
        <v>42979</v>
      </c>
      <c r="C3167" s="43">
        <v>2</v>
      </c>
      <c r="D3167" s="23">
        <v>3706</v>
      </c>
      <c r="E3167" s="25">
        <f t="shared" si="599"/>
        <v>3990</v>
      </c>
      <c r="F3167" s="25">
        <f t="shared" si="600"/>
        <v>3578.5</v>
      </c>
      <c r="G3167" s="25">
        <f t="shared" si="589"/>
        <v>1.0356294536817101</v>
      </c>
      <c r="H3167" s="25">
        <f t="shared" si="596"/>
        <v>0.99527237982370798</v>
      </c>
      <c r="I3167" s="4">
        <f t="shared" si="590"/>
        <v>3723.6037843795502</v>
      </c>
      <c r="J3167" s="25">
        <f t="shared" si="597"/>
        <v>3890.0794161175422</v>
      </c>
      <c r="K3167" s="15">
        <f t="shared" si="591"/>
        <v>3871.6885981825267</v>
      </c>
      <c r="L3167" s="36">
        <f t="shared" si="592"/>
        <v>-165.68859818252668</v>
      </c>
      <c r="M3167" s="36">
        <f t="shared" si="593"/>
        <v>165.68859818252668</v>
      </c>
      <c r="N3167" s="36">
        <f t="shared" si="594"/>
        <v>4.4708202423779458E-2</v>
      </c>
      <c r="O3167" s="36">
        <f t="shared" si="595"/>
        <v>27452.711567690782</v>
      </c>
      <c r="P3167" s="35">
        <f t="shared" si="598"/>
        <v>27452.711567690782</v>
      </c>
    </row>
    <row r="3168" spans="1:16" x14ac:dyDescent="0.4">
      <c r="A3168" s="1">
        <v>3167</v>
      </c>
      <c r="B3168" s="21">
        <v>42980</v>
      </c>
      <c r="C3168" s="43">
        <v>3</v>
      </c>
      <c r="D3168" s="23">
        <v>2520</v>
      </c>
      <c r="E3168" s="25">
        <f t="shared" si="599"/>
        <v>3167</v>
      </c>
      <c r="F3168" s="25">
        <f t="shared" si="600"/>
        <v>3364.5</v>
      </c>
      <c r="G3168" s="25">
        <f t="shared" si="589"/>
        <v>0.74899687917967006</v>
      </c>
      <c r="H3168" s="25">
        <f t="shared" si="596"/>
        <v>1.0036361732327763</v>
      </c>
      <c r="I3168" s="4">
        <f t="shared" si="590"/>
        <v>2510.8700415638855</v>
      </c>
      <c r="J3168" s="25">
        <f t="shared" si="597"/>
        <v>3889.9415533376587</v>
      </c>
      <c r="K3168" s="15">
        <f t="shared" si="591"/>
        <v>3904.0860546909694</v>
      </c>
      <c r="L3168" s="36">
        <f t="shared" si="592"/>
        <v>-1384.0860546909694</v>
      </c>
      <c r="M3168" s="36">
        <f t="shared" si="593"/>
        <v>1384.0860546909694</v>
      </c>
      <c r="N3168" s="36">
        <f t="shared" si="594"/>
        <v>0.54924049789324181</v>
      </c>
      <c r="O3168" s="36">
        <f t="shared" si="595"/>
        <v>1915694.206790013</v>
      </c>
      <c r="P3168" s="35">
        <f t="shared" si="598"/>
        <v>1915694.206790013</v>
      </c>
    </row>
    <row r="3169" spans="1:16" x14ac:dyDescent="0.4">
      <c r="A3169" s="1">
        <v>3168</v>
      </c>
      <c r="B3169" s="21">
        <v>42981</v>
      </c>
      <c r="C3169" s="43">
        <v>4</v>
      </c>
      <c r="D3169" s="23">
        <v>1998</v>
      </c>
      <c r="E3169" s="25">
        <f t="shared" si="599"/>
        <v>3562</v>
      </c>
      <c r="F3169" s="25">
        <f t="shared" si="600"/>
        <v>3722.25</v>
      </c>
      <c r="G3169" s="25">
        <f t="shared" si="589"/>
        <v>0.53677211364094302</v>
      </c>
      <c r="H3169" s="25">
        <f t="shared" si="596"/>
        <v>0.99966434347522648</v>
      </c>
      <c r="I3169" s="4">
        <f t="shared" si="590"/>
        <v>1998.6708669173556</v>
      </c>
      <c r="J3169" s="25">
        <f t="shared" si="597"/>
        <v>3889.8036905577756</v>
      </c>
      <c r="K3169" s="15">
        <f t="shared" si="591"/>
        <v>3888.4980525689516</v>
      </c>
      <c r="L3169" s="36">
        <f t="shared" si="592"/>
        <v>-1890.4980525689516</v>
      </c>
      <c r="M3169" s="36">
        <f t="shared" si="593"/>
        <v>1890.4980525689516</v>
      </c>
      <c r="N3169" s="36">
        <f t="shared" si="594"/>
        <v>0.94619522150598179</v>
      </c>
      <c r="O3169" s="36">
        <f t="shared" si="595"/>
        <v>3573982.8867669986</v>
      </c>
      <c r="P3169" s="35">
        <f t="shared" si="598"/>
        <v>3573982.8867669986</v>
      </c>
    </row>
    <row r="3170" spans="1:16" x14ac:dyDescent="0.4">
      <c r="A3170" s="1">
        <v>3169</v>
      </c>
      <c r="B3170" s="21">
        <v>42982</v>
      </c>
      <c r="C3170" s="43">
        <v>1</v>
      </c>
      <c r="D3170" s="23">
        <v>6024</v>
      </c>
      <c r="E3170" s="25">
        <f t="shared" si="599"/>
        <v>3882.5</v>
      </c>
      <c r="F3170" s="25">
        <f t="shared" si="600"/>
        <v>4042</v>
      </c>
      <c r="G3170" s="25">
        <f t="shared" si="589"/>
        <v>1.4903513112320634</v>
      </c>
      <c r="H3170" s="25">
        <f t="shared" si="596"/>
        <v>1.0014271034682889</v>
      </c>
      <c r="I3170" s="4">
        <f t="shared" si="590"/>
        <v>6015.4153798482203</v>
      </c>
      <c r="J3170" s="25">
        <f t="shared" si="597"/>
        <v>3889.665827777892</v>
      </c>
      <c r="K3170" s="15">
        <f t="shared" si="591"/>
        <v>3895.2167833711987</v>
      </c>
      <c r="L3170" s="36">
        <f t="shared" si="592"/>
        <v>2128.7832166288013</v>
      </c>
      <c r="M3170" s="36">
        <f t="shared" si="593"/>
        <v>2128.7832166288013</v>
      </c>
      <c r="N3170" s="36">
        <f t="shared" si="594"/>
        <v>0.35338366809907057</v>
      </c>
      <c r="O3170" s="36">
        <f t="shared" si="595"/>
        <v>4531717.9834004659</v>
      </c>
      <c r="P3170" s="35">
        <f t="shared" si="598"/>
        <v>4531717.9834004659</v>
      </c>
    </row>
    <row r="3171" spans="1:16" x14ac:dyDescent="0.4">
      <c r="A3171" s="1">
        <v>3170</v>
      </c>
      <c r="B3171" s="21">
        <v>42983</v>
      </c>
      <c r="C3171" s="43">
        <v>2</v>
      </c>
      <c r="D3171" s="23">
        <v>4988</v>
      </c>
      <c r="E3171" s="25">
        <f t="shared" si="599"/>
        <v>4201.5</v>
      </c>
      <c r="F3171" s="25">
        <f t="shared" si="600"/>
        <v>4207.125</v>
      </c>
      <c r="G3171" s="25">
        <f t="shared" si="589"/>
        <v>1.1856077487595449</v>
      </c>
      <c r="H3171" s="25">
        <f t="shared" si="596"/>
        <v>0.99527237982370798</v>
      </c>
      <c r="I3171" s="4">
        <f t="shared" si="590"/>
        <v>5011.6933827536959</v>
      </c>
      <c r="J3171" s="25">
        <f t="shared" si="597"/>
        <v>3889.5279649980084</v>
      </c>
      <c r="K3171" s="15">
        <f t="shared" si="591"/>
        <v>3871.139754114432</v>
      </c>
      <c r="L3171" s="36">
        <f t="shared" si="592"/>
        <v>1116.860245885568</v>
      </c>
      <c r="M3171" s="36">
        <f t="shared" si="593"/>
        <v>1116.860245885568</v>
      </c>
      <c r="N3171" s="36">
        <f t="shared" si="594"/>
        <v>0.22390943181346593</v>
      </c>
      <c r="O3171" s="36">
        <f t="shared" si="595"/>
        <v>1247376.8088395714</v>
      </c>
      <c r="P3171" s="35">
        <f t="shared" si="598"/>
        <v>1247376.8088395714</v>
      </c>
    </row>
    <row r="3172" spans="1:16" x14ac:dyDescent="0.4">
      <c r="A3172" s="1">
        <v>3171</v>
      </c>
      <c r="B3172" s="21">
        <v>42984</v>
      </c>
      <c r="C3172" s="43">
        <v>3</v>
      </c>
      <c r="D3172" s="23">
        <v>3796</v>
      </c>
      <c r="E3172" s="25">
        <f t="shared" si="599"/>
        <v>4212.75</v>
      </c>
      <c r="F3172" s="25">
        <f t="shared" si="600"/>
        <v>4259</v>
      </c>
      <c r="G3172" s="25">
        <f t="shared" si="589"/>
        <v>0.89128903498473822</v>
      </c>
      <c r="H3172" s="25">
        <f t="shared" si="596"/>
        <v>1.0036361732327763</v>
      </c>
      <c r="I3172" s="4">
        <f t="shared" si="590"/>
        <v>3782.2470943557578</v>
      </c>
      <c r="J3172" s="25">
        <f t="shared" si="597"/>
        <v>3889.3901022181249</v>
      </c>
      <c r="K3172" s="15">
        <f t="shared" si="591"/>
        <v>3903.5325983996354</v>
      </c>
      <c r="L3172" s="36">
        <f t="shared" si="592"/>
        <v>-107.53259839963539</v>
      </c>
      <c r="M3172" s="36">
        <f t="shared" si="593"/>
        <v>107.53259839963539</v>
      </c>
      <c r="N3172" s="36">
        <f t="shared" si="594"/>
        <v>2.8327871022032505E-2</v>
      </c>
      <c r="O3172" s="36">
        <f t="shared" si="595"/>
        <v>11563.259718577268</v>
      </c>
      <c r="P3172" s="35">
        <f t="shared" si="598"/>
        <v>11563.259718577268</v>
      </c>
    </row>
    <row r="3173" spans="1:16" x14ac:dyDescent="0.4">
      <c r="A3173" s="1">
        <v>3172</v>
      </c>
      <c r="B3173" s="21">
        <v>42985</v>
      </c>
      <c r="C3173" s="43">
        <v>4</v>
      </c>
      <c r="D3173" s="23">
        <v>2043</v>
      </c>
      <c r="E3173" s="25">
        <f t="shared" si="599"/>
        <v>4305.25</v>
      </c>
      <c r="F3173" s="25">
        <f t="shared" si="600"/>
        <v>4247.125</v>
      </c>
      <c r="G3173" s="25">
        <f t="shared" si="589"/>
        <v>0.48103128586985311</v>
      </c>
      <c r="H3173" s="25">
        <f t="shared" si="596"/>
        <v>0.99966434347522648</v>
      </c>
      <c r="I3173" s="4">
        <f t="shared" si="590"/>
        <v>2043.6859765326112</v>
      </c>
      <c r="J3173" s="25">
        <f t="shared" si="597"/>
        <v>3889.2522394382418</v>
      </c>
      <c r="K3173" s="15">
        <f t="shared" si="591"/>
        <v>3887.9467865475845</v>
      </c>
      <c r="L3173" s="36">
        <f t="shared" si="592"/>
        <v>-1844.9467865475845</v>
      </c>
      <c r="M3173" s="36">
        <f t="shared" si="593"/>
        <v>1844.9467865475845</v>
      </c>
      <c r="N3173" s="36">
        <f t="shared" si="594"/>
        <v>0.90305765371883717</v>
      </c>
      <c r="O3173" s="36">
        <f t="shared" si="595"/>
        <v>3403828.6451922581</v>
      </c>
      <c r="P3173" s="35">
        <f t="shared" si="598"/>
        <v>3403828.6451922581</v>
      </c>
    </row>
    <row r="3174" spans="1:16" x14ac:dyDescent="0.4">
      <c r="A3174" s="1">
        <v>3173</v>
      </c>
      <c r="B3174" s="21">
        <v>42986</v>
      </c>
      <c r="C3174" s="43">
        <v>1</v>
      </c>
      <c r="D3174" s="23">
        <v>6394</v>
      </c>
      <c r="E3174" s="25">
        <f t="shared" si="599"/>
        <v>4189</v>
      </c>
      <c r="F3174" s="25">
        <f t="shared" si="600"/>
        <v>4228</v>
      </c>
      <c r="G3174" s="25">
        <f t="shared" si="589"/>
        <v>1.512298959318827</v>
      </c>
      <c r="H3174" s="25">
        <f t="shared" si="596"/>
        <v>1.0014271034682889</v>
      </c>
      <c r="I3174" s="4">
        <f t="shared" si="590"/>
        <v>6384.8881040420847</v>
      </c>
      <c r="J3174" s="25">
        <f t="shared" si="597"/>
        <v>3889.1143766583582</v>
      </c>
      <c r="K3174" s="15">
        <f t="shared" si="591"/>
        <v>3894.6645452738594</v>
      </c>
      <c r="L3174" s="36">
        <f t="shared" si="592"/>
        <v>2499.3354547261406</v>
      </c>
      <c r="M3174" s="36">
        <f t="shared" si="593"/>
        <v>2499.3354547261406</v>
      </c>
      <c r="N3174" s="36">
        <f t="shared" si="594"/>
        <v>0.39088762194653437</v>
      </c>
      <c r="O3174" s="36">
        <f t="shared" si="595"/>
        <v>6246677.7152511235</v>
      </c>
      <c r="P3174" s="35">
        <f t="shared" si="598"/>
        <v>6246677.7152511235</v>
      </c>
    </row>
    <row r="3175" spans="1:16" x14ac:dyDescent="0.4">
      <c r="A3175" s="1">
        <v>3174</v>
      </c>
      <c r="B3175" s="21">
        <v>42987</v>
      </c>
      <c r="C3175" s="43">
        <v>2</v>
      </c>
      <c r="D3175" s="23">
        <v>4523</v>
      </c>
      <c r="E3175" s="25">
        <f t="shared" si="599"/>
        <v>4267</v>
      </c>
      <c r="F3175" s="25">
        <f t="shared" si="600"/>
        <v>4616.125</v>
      </c>
      <c r="G3175" s="25">
        <f t="shared" si="589"/>
        <v>0.97982615288797426</v>
      </c>
      <c r="H3175" s="25">
        <f t="shared" si="596"/>
        <v>0.99527237982370798</v>
      </c>
      <c r="I3175" s="4">
        <f t="shared" si="590"/>
        <v>4544.4845970719662</v>
      </c>
      <c r="J3175" s="25">
        <f t="shared" si="597"/>
        <v>3888.9765138784746</v>
      </c>
      <c r="K3175" s="15">
        <f t="shared" si="591"/>
        <v>3870.5909100463368</v>
      </c>
      <c r="L3175" s="36">
        <f t="shared" si="592"/>
        <v>652.40908995366317</v>
      </c>
      <c r="M3175" s="36">
        <f t="shared" si="593"/>
        <v>652.40908995366317</v>
      </c>
      <c r="N3175" s="36">
        <f t="shared" si="594"/>
        <v>0.14424255802645658</v>
      </c>
      <c r="O3175" s="36">
        <f t="shared" si="595"/>
        <v>425637.62065416697</v>
      </c>
      <c r="P3175" s="35">
        <f t="shared" si="598"/>
        <v>425637.62065416697</v>
      </c>
    </row>
    <row r="3176" spans="1:16" x14ac:dyDescent="0.4">
      <c r="A3176" s="1">
        <v>3175</v>
      </c>
      <c r="B3176" s="21">
        <v>42988</v>
      </c>
      <c r="C3176" s="43">
        <v>3</v>
      </c>
      <c r="D3176" s="23">
        <v>4108</v>
      </c>
      <c r="E3176" s="25">
        <f t="shared" si="599"/>
        <v>4965.25</v>
      </c>
      <c r="F3176" s="25">
        <f t="shared" si="600"/>
        <v>4772.25</v>
      </c>
      <c r="G3176" s="25">
        <f t="shared" si="589"/>
        <v>0.86080989051286083</v>
      </c>
      <c r="H3176" s="25">
        <f t="shared" si="596"/>
        <v>1.0036361732327763</v>
      </c>
      <c r="I3176" s="4">
        <f t="shared" si="590"/>
        <v>4093.1167185493814</v>
      </c>
      <c r="J3176" s="25">
        <f t="shared" si="597"/>
        <v>3888.8386510985911</v>
      </c>
      <c r="K3176" s="15">
        <f t="shared" si="591"/>
        <v>3902.9791421083019</v>
      </c>
      <c r="L3176" s="36">
        <f t="shared" si="592"/>
        <v>205.02085789169814</v>
      </c>
      <c r="M3176" s="36">
        <f t="shared" si="593"/>
        <v>205.02085789169814</v>
      </c>
      <c r="N3176" s="36">
        <f t="shared" si="594"/>
        <v>4.9907706400121259E-2</v>
      </c>
      <c r="O3176" s="36">
        <f t="shared" si="595"/>
        <v>42033.552170647883</v>
      </c>
      <c r="P3176" s="35">
        <f t="shared" si="598"/>
        <v>42033.552170647883</v>
      </c>
    </row>
    <row r="3177" spans="1:16" x14ac:dyDescent="0.4">
      <c r="A3177" s="1">
        <v>3176</v>
      </c>
      <c r="B3177" s="21">
        <v>42989</v>
      </c>
      <c r="C3177" s="43">
        <v>4</v>
      </c>
      <c r="D3177" s="23">
        <v>4836</v>
      </c>
      <c r="E3177" s="25">
        <f t="shared" si="599"/>
        <v>4579.25</v>
      </c>
      <c r="F3177" s="25">
        <f t="shared" si="600"/>
        <v>4651.25</v>
      </c>
      <c r="G3177" s="25">
        <f t="shared" si="589"/>
        <v>1.0397205052405267</v>
      </c>
      <c r="H3177" s="25">
        <f t="shared" si="596"/>
        <v>0.99966434347522648</v>
      </c>
      <c r="I3177" s="4">
        <f t="shared" si="590"/>
        <v>4837.6237799861519</v>
      </c>
      <c r="J3177" s="25">
        <f t="shared" si="597"/>
        <v>3888.700788318708</v>
      </c>
      <c r="K3177" s="15">
        <f t="shared" si="591"/>
        <v>3887.3955205262168</v>
      </c>
      <c r="L3177" s="36">
        <f t="shared" si="592"/>
        <v>948.60447947378316</v>
      </c>
      <c r="M3177" s="36">
        <f t="shared" si="593"/>
        <v>948.60447947378316</v>
      </c>
      <c r="N3177" s="36">
        <f t="shared" si="594"/>
        <v>0.19615477243047624</v>
      </c>
      <c r="O3177" s="36">
        <f t="shared" si="595"/>
        <v>899850.45847772714</v>
      </c>
      <c r="P3177" s="35">
        <f t="shared" si="598"/>
        <v>899850.45847772714</v>
      </c>
    </row>
    <row r="3178" spans="1:16" x14ac:dyDescent="0.4">
      <c r="A3178" s="1">
        <v>3177</v>
      </c>
      <c r="B3178" s="21">
        <v>42990</v>
      </c>
      <c r="C3178" s="43">
        <v>1</v>
      </c>
      <c r="D3178" s="23">
        <v>4850</v>
      </c>
      <c r="E3178" s="25">
        <f t="shared" si="599"/>
        <v>4723.25</v>
      </c>
      <c r="F3178" s="25">
        <f t="shared" si="600"/>
        <v>4711.375</v>
      </c>
      <c r="G3178" s="25">
        <f t="shared" si="589"/>
        <v>1.02942346979385</v>
      </c>
      <c r="H3178" s="25">
        <f t="shared" si="596"/>
        <v>1.0014271034682889</v>
      </c>
      <c r="I3178" s="4">
        <f t="shared" si="590"/>
        <v>4843.0884117303895</v>
      </c>
      <c r="J3178" s="25">
        <f t="shared" si="597"/>
        <v>3888.5629255388244</v>
      </c>
      <c r="K3178" s="15">
        <f t="shared" si="591"/>
        <v>3894.1123071765205</v>
      </c>
      <c r="L3178" s="36">
        <f t="shared" si="592"/>
        <v>955.88769282347948</v>
      </c>
      <c r="M3178" s="36">
        <f t="shared" si="593"/>
        <v>955.88769282347948</v>
      </c>
      <c r="N3178" s="36">
        <f t="shared" si="594"/>
        <v>0.19709024594298546</v>
      </c>
      <c r="O3178" s="36">
        <f t="shared" si="595"/>
        <v>913721.28129139473</v>
      </c>
      <c r="P3178" s="35">
        <f t="shared" si="598"/>
        <v>913721.28129139473</v>
      </c>
    </row>
    <row r="3179" spans="1:16" x14ac:dyDescent="0.4">
      <c r="A3179" s="1">
        <v>3178</v>
      </c>
      <c r="B3179" s="21">
        <v>42991</v>
      </c>
      <c r="C3179" s="43">
        <v>2</v>
      </c>
      <c r="D3179" s="23">
        <v>5099</v>
      </c>
      <c r="E3179" s="25">
        <f t="shared" si="599"/>
        <v>4699.5</v>
      </c>
      <c r="F3179" s="25">
        <f t="shared" si="600"/>
        <v>4710.5</v>
      </c>
      <c r="G3179" s="25">
        <f t="shared" si="589"/>
        <v>1.0824753210911793</v>
      </c>
      <c r="H3179" s="25">
        <f t="shared" si="596"/>
        <v>0.99527237982370798</v>
      </c>
      <c r="I3179" s="4">
        <f t="shared" si="590"/>
        <v>5123.2206412712694</v>
      </c>
      <c r="J3179" s="25">
        <f t="shared" si="597"/>
        <v>3888.4250627589408</v>
      </c>
      <c r="K3179" s="15">
        <f t="shared" si="591"/>
        <v>3870.0420659782421</v>
      </c>
      <c r="L3179" s="36">
        <f t="shared" si="592"/>
        <v>1228.9579340217579</v>
      </c>
      <c r="M3179" s="36">
        <f t="shared" si="593"/>
        <v>1228.9579340217579</v>
      </c>
      <c r="N3179" s="36">
        <f t="shared" si="594"/>
        <v>0.24101940263223334</v>
      </c>
      <c r="O3179" s="36">
        <f t="shared" si="595"/>
        <v>1510337.6035950275</v>
      </c>
      <c r="P3179" s="35">
        <f t="shared" si="598"/>
        <v>1510337.6035950275</v>
      </c>
    </row>
    <row r="3180" spans="1:16" x14ac:dyDescent="0.4">
      <c r="A3180" s="1">
        <v>3179</v>
      </c>
      <c r="B3180" s="21">
        <v>42992</v>
      </c>
      <c r="C3180" s="43">
        <v>3</v>
      </c>
      <c r="D3180" s="23">
        <v>4013</v>
      </c>
      <c r="E3180" s="25">
        <f t="shared" si="599"/>
        <v>4721.5</v>
      </c>
      <c r="F3180" s="25">
        <f t="shared" si="600"/>
        <v>4663.375</v>
      </c>
      <c r="G3180" s="25">
        <f t="shared" si="589"/>
        <v>0.8605355563299113</v>
      </c>
      <c r="H3180" s="25">
        <f t="shared" si="596"/>
        <v>1.0036361732327763</v>
      </c>
      <c r="I3180" s="4">
        <f t="shared" si="590"/>
        <v>3998.4609034904256</v>
      </c>
      <c r="J3180" s="25">
        <f t="shared" si="597"/>
        <v>3888.2871999790577</v>
      </c>
      <c r="K3180" s="15">
        <f t="shared" si="591"/>
        <v>3902.4256858169683</v>
      </c>
      <c r="L3180" s="36">
        <f t="shared" si="592"/>
        <v>110.57431418303167</v>
      </c>
      <c r="M3180" s="36">
        <f t="shared" si="593"/>
        <v>110.57431418303167</v>
      </c>
      <c r="N3180" s="36">
        <f t="shared" si="594"/>
        <v>2.755402795490448E-2</v>
      </c>
      <c r="O3180" s="36">
        <f t="shared" si="595"/>
        <v>12226.678957047799</v>
      </c>
      <c r="P3180" s="35">
        <f t="shared" si="598"/>
        <v>12226.678957047799</v>
      </c>
    </row>
    <row r="3181" spans="1:16" x14ac:dyDescent="0.4">
      <c r="A3181" s="1">
        <v>3180</v>
      </c>
      <c r="B3181" s="21">
        <v>42993</v>
      </c>
      <c r="C3181" s="43">
        <v>4</v>
      </c>
      <c r="D3181" s="23">
        <v>4924</v>
      </c>
      <c r="E3181" s="25">
        <f t="shared" si="599"/>
        <v>4605.25</v>
      </c>
      <c r="F3181" s="25">
        <f t="shared" si="600"/>
        <v>4475.875</v>
      </c>
      <c r="G3181" s="25">
        <f t="shared" ref="G3181:G3244" si="601">D3181/F3181</f>
        <v>1.1001200882509006</v>
      </c>
      <c r="H3181" s="25">
        <f t="shared" si="596"/>
        <v>0.99966434347522648</v>
      </c>
      <c r="I3181" s="4">
        <f t="shared" ref="I3181:I3244" si="602">D3181/H3181</f>
        <v>4925.6533276782075</v>
      </c>
      <c r="J3181" s="25">
        <f t="shared" si="597"/>
        <v>3888.1493371991742</v>
      </c>
      <c r="K3181" s="15">
        <f t="shared" ref="K3181:K3244" si="603">H3181*J3181</f>
        <v>3886.8442545048492</v>
      </c>
      <c r="L3181" s="36">
        <f t="shared" ref="L3181:L3244" si="604">D3181-K3181</f>
        <v>1037.1557454951508</v>
      </c>
      <c r="M3181" s="36">
        <f t="shared" ref="M3181:M3244" si="605">ABS(L3181)</f>
        <v>1037.1557454951508</v>
      </c>
      <c r="N3181" s="36">
        <f t="shared" ref="N3181:N3244" si="606">M3181/D3181</f>
        <v>0.21063276715986001</v>
      </c>
      <c r="O3181" s="36">
        <f t="shared" ref="O3181:O3244" si="607">L3181^2</f>
        <v>1075692.040413602</v>
      </c>
      <c r="P3181" s="35">
        <f t="shared" si="598"/>
        <v>1075692.040413602</v>
      </c>
    </row>
    <row r="3182" spans="1:16" x14ac:dyDescent="0.4">
      <c r="A3182" s="1">
        <v>3181</v>
      </c>
      <c r="B3182" s="21">
        <v>42994</v>
      </c>
      <c r="C3182" s="43">
        <v>1</v>
      </c>
      <c r="D3182" s="23">
        <v>4385</v>
      </c>
      <c r="E3182" s="25">
        <f t="shared" si="599"/>
        <v>4346.5</v>
      </c>
      <c r="F3182" s="25">
        <f t="shared" si="600"/>
        <v>4457.625</v>
      </c>
      <c r="G3182" s="25">
        <f t="shared" si="601"/>
        <v>0.98370769187627938</v>
      </c>
      <c r="H3182" s="25">
        <f t="shared" si="596"/>
        <v>1.0014271034682889</v>
      </c>
      <c r="I3182" s="4">
        <f t="shared" si="602"/>
        <v>4378.7510691624248</v>
      </c>
      <c r="J3182" s="25">
        <f t="shared" si="597"/>
        <v>3888.0114744192906</v>
      </c>
      <c r="K3182" s="15">
        <f t="shared" si="603"/>
        <v>3893.5600690791812</v>
      </c>
      <c r="L3182" s="36">
        <f t="shared" si="604"/>
        <v>491.43993092081882</v>
      </c>
      <c r="M3182" s="36">
        <f t="shared" si="605"/>
        <v>491.43993092081882</v>
      </c>
      <c r="N3182" s="36">
        <f t="shared" si="606"/>
        <v>0.11207296030121296</v>
      </c>
      <c r="O3182" s="36">
        <f t="shared" si="607"/>
        <v>241513.20570345919</v>
      </c>
      <c r="P3182" s="35">
        <f t="shared" si="598"/>
        <v>241513.20570345919</v>
      </c>
    </row>
    <row r="3183" spans="1:16" x14ac:dyDescent="0.4">
      <c r="A3183" s="1">
        <v>3182</v>
      </c>
      <c r="B3183" s="21">
        <v>42995</v>
      </c>
      <c r="C3183" s="43">
        <v>2</v>
      </c>
      <c r="D3183" s="23">
        <v>4064</v>
      </c>
      <c r="E3183" s="25">
        <f t="shared" si="599"/>
        <v>4568.75</v>
      </c>
      <c r="F3183" s="25">
        <f t="shared" si="600"/>
        <v>4586.625</v>
      </c>
      <c r="G3183" s="25">
        <f t="shared" si="601"/>
        <v>0.88605456081541434</v>
      </c>
      <c r="H3183" s="25">
        <f t="shared" si="596"/>
        <v>0.99527237982370798</v>
      </c>
      <c r="I3183" s="4">
        <f t="shared" si="602"/>
        <v>4083.3043118506453</v>
      </c>
      <c r="J3183" s="25">
        <f t="shared" si="597"/>
        <v>3887.873611639407</v>
      </c>
      <c r="K3183" s="15">
        <f t="shared" si="603"/>
        <v>3869.4932219101474</v>
      </c>
      <c r="L3183" s="36">
        <f t="shared" si="604"/>
        <v>194.50677808985256</v>
      </c>
      <c r="M3183" s="36">
        <f t="shared" si="605"/>
        <v>194.50677808985256</v>
      </c>
      <c r="N3183" s="36">
        <f t="shared" si="606"/>
        <v>4.7860919805573957E-2</v>
      </c>
      <c r="O3183" s="36">
        <f t="shared" si="607"/>
        <v>37832.886722895149</v>
      </c>
      <c r="P3183" s="35">
        <f t="shared" si="598"/>
        <v>37832.886722895149</v>
      </c>
    </row>
    <row r="3184" spans="1:16" x14ac:dyDescent="0.4">
      <c r="A3184" s="1">
        <v>3183</v>
      </c>
      <c r="B3184" s="21">
        <v>42996</v>
      </c>
      <c r="C3184" s="43">
        <v>3</v>
      </c>
      <c r="D3184" s="23">
        <v>4902</v>
      </c>
      <c r="E3184" s="25">
        <f t="shared" si="599"/>
        <v>4604.5</v>
      </c>
      <c r="F3184" s="25">
        <f t="shared" si="600"/>
        <v>4689.75</v>
      </c>
      <c r="G3184" s="25">
        <f t="shared" si="601"/>
        <v>1.0452582760275069</v>
      </c>
      <c r="H3184" s="25">
        <f t="shared" si="596"/>
        <v>1.0036361732327763</v>
      </c>
      <c r="I3184" s="4">
        <f t="shared" si="602"/>
        <v>4884.2400570421296</v>
      </c>
      <c r="J3184" s="25">
        <f t="shared" si="597"/>
        <v>3887.7357488595235</v>
      </c>
      <c r="K3184" s="15">
        <f t="shared" si="603"/>
        <v>3901.8722295256339</v>
      </c>
      <c r="L3184" s="36">
        <f t="shared" si="604"/>
        <v>1000.1277704743661</v>
      </c>
      <c r="M3184" s="36">
        <f t="shared" si="605"/>
        <v>1000.1277704743661</v>
      </c>
      <c r="N3184" s="36">
        <f t="shared" si="606"/>
        <v>0.20402443298130685</v>
      </c>
      <c r="O3184" s="36">
        <f t="shared" si="607"/>
        <v>1000255.5572740263</v>
      </c>
      <c r="P3184" s="35">
        <f t="shared" si="598"/>
        <v>1000255.5572740263</v>
      </c>
    </row>
    <row r="3185" spans="1:16" x14ac:dyDescent="0.4">
      <c r="A3185" s="1">
        <v>3184</v>
      </c>
      <c r="B3185" s="21">
        <v>42997</v>
      </c>
      <c r="C3185" s="43">
        <v>4</v>
      </c>
      <c r="D3185" s="23">
        <v>5067</v>
      </c>
      <c r="E3185" s="25">
        <f t="shared" si="599"/>
        <v>4775</v>
      </c>
      <c r="F3185" s="25">
        <f t="shared" si="600"/>
        <v>4770.875</v>
      </c>
      <c r="G3185" s="25">
        <f t="shared" si="601"/>
        <v>1.062069326905442</v>
      </c>
      <c r="H3185" s="25">
        <f t="shared" si="596"/>
        <v>0.99966434347522648</v>
      </c>
      <c r="I3185" s="4">
        <f t="shared" si="602"/>
        <v>5068.7013426777985</v>
      </c>
      <c r="J3185" s="25">
        <f t="shared" si="597"/>
        <v>3887.5978860796404</v>
      </c>
      <c r="K3185" s="15">
        <f t="shared" si="603"/>
        <v>3886.2929884834821</v>
      </c>
      <c r="L3185" s="36">
        <f t="shared" si="604"/>
        <v>1180.7070115165179</v>
      </c>
      <c r="M3185" s="36">
        <f t="shared" si="605"/>
        <v>1180.7070115165179</v>
      </c>
      <c r="N3185" s="36">
        <f t="shared" si="606"/>
        <v>0.2330189483948131</v>
      </c>
      <c r="O3185" s="36">
        <f t="shared" si="607"/>
        <v>1394069.0470442667</v>
      </c>
      <c r="P3185" s="35">
        <f t="shared" si="598"/>
        <v>1394069.0470442667</v>
      </c>
    </row>
    <row r="3186" spans="1:16" x14ac:dyDescent="0.4">
      <c r="A3186" s="1">
        <v>3185</v>
      </c>
      <c r="B3186" s="21">
        <v>42998</v>
      </c>
      <c r="C3186" s="43">
        <v>1</v>
      </c>
      <c r="D3186" s="23">
        <v>5067</v>
      </c>
      <c r="E3186" s="25">
        <f t="shared" si="599"/>
        <v>4766.75</v>
      </c>
      <c r="F3186" s="25">
        <f t="shared" si="600"/>
        <v>4779.25</v>
      </c>
      <c r="G3186" s="25">
        <f t="shared" si="601"/>
        <v>1.0602081916618715</v>
      </c>
      <c r="H3186" s="25">
        <f t="shared" si="596"/>
        <v>1.0014271034682889</v>
      </c>
      <c r="I3186" s="4">
        <f t="shared" si="602"/>
        <v>5059.7791715954399</v>
      </c>
      <c r="J3186" s="25">
        <f t="shared" si="597"/>
        <v>3887.4600232997568</v>
      </c>
      <c r="K3186" s="15">
        <f t="shared" si="603"/>
        <v>3893.0078309818423</v>
      </c>
      <c r="L3186" s="36">
        <f t="shared" si="604"/>
        <v>1173.9921690181577</v>
      </c>
      <c r="M3186" s="36">
        <f t="shared" si="605"/>
        <v>1173.9921690181577</v>
      </c>
      <c r="N3186" s="36">
        <f t="shared" si="606"/>
        <v>0.23169373771820756</v>
      </c>
      <c r="O3186" s="36">
        <f t="shared" si="607"/>
        <v>1378257.6129159585</v>
      </c>
      <c r="P3186" s="35">
        <f t="shared" si="598"/>
        <v>1378257.6129159585</v>
      </c>
    </row>
    <row r="3187" spans="1:16" x14ac:dyDescent="0.4">
      <c r="A3187" s="1">
        <v>3186</v>
      </c>
      <c r="B3187" s="21">
        <v>42999</v>
      </c>
      <c r="C3187" s="43">
        <v>2</v>
      </c>
      <c r="D3187" s="23">
        <v>4031</v>
      </c>
      <c r="E3187" s="25">
        <f t="shared" si="599"/>
        <v>4791.75</v>
      </c>
      <c r="F3187" s="25">
        <f t="shared" si="600"/>
        <v>4714.125</v>
      </c>
      <c r="G3187" s="25">
        <f t="shared" si="601"/>
        <v>0.85508975684777133</v>
      </c>
      <c r="H3187" s="25">
        <f t="shared" si="596"/>
        <v>0.99527237982370798</v>
      </c>
      <c r="I3187" s="4">
        <f t="shared" si="602"/>
        <v>4050.1475593183936</v>
      </c>
      <c r="J3187" s="25">
        <f t="shared" si="597"/>
        <v>3887.3221605198733</v>
      </c>
      <c r="K3187" s="15">
        <f t="shared" si="603"/>
        <v>3868.9443778420523</v>
      </c>
      <c r="L3187" s="36">
        <f t="shared" si="604"/>
        <v>162.05562215794771</v>
      </c>
      <c r="M3187" s="36">
        <f t="shared" si="605"/>
        <v>162.05562215794771</v>
      </c>
      <c r="N3187" s="36">
        <f t="shared" si="606"/>
        <v>4.0202337424447461E-2</v>
      </c>
      <c r="O3187" s="36">
        <f t="shared" si="607"/>
        <v>26262.024672999512</v>
      </c>
      <c r="P3187" s="35">
        <f t="shared" si="598"/>
        <v>26262.024672999512</v>
      </c>
    </row>
    <row r="3188" spans="1:16" x14ac:dyDescent="0.4">
      <c r="A3188" s="1">
        <v>3187</v>
      </c>
      <c r="B3188" s="21">
        <v>43000</v>
      </c>
      <c r="C3188" s="43">
        <v>3</v>
      </c>
      <c r="D3188" s="23">
        <v>5002</v>
      </c>
      <c r="E3188" s="25">
        <f t="shared" si="599"/>
        <v>4636.5</v>
      </c>
      <c r="F3188" s="25">
        <f t="shared" si="600"/>
        <v>4506.875</v>
      </c>
      <c r="G3188" s="25">
        <f t="shared" si="601"/>
        <v>1.1098599362085702</v>
      </c>
      <c r="H3188" s="25">
        <f t="shared" si="596"/>
        <v>1.0036361732327763</v>
      </c>
      <c r="I3188" s="4">
        <f t="shared" si="602"/>
        <v>4983.8777571041883</v>
      </c>
      <c r="J3188" s="25">
        <f t="shared" si="597"/>
        <v>3887.1842977399901</v>
      </c>
      <c r="K3188" s="15">
        <f t="shared" si="603"/>
        <v>3901.3187732343008</v>
      </c>
      <c r="L3188" s="36">
        <f t="shared" si="604"/>
        <v>1100.6812267656992</v>
      </c>
      <c r="M3188" s="36">
        <f t="shared" si="605"/>
        <v>1100.6812267656992</v>
      </c>
      <c r="N3188" s="36">
        <f t="shared" si="606"/>
        <v>0.22004822606271476</v>
      </c>
      <c r="O3188" s="36">
        <f t="shared" si="607"/>
        <v>1211499.1629544445</v>
      </c>
      <c r="P3188" s="35">
        <f t="shared" si="598"/>
        <v>1211499.1629544445</v>
      </c>
    </row>
    <row r="3189" spans="1:16" x14ac:dyDescent="0.4">
      <c r="A3189" s="1">
        <v>3188</v>
      </c>
      <c r="B3189" s="21">
        <v>43001</v>
      </c>
      <c r="C3189" s="43">
        <v>4</v>
      </c>
      <c r="D3189" s="23">
        <v>4446</v>
      </c>
      <c r="E3189" s="25">
        <f t="shared" si="599"/>
        <v>4377.25</v>
      </c>
      <c r="F3189" s="25">
        <f t="shared" si="600"/>
        <v>4462</v>
      </c>
      <c r="G3189" s="25">
        <f t="shared" si="601"/>
        <v>0.99641416405199457</v>
      </c>
      <c r="H3189" s="25">
        <f t="shared" si="596"/>
        <v>0.99966434347522648</v>
      </c>
      <c r="I3189" s="4">
        <f t="shared" si="602"/>
        <v>4447.492829987269</v>
      </c>
      <c r="J3189" s="25">
        <f t="shared" si="597"/>
        <v>3887.0464349601066</v>
      </c>
      <c r="K3189" s="15">
        <f t="shared" si="603"/>
        <v>3885.7417224621145</v>
      </c>
      <c r="L3189" s="36">
        <f t="shared" si="604"/>
        <v>560.25827753788553</v>
      </c>
      <c r="M3189" s="36">
        <f t="shared" si="605"/>
        <v>560.25827753788553</v>
      </c>
      <c r="N3189" s="36">
        <f t="shared" si="606"/>
        <v>0.12601400754338407</v>
      </c>
      <c r="O3189" s="36">
        <f t="shared" si="607"/>
        <v>313889.33754971839</v>
      </c>
      <c r="P3189" s="35">
        <f t="shared" si="598"/>
        <v>313889.33754971839</v>
      </c>
    </row>
    <row r="3190" spans="1:16" x14ac:dyDescent="0.4">
      <c r="A3190" s="1">
        <v>3189</v>
      </c>
      <c r="B3190" s="21">
        <v>43002</v>
      </c>
      <c r="C3190" s="43">
        <v>1</v>
      </c>
      <c r="D3190" s="23">
        <v>4030</v>
      </c>
      <c r="E3190" s="25">
        <f t="shared" si="599"/>
        <v>4546.75</v>
      </c>
      <c r="F3190" s="25">
        <f t="shared" si="600"/>
        <v>4522.625</v>
      </c>
      <c r="G3190" s="25">
        <f t="shared" si="601"/>
        <v>0.89107542632873604</v>
      </c>
      <c r="H3190" s="25">
        <f t="shared" si="596"/>
        <v>1.0014271034682889</v>
      </c>
      <c r="I3190" s="4">
        <f t="shared" si="602"/>
        <v>4024.2569689223651</v>
      </c>
      <c r="J3190" s="25">
        <f t="shared" si="597"/>
        <v>3886.908572180223</v>
      </c>
      <c r="K3190" s="15">
        <f t="shared" si="603"/>
        <v>3892.4555928845034</v>
      </c>
      <c r="L3190" s="36">
        <f t="shared" si="604"/>
        <v>137.5444071154966</v>
      </c>
      <c r="M3190" s="36">
        <f t="shared" si="605"/>
        <v>137.5444071154966</v>
      </c>
      <c r="N3190" s="36">
        <f t="shared" si="606"/>
        <v>3.4130125835110818E-2</v>
      </c>
      <c r="O3190" s="36">
        <f t="shared" si="607"/>
        <v>18918.46392875347</v>
      </c>
      <c r="P3190" s="35">
        <f t="shared" si="598"/>
        <v>18918.46392875347</v>
      </c>
    </row>
    <row r="3191" spans="1:16" x14ac:dyDescent="0.4">
      <c r="A3191" s="1">
        <v>3190</v>
      </c>
      <c r="B3191" s="21">
        <v>43003</v>
      </c>
      <c r="C3191" s="43">
        <v>2</v>
      </c>
      <c r="D3191" s="23">
        <v>4709</v>
      </c>
      <c r="E3191" s="25">
        <f t="shared" si="599"/>
        <v>4498.5</v>
      </c>
      <c r="F3191" s="25">
        <f t="shared" si="600"/>
        <v>4527</v>
      </c>
      <c r="G3191" s="25">
        <f t="shared" si="601"/>
        <v>1.0402032250938811</v>
      </c>
      <c r="H3191" s="25">
        <f t="shared" si="596"/>
        <v>0.99527237982370798</v>
      </c>
      <c r="I3191" s="4">
        <f t="shared" si="602"/>
        <v>4731.3681113446573</v>
      </c>
      <c r="J3191" s="25">
        <f t="shared" si="597"/>
        <v>3886.7707094003395</v>
      </c>
      <c r="K3191" s="15">
        <f t="shared" si="603"/>
        <v>3868.3955337739576</v>
      </c>
      <c r="L3191" s="36">
        <f t="shared" si="604"/>
        <v>840.6044662260424</v>
      </c>
      <c r="M3191" s="36">
        <f t="shared" si="605"/>
        <v>840.6044662260424</v>
      </c>
      <c r="N3191" s="36">
        <f t="shared" si="606"/>
        <v>0.17851018607475949</v>
      </c>
      <c r="O3191" s="36">
        <f t="shared" si="607"/>
        <v>706615.86863916961</v>
      </c>
      <c r="P3191" s="35">
        <f t="shared" si="598"/>
        <v>706615.86863916961</v>
      </c>
    </row>
    <row r="3192" spans="1:16" x14ac:dyDescent="0.4">
      <c r="A3192" s="1">
        <v>3191</v>
      </c>
      <c r="B3192" s="21">
        <v>43004</v>
      </c>
      <c r="C3192" s="43">
        <v>3</v>
      </c>
      <c r="D3192" s="23">
        <v>4809</v>
      </c>
      <c r="E3192" s="25">
        <f t="shared" si="599"/>
        <v>4555.5</v>
      </c>
      <c r="F3192" s="25">
        <f t="shared" si="600"/>
        <v>4516.5</v>
      </c>
      <c r="G3192" s="25">
        <f t="shared" si="601"/>
        <v>1.0647625373630023</v>
      </c>
      <c r="H3192" s="25">
        <f t="shared" si="596"/>
        <v>1.0036361732327763</v>
      </c>
      <c r="I3192" s="4">
        <f t="shared" si="602"/>
        <v>4791.5769959844147</v>
      </c>
      <c r="J3192" s="25">
        <f t="shared" si="597"/>
        <v>3886.6328466204559</v>
      </c>
      <c r="K3192" s="15">
        <f t="shared" si="603"/>
        <v>3900.7653169429664</v>
      </c>
      <c r="L3192" s="36">
        <f t="shared" si="604"/>
        <v>908.23468305703364</v>
      </c>
      <c r="M3192" s="36">
        <f t="shared" si="605"/>
        <v>908.23468305703364</v>
      </c>
      <c r="N3192" s="36">
        <f t="shared" si="606"/>
        <v>0.18886144376315941</v>
      </c>
      <c r="O3192" s="36">
        <f t="shared" si="607"/>
        <v>824890.23950771033</v>
      </c>
      <c r="P3192" s="35">
        <f t="shared" si="598"/>
        <v>824890.23950771033</v>
      </c>
    </row>
    <row r="3193" spans="1:16" x14ac:dyDescent="0.4">
      <c r="A3193" s="1">
        <v>3192</v>
      </c>
      <c r="B3193" s="21">
        <v>43005</v>
      </c>
      <c r="C3193" s="43">
        <v>4</v>
      </c>
      <c r="D3193" s="23">
        <v>4674</v>
      </c>
      <c r="E3193" s="25">
        <f t="shared" si="599"/>
        <v>4477.5</v>
      </c>
      <c r="F3193" s="25">
        <f t="shared" si="600"/>
        <v>4371.25</v>
      </c>
      <c r="G3193" s="25">
        <f t="shared" si="601"/>
        <v>1.0692593651701459</v>
      </c>
      <c r="H3193" s="25">
        <f t="shared" si="596"/>
        <v>0.99966434347522648</v>
      </c>
      <c r="I3193" s="4">
        <f t="shared" si="602"/>
        <v>4675.569385371231</v>
      </c>
      <c r="J3193" s="25">
        <f t="shared" si="597"/>
        <v>3886.4949838405728</v>
      </c>
      <c r="K3193" s="15">
        <f t="shared" si="603"/>
        <v>3885.1904564407473</v>
      </c>
      <c r="L3193" s="36">
        <f t="shared" si="604"/>
        <v>788.80954355925269</v>
      </c>
      <c r="M3193" s="36">
        <f t="shared" si="605"/>
        <v>788.80954355925269</v>
      </c>
      <c r="N3193" s="36">
        <f t="shared" si="606"/>
        <v>0.16876541368405065</v>
      </c>
      <c r="O3193" s="36">
        <f t="shared" si="607"/>
        <v>622220.49601015658</v>
      </c>
      <c r="P3193" s="35">
        <f t="shared" si="598"/>
        <v>622220.49601015658</v>
      </c>
    </row>
    <row r="3194" spans="1:16" x14ac:dyDescent="0.4">
      <c r="A3194" s="1">
        <v>3193</v>
      </c>
      <c r="B3194" s="21">
        <v>43006</v>
      </c>
      <c r="C3194" s="43">
        <v>1</v>
      </c>
      <c r="D3194" s="23">
        <v>3718</v>
      </c>
      <c r="E3194" s="25">
        <f t="shared" si="599"/>
        <v>4265</v>
      </c>
      <c r="F3194" s="25">
        <f t="shared" si="600"/>
        <v>4181</v>
      </c>
      <c r="G3194" s="25">
        <f t="shared" si="601"/>
        <v>0.88926094235828745</v>
      </c>
      <c r="H3194" s="25">
        <f t="shared" si="596"/>
        <v>1.0014271034682889</v>
      </c>
      <c r="I3194" s="4">
        <f t="shared" si="602"/>
        <v>3712.7015906832144</v>
      </c>
      <c r="J3194" s="25">
        <f t="shared" si="597"/>
        <v>3886.3571210606892</v>
      </c>
      <c r="K3194" s="15">
        <f t="shared" si="603"/>
        <v>3891.9033547871641</v>
      </c>
      <c r="L3194" s="36">
        <f t="shared" si="604"/>
        <v>-173.90335478716406</v>
      </c>
      <c r="M3194" s="36">
        <f t="shared" si="605"/>
        <v>173.90335478716406</v>
      </c>
      <c r="N3194" s="36">
        <f t="shared" si="606"/>
        <v>4.6773360620539016E-2</v>
      </c>
      <c r="O3194" s="36">
        <f t="shared" si="607"/>
        <v>30242.376806230259</v>
      </c>
      <c r="P3194" s="35">
        <f t="shared" si="598"/>
        <v>30242.376806230259</v>
      </c>
    </row>
    <row r="3195" spans="1:16" x14ac:dyDescent="0.4">
      <c r="A3195" s="1">
        <v>3194</v>
      </c>
      <c r="B3195" s="21">
        <v>43007</v>
      </c>
      <c r="C3195" s="43">
        <v>2</v>
      </c>
      <c r="D3195" s="23">
        <v>3859</v>
      </c>
      <c r="E3195" s="25">
        <f t="shared" si="599"/>
        <v>4097</v>
      </c>
      <c r="F3195" s="25">
        <f t="shared" si="600"/>
        <v>3985.625</v>
      </c>
      <c r="G3195" s="25">
        <f t="shared" si="601"/>
        <v>0.96822957503528306</v>
      </c>
      <c r="H3195" s="25">
        <f t="shared" si="596"/>
        <v>0.99527237982370798</v>
      </c>
      <c r="I3195" s="4">
        <f t="shared" si="602"/>
        <v>3877.3305461199902</v>
      </c>
      <c r="J3195" s="25">
        <f t="shared" si="597"/>
        <v>3886.2192582808057</v>
      </c>
      <c r="K3195" s="15">
        <f t="shared" si="603"/>
        <v>3867.8466897058629</v>
      </c>
      <c r="L3195" s="36">
        <f t="shared" si="604"/>
        <v>-8.8466897058629002</v>
      </c>
      <c r="M3195" s="36">
        <f t="shared" si="605"/>
        <v>8.8466897058629002</v>
      </c>
      <c r="N3195" s="36">
        <f t="shared" si="606"/>
        <v>2.2924824322008036E-3</v>
      </c>
      <c r="O3195" s="36">
        <f t="shared" si="607"/>
        <v>78.263918751820611</v>
      </c>
      <c r="P3195" s="35">
        <f t="shared" si="598"/>
        <v>78.263918751820611</v>
      </c>
    </row>
    <row r="3196" spans="1:16" x14ac:dyDescent="0.4">
      <c r="A3196" s="1">
        <v>3195</v>
      </c>
      <c r="B3196" s="21">
        <v>43008</v>
      </c>
      <c r="C3196" s="43">
        <v>3</v>
      </c>
      <c r="D3196" s="23">
        <v>4137</v>
      </c>
      <c r="E3196" s="25">
        <f t="shared" si="599"/>
        <v>3874.25</v>
      </c>
      <c r="F3196" s="25">
        <f t="shared" si="600"/>
        <v>3976.375</v>
      </c>
      <c r="G3196" s="25">
        <f t="shared" si="601"/>
        <v>1.0403948319763603</v>
      </c>
      <c r="H3196" s="25">
        <f t="shared" si="596"/>
        <v>1.0036361732327763</v>
      </c>
      <c r="I3196" s="4">
        <f t="shared" si="602"/>
        <v>4122.011651567379</v>
      </c>
      <c r="J3196" s="25">
        <f t="shared" si="597"/>
        <v>3886.0813955009226</v>
      </c>
      <c r="K3196" s="15">
        <f t="shared" si="603"/>
        <v>3900.2118606516328</v>
      </c>
      <c r="L3196" s="36">
        <f t="shared" si="604"/>
        <v>236.78813934836717</v>
      </c>
      <c r="M3196" s="36">
        <f t="shared" si="605"/>
        <v>236.78813934836717</v>
      </c>
      <c r="N3196" s="36">
        <f t="shared" si="606"/>
        <v>5.7236678595205988E-2</v>
      </c>
      <c r="O3196" s="36">
        <f t="shared" si="607"/>
        <v>56068.622936061751</v>
      </c>
      <c r="P3196" s="35">
        <f t="shared" si="598"/>
        <v>56068.622936061751</v>
      </c>
    </row>
    <row r="3197" spans="1:16" x14ac:dyDescent="0.4">
      <c r="A3197" s="1">
        <v>3196</v>
      </c>
      <c r="B3197" s="21">
        <v>43009</v>
      </c>
      <c r="C3197" s="43">
        <v>4</v>
      </c>
      <c r="D3197" s="23">
        <v>3783</v>
      </c>
      <c r="E3197" s="25">
        <f t="shared" si="599"/>
        <v>4078.5</v>
      </c>
      <c r="F3197" s="25">
        <f t="shared" si="600"/>
        <v>4186</v>
      </c>
      <c r="G3197" s="25">
        <f t="shared" si="601"/>
        <v>0.90372670807453415</v>
      </c>
      <c r="H3197" s="25">
        <f t="shared" si="596"/>
        <v>0.99966434347522648</v>
      </c>
      <c r="I3197" s="4">
        <f t="shared" si="602"/>
        <v>3784.270214989167</v>
      </c>
      <c r="J3197" s="25">
        <f t="shared" si="597"/>
        <v>3885.943532721039</v>
      </c>
      <c r="K3197" s="15">
        <f t="shared" si="603"/>
        <v>3884.6391904193797</v>
      </c>
      <c r="L3197" s="36">
        <f t="shared" si="604"/>
        <v>-101.6391904193797</v>
      </c>
      <c r="M3197" s="36">
        <f t="shared" si="605"/>
        <v>101.6391904193797</v>
      </c>
      <c r="N3197" s="36">
        <f t="shared" si="606"/>
        <v>2.6867351419344356E-2</v>
      </c>
      <c r="O3197" s="36">
        <f t="shared" si="607"/>
        <v>10330.525029106926</v>
      </c>
      <c r="P3197" s="35">
        <f t="shared" si="598"/>
        <v>10330.525029106926</v>
      </c>
    </row>
    <row r="3198" spans="1:16" x14ac:dyDescent="0.4">
      <c r="A3198" s="1">
        <v>3197</v>
      </c>
      <c r="B3198" s="21">
        <v>43010</v>
      </c>
      <c r="C3198" s="43">
        <v>1</v>
      </c>
      <c r="D3198" s="23">
        <v>4535</v>
      </c>
      <c r="E3198" s="25">
        <f t="shared" si="599"/>
        <v>4293.5</v>
      </c>
      <c r="F3198" s="25">
        <f t="shared" si="600"/>
        <v>4370</v>
      </c>
      <c r="G3198" s="25">
        <f t="shared" si="601"/>
        <v>1.0377574370709381</v>
      </c>
      <c r="H3198" s="25">
        <f t="shared" si="596"/>
        <v>1.0014271034682889</v>
      </c>
      <c r="I3198" s="4">
        <f t="shared" si="602"/>
        <v>4528.5373087004782</v>
      </c>
      <c r="J3198" s="25">
        <f t="shared" si="597"/>
        <v>3885.8056699411554</v>
      </c>
      <c r="K3198" s="15">
        <f t="shared" si="603"/>
        <v>3891.3511166898252</v>
      </c>
      <c r="L3198" s="36">
        <f t="shared" si="604"/>
        <v>643.64888331017482</v>
      </c>
      <c r="M3198" s="36">
        <f t="shared" si="605"/>
        <v>643.64888331017482</v>
      </c>
      <c r="N3198" s="36">
        <f t="shared" si="606"/>
        <v>0.14192919146861627</v>
      </c>
      <c r="O3198" s="36">
        <f t="shared" si="607"/>
        <v>414283.88498643506</v>
      </c>
      <c r="P3198" s="35">
        <f t="shared" si="598"/>
        <v>414283.88498643506</v>
      </c>
    </row>
    <row r="3199" spans="1:16" x14ac:dyDescent="0.4">
      <c r="A3199" s="1">
        <v>3198</v>
      </c>
      <c r="B3199" s="21">
        <v>43011</v>
      </c>
      <c r="C3199" s="43">
        <v>2</v>
      </c>
      <c r="D3199" s="23">
        <v>4719</v>
      </c>
      <c r="E3199" s="25">
        <f t="shared" si="599"/>
        <v>4446.5</v>
      </c>
      <c r="F3199" s="25">
        <f t="shared" si="600"/>
        <v>4452.75</v>
      </c>
      <c r="G3199" s="25">
        <f t="shared" si="601"/>
        <v>1.0597945090112852</v>
      </c>
      <c r="H3199" s="25">
        <f t="shared" si="596"/>
        <v>0.99527237982370798</v>
      </c>
      <c r="I3199" s="4">
        <f t="shared" si="602"/>
        <v>4741.4156121120068</v>
      </c>
      <c r="J3199" s="25">
        <f t="shared" si="597"/>
        <v>3885.6678071612719</v>
      </c>
      <c r="K3199" s="15">
        <f t="shared" si="603"/>
        <v>3867.2978456377678</v>
      </c>
      <c r="L3199" s="36">
        <f t="shared" si="604"/>
        <v>851.70215436223225</v>
      </c>
      <c r="M3199" s="36">
        <f t="shared" si="605"/>
        <v>851.70215436223225</v>
      </c>
      <c r="N3199" s="36">
        <f t="shared" si="606"/>
        <v>0.18048360973982458</v>
      </c>
      <c r="O3199" s="36">
        <f t="shared" si="607"/>
        <v>725396.55974526773</v>
      </c>
      <c r="P3199" s="35">
        <f t="shared" si="598"/>
        <v>725396.55974526773</v>
      </c>
    </row>
    <row r="3200" spans="1:16" x14ac:dyDescent="0.4">
      <c r="A3200" s="1">
        <v>3199</v>
      </c>
      <c r="B3200" s="21">
        <v>43012</v>
      </c>
      <c r="C3200" s="43">
        <v>3</v>
      </c>
      <c r="D3200" s="23">
        <v>4749</v>
      </c>
      <c r="E3200" s="25">
        <f t="shared" si="599"/>
        <v>4459</v>
      </c>
      <c r="F3200" s="25">
        <f t="shared" si="600"/>
        <v>4484.5</v>
      </c>
      <c r="G3200" s="25">
        <f t="shared" si="601"/>
        <v>1.0589809343293566</v>
      </c>
      <c r="H3200" s="25">
        <f t="shared" si="596"/>
        <v>1.0036361732327763</v>
      </c>
      <c r="I3200" s="4">
        <f t="shared" si="602"/>
        <v>4731.7943759471791</v>
      </c>
      <c r="J3200" s="25">
        <f t="shared" si="597"/>
        <v>3885.5299443813888</v>
      </c>
      <c r="K3200" s="15">
        <f t="shared" si="603"/>
        <v>3899.6584043602993</v>
      </c>
      <c r="L3200" s="36">
        <f t="shared" si="604"/>
        <v>849.3415956397007</v>
      </c>
      <c r="M3200" s="36">
        <f t="shared" si="605"/>
        <v>849.3415956397007</v>
      </c>
      <c r="N3200" s="36">
        <f t="shared" si="606"/>
        <v>0.17884640885232694</v>
      </c>
      <c r="O3200" s="36">
        <f t="shared" si="607"/>
        <v>721381.1460837929</v>
      </c>
      <c r="P3200" s="35">
        <f t="shared" si="598"/>
        <v>721381.1460837929</v>
      </c>
    </row>
    <row r="3201" spans="1:16" x14ac:dyDescent="0.4">
      <c r="A3201" s="1">
        <v>3200</v>
      </c>
      <c r="B3201" s="21">
        <v>43013</v>
      </c>
      <c r="C3201" s="43">
        <v>4</v>
      </c>
      <c r="D3201" s="23">
        <v>3833</v>
      </c>
      <c r="E3201" s="25">
        <f t="shared" si="599"/>
        <v>4510</v>
      </c>
      <c r="F3201" s="25">
        <f t="shared" si="600"/>
        <v>4446.5</v>
      </c>
      <c r="G3201" s="25">
        <f t="shared" si="601"/>
        <v>0.86202631283031594</v>
      </c>
      <c r="H3201" s="25">
        <f t="shared" si="596"/>
        <v>0.99966434347522648</v>
      </c>
      <c r="I3201" s="4">
        <f t="shared" si="602"/>
        <v>3834.2870034505627</v>
      </c>
      <c r="J3201" s="25">
        <f t="shared" si="597"/>
        <v>3885.3920816015052</v>
      </c>
      <c r="K3201" s="15">
        <f t="shared" si="603"/>
        <v>3884.0879243980121</v>
      </c>
      <c r="L3201" s="36">
        <f t="shared" si="604"/>
        <v>-51.087924398012092</v>
      </c>
      <c r="M3201" s="36">
        <f t="shared" si="605"/>
        <v>51.087924398012092</v>
      </c>
      <c r="N3201" s="36">
        <f t="shared" si="606"/>
        <v>1.3328443620665821E-2</v>
      </c>
      <c r="O3201" s="36">
        <f t="shared" si="607"/>
        <v>2609.9760192969993</v>
      </c>
      <c r="P3201" s="35">
        <f t="shared" si="598"/>
        <v>2609.9760192969993</v>
      </c>
    </row>
    <row r="3202" spans="1:16" x14ac:dyDescent="0.4">
      <c r="A3202" s="1">
        <v>3201</v>
      </c>
      <c r="B3202" s="21">
        <v>43014</v>
      </c>
      <c r="C3202" s="43">
        <v>1</v>
      </c>
      <c r="D3202" s="23">
        <v>4739</v>
      </c>
      <c r="E3202" s="25">
        <f t="shared" si="599"/>
        <v>4383</v>
      </c>
      <c r="F3202" s="25">
        <f t="shared" si="600"/>
        <v>4272.875</v>
      </c>
      <c r="G3202" s="25">
        <f t="shared" si="601"/>
        <v>1.1090893134013984</v>
      </c>
      <c r="H3202" s="25">
        <f t="shared" ref="H3202:H3265" si="608">VLOOKUP(C3202,$Q$38:$S$42,3,FALSE)</f>
        <v>1.0014271034682889</v>
      </c>
      <c r="I3202" s="4">
        <f t="shared" si="602"/>
        <v>4732.2465944722308</v>
      </c>
      <c r="J3202" s="25">
        <f t="shared" si="597"/>
        <v>3885.2542188216216</v>
      </c>
      <c r="K3202" s="15">
        <f t="shared" si="603"/>
        <v>3890.7988785924858</v>
      </c>
      <c r="L3202" s="36">
        <f t="shared" si="604"/>
        <v>848.20112140751417</v>
      </c>
      <c r="M3202" s="36">
        <f t="shared" si="605"/>
        <v>848.20112140751417</v>
      </c>
      <c r="N3202" s="36">
        <f t="shared" si="606"/>
        <v>0.17898314442023933</v>
      </c>
      <c r="O3202" s="36">
        <f t="shared" si="607"/>
        <v>719445.14235696453</v>
      </c>
      <c r="P3202" s="35">
        <f t="shared" si="598"/>
        <v>719445.14235696453</v>
      </c>
    </row>
    <row r="3203" spans="1:16" x14ac:dyDescent="0.4">
      <c r="A3203" s="1">
        <v>3202</v>
      </c>
      <c r="B3203" s="21">
        <v>43015</v>
      </c>
      <c r="C3203" s="43">
        <v>2</v>
      </c>
      <c r="D3203" s="23">
        <v>4211</v>
      </c>
      <c r="E3203" s="25">
        <f t="shared" si="599"/>
        <v>4162.75</v>
      </c>
      <c r="F3203" s="25">
        <f t="shared" si="600"/>
        <v>4268.75</v>
      </c>
      <c r="G3203" s="25">
        <f t="shared" si="601"/>
        <v>0.98647144948755494</v>
      </c>
      <c r="H3203" s="25">
        <f t="shared" si="608"/>
        <v>0.99527237982370798</v>
      </c>
      <c r="I3203" s="4">
        <f t="shared" si="602"/>
        <v>4231.002573130676</v>
      </c>
      <c r="J3203" s="25">
        <f t="shared" ref="J3203:J3266" si="609">INTERCEPT($I$2:$I$3896,$A$2:$A$3896)+SLOPE($I$2:$I$3896,$A$2:$A$3896)*A3203</f>
        <v>3885.1163560417381</v>
      </c>
      <c r="K3203" s="15">
        <f t="shared" si="603"/>
        <v>3866.7490015696731</v>
      </c>
      <c r="L3203" s="36">
        <f t="shared" si="604"/>
        <v>344.25099843032694</v>
      </c>
      <c r="M3203" s="36">
        <f t="shared" si="605"/>
        <v>344.25099843032694</v>
      </c>
      <c r="N3203" s="36">
        <f t="shared" si="606"/>
        <v>8.1750415205492033E-2</v>
      </c>
      <c r="O3203" s="36">
        <f t="shared" si="607"/>
        <v>118508.74992027697</v>
      </c>
      <c r="P3203" s="35">
        <f t="shared" ref="P3203:P3266" si="610">(D3203-K3203)^2</f>
        <v>118508.74992027697</v>
      </c>
    </row>
    <row r="3204" spans="1:16" x14ac:dyDescent="0.4">
      <c r="A3204" s="1">
        <v>3203</v>
      </c>
      <c r="B3204" s="21">
        <v>43016</v>
      </c>
      <c r="C3204" s="43">
        <v>3</v>
      </c>
      <c r="D3204" s="23">
        <v>3868</v>
      </c>
      <c r="E3204" s="25">
        <f t="shared" si="599"/>
        <v>4374.75</v>
      </c>
      <c r="F3204" s="25">
        <f t="shared" si="600"/>
        <v>4377.875</v>
      </c>
      <c r="G3204" s="25">
        <f t="shared" si="601"/>
        <v>0.88353367786882908</v>
      </c>
      <c r="H3204" s="25">
        <f t="shared" si="608"/>
        <v>1.0036361732327763</v>
      </c>
      <c r="I3204" s="4">
        <f t="shared" si="602"/>
        <v>3853.98623840044</v>
      </c>
      <c r="J3204" s="25">
        <f t="shared" si="609"/>
        <v>3884.978493261855</v>
      </c>
      <c r="K3204" s="15">
        <f t="shared" si="603"/>
        <v>3899.1049480689653</v>
      </c>
      <c r="L3204" s="36">
        <f t="shared" si="604"/>
        <v>-31.104948068965314</v>
      </c>
      <c r="M3204" s="36">
        <f t="shared" si="605"/>
        <v>31.104948068965314</v>
      </c>
      <c r="N3204" s="36">
        <f t="shared" si="606"/>
        <v>8.0416101522661106E-3</v>
      </c>
      <c r="O3204" s="36">
        <f t="shared" si="607"/>
        <v>967.51779437302901</v>
      </c>
      <c r="P3204" s="35">
        <f t="shared" si="610"/>
        <v>967.51779437302901</v>
      </c>
    </row>
    <row r="3205" spans="1:16" x14ac:dyDescent="0.4">
      <c r="A3205" s="1">
        <v>3204</v>
      </c>
      <c r="B3205" s="21">
        <v>43017</v>
      </c>
      <c r="C3205" s="43">
        <v>4</v>
      </c>
      <c r="D3205" s="23">
        <v>4681</v>
      </c>
      <c r="E3205" s="25">
        <f t="shared" ref="E3205:E3268" si="611">AVERAGE(D3203:D3206)</f>
        <v>4381</v>
      </c>
      <c r="F3205" s="25">
        <f t="shared" ref="F3205:F3268" si="612">AVERAGE(E3205:E3206)</f>
        <v>4464.125</v>
      </c>
      <c r="G3205" s="25">
        <f t="shared" si="601"/>
        <v>1.0485817489429619</v>
      </c>
      <c r="H3205" s="25">
        <f t="shared" si="608"/>
        <v>0.99966434347522648</v>
      </c>
      <c r="I3205" s="4">
        <f t="shared" si="602"/>
        <v>4682.5717357558269</v>
      </c>
      <c r="J3205" s="25">
        <f t="shared" si="609"/>
        <v>3884.8406304819714</v>
      </c>
      <c r="K3205" s="15">
        <f t="shared" si="603"/>
        <v>3883.5366583766449</v>
      </c>
      <c r="L3205" s="36">
        <f t="shared" si="604"/>
        <v>797.46334162335506</v>
      </c>
      <c r="M3205" s="36">
        <f t="shared" si="605"/>
        <v>797.46334162335506</v>
      </c>
      <c r="N3205" s="36">
        <f t="shared" si="606"/>
        <v>0.17036174783664923</v>
      </c>
      <c r="O3205" s="36">
        <f t="shared" si="607"/>
        <v>635947.78123308788</v>
      </c>
      <c r="P3205" s="35">
        <f t="shared" si="610"/>
        <v>635947.78123308788</v>
      </c>
    </row>
    <row r="3206" spans="1:16" x14ac:dyDescent="0.4">
      <c r="A3206" s="1">
        <v>3205</v>
      </c>
      <c r="B3206" s="21">
        <v>43018</v>
      </c>
      <c r="C3206" s="43">
        <v>1</v>
      </c>
      <c r="D3206" s="23">
        <v>4764</v>
      </c>
      <c r="E3206" s="25">
        <f t="shared" si="611"/>
        <v>4547.25</v>
      </c>
      <c r="F3206" s="25">
        <f t="shared" si="612"/>
        <v>4541</v>
      </c>
      <c r="G3206" s="25">
        <f t="shared" si="601"/>
        <v>1.0491081259634443</v>
      </c>
      <c r="H3206" s="25">
        <f t="shared" si="608"/>
        <v>1.0014271034682889</v>
      </c>
      <c r="I3206" s="4">
        <f t="shared" si="602"/>
        <v>4757.2109677285725</v>
      </c>
      <c r="J3206" s="25">
        <f t="shared" si="609"/>
        <v>3884.7027677020878</v>
      </c>
      <c r="K3206" s="15">
        <f t="shared" si="603"/>
        <v>3890.2466404951469</v>
      </c>
      <c r="L3206" s="36">
        <f t="shared" si="604"/>
        <v>873.75335950485305</v>
      </c>
      <c r="M3206" s="36">
        <f t="shared" si="605"/>
        <v>873.75335950485305</v>
      </c>
      <c r="N3206" s="36">
        <f t="shared" si="606"/>
        <v>0.1834075061932941</v>
      </c>
      <c r="O3206" s="36">
        <f t="shared" si="607"/>
        <v>763444.93324601697</v>
      </c>
      <c r="P3206" s="35">
        <f t="shared" si="610"/>
        <v>763444.93324601697</v>
      </c>
    </row>
    <row r="3207" spans="1:16" x14ac:dyDescent="0.4">
      <c r="A3207" s="1">
        <v>3206</v>
      </c>
      <c r="B3207" s="21">
        <v>43019</v>
      </c>
      <c r="C3207" s="43">
        <v>2</v>
      </c>
      <c r="D3207" s="23">
        <v>4876</v>
      </c>
      <c r="E3207" s="25">
        <f t="shared" si="611"/>
        <v>4534.75</v>
      </c>
      <c r="F3207" s="25">
        <f t="shared" si="612"/>
        <v>4441</v>
      </c>
      <c r="G3207" s="25">
        <f t="shared" si="601"/>
        <v>1.0979509119567665</v>
      </c>
      <c r="H3207" s="25">
        <f t="shared" si="608"/>
        <v>0.99527237982370798</v>
      </c>
      <c r="I3207" s="4">
        <f t="shared" si="602"/>
        <v>4899.1613741593865</v>
      </c>
      <c r="J3207" s="25">
        <f t="shared" si="609"/>
        <v>3884.5649049222043</v>
      </c>
      <c r="K3207" s="15">
        <f t="shared" si="603"/>
        <v>3866.2001575015784</v>
      </c>
      <c r="L3207" s="36">
        <f t="shared" si="604"/>
        <v>1009.7998424984216</v>
      </c>
      <c r="M3207" s="36">
        <f t="shared" si="605"/>
        <v>1009.7998424984216</v>
      </c>
      <c r="N3207" s="36">
        <f t="shared" si="606"/>
        <v>0.20709594801034079</v>
      </c>
      <c r="O3207" s="36">
        <f t="shared" si="607"/>
        <v>1019695.7219098371</v>
      </c>
      <c r="P3207" s="35">
        <f t="shared" si="610"/>
        <v>1019695.7219098371</v>
      </c>
    </row>
    <row r="3208" spans="1:16" x14ac:dyDescent="0.4">
      <c r="A3208" s="1">
        <v>3207</v>
      </c>
      <c r="B3208" s="21">
        <v>43020</v>
      </c>
      <c r="C3208" s="43">
        <v>3</v>
      </c>
      <c r="D3208" s="23">
        <v>3818</v>
      </c>
      <c r="E3208" s="25">
        <f t="shared" si="611"/>
        <v>4347.25</v>
      </c>
      <c r="F3208" s="25">
        <f t="shared" si="612"/>
        <v>4242.125</v>
      </c>
      <c r="G3208" s="25">
        <f t="shared" si="601"/>
        <v>0.90002062645490177</v>
      </c>
      <c r="H3208" s="25">
        <f t="shared" si="608"/>
        <v>1.0036361732327763</v>
      </c>
      <c r="I3208" s="4">
        <f t="shared" si="602"/>
        <v>3804.1673883694107</v>
      </c>
      <c r="J3208" s="25">
        <f t="shared" si="609"/>
        <v>3884.4270421423212</v>
      </c>
      <c r="K3208" s="15">
        <f t="shared" si="603"/>
        <v>3898.5514917776318</v>
      </c>
      <c r="L3208" s="36">
        <f t="shared" si="604"/>
        <v>-80.551491777631782</v>
      </c>
      <c r="M3208" s="36">
        <f t="shared" si="605"/>
        <v>80.551491777631782</v>
      </c>
      <c r="N3208" s="36">
        <f t="shared" si="606"/>
        <v>2.1097823933376579E-2</v>
      </c>
      <c r="O3208" s="36">
        <f t="shared" si="607"/>
        <v>6488.5428276018802</v>
      </c>
      <c r="P3208" s="35">
        <f t="shared" si="610"/>
        <v>6488.5428276018802</v>
      </c>
    </row>
    <row r="3209" spans="1:16" x14ac:dyDescent="0.4">
      <c r="A3209" s="1">
        <v>3208</v>
      </c>
      <c r="B3209" s="21">
        <v>43021</v>
      </c>
      <c r="C3209" s="43">
        <v>4</v>
      </c>
      <c r="D3209" s="23">
        <v>3931</v>
      </c>
      <c r="E3209" s="25">
        <f t="shared" si="611"/>
        <v>4137</v>
      </c>
      <c r="F3209" s="25">
        <f t="shared" si="612"/>
        <v>3996</v>
      </c>
      <c r="G3209" s="25">
        <f t="shared" si="601"/>
        <v>0.98373373373373374</v>
      </c>
      <c r="H3209" s="25">
        <f t="shared" si="608"/>
        <v>0.99966434347522648</v>
      </c>
      <c r="I3209" s="4">
        <f t="shared" si="602"/>
        <v>3932.3199088348974</v>
      </c>
      <c r="J3209" s="25">
        <f t="shared" si="609"/>
        <v>3884.2891793624376</v>
      </c>
      <c r="K3209" s="15">
        <f t="shared" si="603"/>
        <v>3882.9853923552773</v>
      </c>
      <c r="L3209" s="36">
        <f t="shared" si="604"/>
        <v>48.014607644722673</v>
      </c>
      <c r="M3209" s="36">
        <f t="shared" si="605"/>
        <v>48.014607644722673</v>
      </c>
      <c r="N3209" s="36">
        <f t="shared" si="606"/>
        <v>1.2214349439003479E-2</v>
      </c>
      <c r="O3209" s="36">
        <f t="shared" si="607"/>
        <v>2305.4025472766612</v>
      </c>
      <c r="P3209" s="35">
        <f t="shared" si="610"/>
        <v>2305.4025472766612</v>
      </c>
    </row>
    <row r="3210" spans="1:16" x14ac:dyDescent="0.4">
      <c r="A3210" s="1">
        <v>3209</v>
      </c>
      <c r="B3210" s="21">
        <v>43022</v>
      </c>
      <c r="C3210" s="43">
        <v>1</v>
      </c>
      <c r="D3210" s="23">
        <v>3923</v>
      </c>
      <c r="E3210" s="25">
        <f t="shared" si="611"/>
        <v>3855</v>
      </c>
      <c r="F3210" s="25">
        <f t="shared" si="612"/>
        <v>3941.25</v>
      </c>
      <c r="G3210" s="25">
        <f t="shared" si="601"/>
        <v>0.9953694893751982</v>
      </c>
      <c r="H3210" s="25">
        <f t="shared" si="608"/>
        <v>1.0014271034682889</v>
      </c>
      <c r="I3210" s="4">
        <f t="shared" si="602"/>
        <v>3917.4094513852206</v>
      </c>
      <c r="J3210" s="25">
        <f t="shared" si="609"/>
        <v>3884.151316582554</v>
      </c>
      <c r="K3210" s="15">
        <f t="shared" si="603"/>
        <v>3889.6944023978081</v>
      </c>
      <c r="L3210" s="36">
        <f t="shared" si="604"/>
        <v>33.305597602191938</v>
      </c>
      <c r="M3210" s="36">
        <f t="shared" si="605"/>
        <v>33.305597602191938</v>
      </c>
      <c r="N3210" s="36">
        <f t="shared" si="606"/>
        <v>8.4898286011195357E-3</v>
      </c>
      <c r="O3210" s="36">
        <f t="shared" si="607"/>
        <v>1109.2628316391333</v>
      </c>
      <c r="P3210" s="35">
        <f t="shared" si="610"/>
        <v>1109.2628316391333</v>
      </c>
    </row>
    <row r="3211" spans="1:16" x14ac:dyDescent="0.4">
      <c r="A3211" s="1">
        <v>3210</v>
      </c>
      <c r="B3211" s="21">
        <v>43023</v>
      </c>
      <c r="C3211" s="43">
        <v>2</v>
      </c>
      <c r="D3211" s="23">
        <v>3748</v>
      </c>
      <c r="E3211" s="25">
        <f t="shared" si="611"/>
        <v>4027.5</v>
      </c>
      <c r="F3211" s="25">
        <f t="shared" si="612"/>
        <v>4119.625</v>
      </c>
      <c r="G3211" s="25">
        <f t="shared" si="601"/>
        <v>0.90979154656066996</v>
      </c>
      <c r="H3211" s="25">
        <f t="shared" si="608"/>
        <v>0.99527237982370798</v>
      </c>
      <c r="I3211" s="4">
        <f t="shared" si="602"/>
        <v>3765.8032876024158</v>
      </c>
      <c r="J3211" s="25">
        <f t="shared" si="609"/>
        <v>3884.0134538026705</v>
      </c>
      <c r="K3211" s="15">
        <f t="shared" si="603"/>
        <v>3865.6513134334832</v>
      </c>
      <c r="L3211" s="36">
        <f t="shared" si="604"/>
        <v>-117.65131343348321</v>
      </c>
      <c r="M3211" s="36">
        <f t="shared" si="605"/>
        <v>117.65131343348321</v>
      </c>
      <c r="N3211" s="36">
        <f t="shared" si="606"/>
        <v>3.1390425142338106E-2</v>
      </c>
      <c r="O3211" s="36">
        <f t="shared" si="607"/>
        <v>13841.831552623707</v>
      </c>
      <c r="P3211" s="35">
        <f t="shared" si="610"/>
        <v>13841.831552623707</v>
      </c>
    </row>
    <row r="3212" spans="1:16" x14ac:dyDescent="0.4">
      <c r="A3212" s="1">
        <v>3211</v>
      </c>
      <c r="B3212" s="21">
        <v>43024</v>
      </c>
      <c r="C3212" s="43">
        <v>3</v>
      </c>
      <c r="D3212" s="23">
        <v>4508</v>
      </c>
      <c r="E3212" s="25">
        <f t="shared" si="611"/>
        <v>4211.75</v>
      </c>
      <c r="F3212" s="25">
        <f t="shared" si="612"/>
        <v>4310.5</v>
      </c>
      <c r="G3212" s="25">
        <f t="shared" si="601"/>
        <v>1.0458183505393805</v>
      </c>
      <c r="H3212" s="25">
        <f t="shared" si="608"/>
        <v>1.0036361732327763</v>
      </c>
      <c r="I3212" s="4">
        <f t="shared" si="602"/>
        <v>4491.667518797617</v>
      </c>
      <c r="J3212" s="25">
        <f t="shared" si="609"/>
        <v>3883.8755910227874</v>
      </c>
      <c r="K3212" s="15">
        <f t="shared" si="603"/>
        <v>3897.9980354862978</v>
      </c>
      <c r="L3212" s="36">
        <f t="shared" si="604"/>
        <v>610.00196451370221</v>
      </c>
      <c r="M3212" s="36">
        <f t="shared" si="605"/>
        <v>610.00196451370221</v>
      </c>
      <c r="N3212" s="36">
        <f t="shared" si="606"/>
        <v>0.13531543134731638</v>
      </c>
      <c r="O3212" s="36">
        <f t="shared" si="607"/>
        <v>372102.39671057602</v>
      </c>
      <c r="P3212" s="35">
        <f t="shared" si="610"/>
        <v>372102.39671057602</v>
      </c>
    </row>
    <row r="3213" spans="1:16" x14ac:dyDescent="0.4">
      <c r="A3213" s="1">
        <v>3212</v>
      </c>
      <c r="B3213" s="21">
        <v>43025</v>
      </c>
      <c r="C3213" s="43">
        <v>4</v>
      </c>
      <c r="D3213" s="23">
        <v>4668</v>
      </c>
      <c r="E3213" s="25">
        <f t="shared" si="611"/>
        <v>4409.25</v>
      </c>
      <c r="F3213" s="25">
        <f t="shared" si="612"/>
        <v>4420.125</v>
      </c>
      <c r="G3213" s="25">
        <f t="shared" si="601"/>
        <v>1.0560787308051243</v>
      </c>
      <c r="H3213" s="25">
        <f t="shared" si="608"/>
        <v>0.99966434347522648</v>
      </c>
      <c r="I3213" s="4">
        <f t="shared" si="602"/>
        <v>4669.5673707558635</v>
      </c>
      <c r="J3213" s="25">
        <f t="shared" si="609"/>
        <v>3883.7377282429038</v>
      </c>
      <c r="K3213" s="15">
        <f t="shared" si="603"/>
        <v>3882.4341263339102</v>
      </c>
      <c r="L3213" s="36">
        <f t="shared" si="604"/>
        <v>785.56587366608983</v>
      </c>
      <c r="M3213" s="36">
        <f t="shared" si="605"/>
        <v>785.56587366608983</v>
      </c>
      <c r="N3213" s="36">
        <f t="shared" si="606"/>
        <v>0.16828746222495497</v>
      </c>
      <c r="O3213" s="36">
        <f t="shared" si="607"/>
        <v>617113.74186876696</v>
      </c>
      <c r="P3213" s="35">
        <f t="shared" si="610"/>
        <v>617113.74186876696</v>
      </c>
    </row>
    <row r="3214" spans="1:16" x14ac:dyDescent="0.4">
      <c r="A3214" s="1">
        <v>3213</v>
      </c>
      <c r="B3214" s="21">
        <v>43026</v>
      </c>
      <c r="C3214" s="43">
        <v>1</v>
      </c>
      <c r="D3214" s="23">
        <v>4713</v>
      </c>
      <c r="E3214" s="25">
        <f t="shared" si="611"/>
        <v>4431</v>
      </c>
      <c r="F3214" s="25">
        <f t="shared" si="612"/>
        <v>4464</v>
      </c>
      <c r="G3214" s="25">
        <f t="shared" si="601"/>
        <v>1.055779569892473</v>
      </c>
      <c r="H3214" s="25">
        <f t="shared" si="608"/>
        <v>1.0014271034682889</v>
      </c>
      <c r="I3214" s="4">
        <f t="shared" si="602"/>
        <v>4706.2836462856349</v>
      </c>
      <c r="J3214" s="25">
        <f t="shared" si="609"/>
        <v>3883.5998654630203</v>
      </c>
      <c r="K3214" s="15">
        <f t="shared" si="603"/>
        <v>3889.1421643004687</v>
      </c>
      <c r="L3214" s="36">
        <f t="shared" si="604"/>
        <v>823.85783569953128</v>
      </c>
      <c r="M3214" s="36">
        <f t="shared" si="605"/>
        <v>823.85783569953128</v>
      </c>
      <c r="N3214" s="36">
        <f t="shared" si="606"/>
        <v>0.17480539692330391</v>
      </c>
      <c r="O3214" s="36">
        <f t="shared" si="607"/>
        <v>678741.73344351584</v>
      </c>
      <c r="P3214" s="35">
        <f t="shared" si="610"/>
        <v>678741.73344351584</v>
      </c>
    </row>
    <row r="3215" spans="1:16" x14ac:dyDescent="0.4">
      <c r="A3215" s="1">
        <v>3214</v>
      </c>
      <c r="B3215" s="21">
        <v>43027</v>
      </c>
      <c r="C3215" s="43">
        <v>2</v>
      </c>
      <c r="D3215" s="23">
        <v>3835</v>
      </c>
      <c r="E3215" s="25">
        <f t="shared" si="611"/>
        <v>4497</v>
      </c>
      <c r="F3215" s="25">
        <f t="shared" si="612"/>
        <v>4437.5</v>
      </c>
      <c r="G3215" s="25">
        <f t="shared" si="601"/>
        <v>0.86422535211267604</v>
      </c>
      <c r="H3215" s="25">
        <f t="shared" si="608"/>
        <v>0.99527237982370798</v>
      </c>
      <c r="I3215" s="4">
        <f t="shared" si="602"/>
        <v>3853.2165442783526</v>
      </c>
      <c r="J3215" s="25">
        <f t="shared" si="609"/>
        <v>3883.4620026831367</v>
      </c>
      <c r="K3215" s="15">
        <f t="shared" si="603"/>
        <v>3865.1024693653885</v>
      </c>
      <c r="L3215" s="36">
        <f t="shared" si="604"/>
        <v>-30.102469365388515</v>
      </c>
      <c r="M3215" s="36">
        <f t="shared" si="605"/>
        <v>30.102469365388515</v>
      </c>
      <c r="N3215" s="36">
        <f t="shared" si="606"/>
        <v>7.8494053104011773E-3</v>
      </c>
      <c r="O3215" s="36">
        <f t="shared" si="607"/>
        <v>906.15866189415408</v>
      </c>
      <c r="P3215" s="35">
        <f t="shared" si="610"/>
        <v>906.15866189415408</v>
      </c>
    </row>
    <row r="3216" spans="1:16" x14ac:dyDescent="0.4">
      <c r="A3216" s="1">
        <v>3215</v>
      </c>
      <c r="B3216" s="21">
        <v>43028</v>
      </c>
      <c r="C3216" s="43">
        <v>3</v>
      </c>
      <c r="D3216" s="23">
        <v>4772</v>
      </c>
      <c r="E3216" s="25">
        <f t="shared" si="611"/>
        <v>4378</v>
      </c>
      <c r="F3216" s="25">
        <f t="shared" si="612"/>
        <v>4265.75</v>
      </c>
      <c r="G3216" s="25">
        <f t="shared" si="601"/>
        <v>1.1186778409423899</v>
      </c>
      <c r="H3216" s="25">
        <f t="shared" si="608"/>
        <v>1.0036361732327763</v>
      </c>
      <c r="I3216" s="4">
        <f t="shared" si="602"/>
        <v>4754.7110469614527</v>
      </c>
      <c r="J3216" s="25">
        <f t="shared" si="609"/>
        <v>3883.3241399032536</v>
      </c>
      <c r="K3216" s="15">
        <f t="shared" si="603"/>
        <v>3897.4445791949638</v>
      </c>
      <c r="L3216" s="36">
        <f t="shared" si="604"/>
        <v>874.55542080503619</v>
      </c>
      <c r="M3216" s="36">
        <f t="shared" si="605"/>
        <v>874.55542080503619</v>
      </c>
      <c r="N3216" s="36">
        <f t="shared" si="606"/>
        <v>0.18326810997590867</v>
      </c>
      <c r="O3216" s="36">
        <f t="shared" si="607"/>
        <v>764847.18405947392</v>
      </c>
      <c r="P3216" s="35">
        <f t="shared" si="610"/>
        <v>764847.18405947392</v>
      </c>
    </row>
    <row r="3217" spans="1:16" x14ac:dyDescent="0.4">
      <c r="A3217" s="1">
        <v>3216</v>
      </c>
      <c r="B3217" s="21">
        <v>43029</v>
      </c>
      <c r="C3217" s="43">
        <v>4</v>
      </c>
      <c r="D3217" s="23">
        <v>4192</v>
      </c>
      <c r="E3217" s="25">
        <f t="shared" si="611"/>
        <v>4153.5</v>
      </c>
      <c r="F3217" s="25">
        <f t="shared" si="612"/>
        <v>4248</v>
      </c>
      <c r="G3217" s="25">
        <f t="shared" si="601"/>
        <v>0.98681732580037662</v>
      </c>
      <c r="H3217" s="25">
        <f t="shared" si="608"/>
        <v>0.99966434347522648</v>
      </c>
      <c r="I3217" s="4">
        <f t="shared" si="602"/>
        <v>4193.4075446033803</v>
      </c>
      <c r="J3217" s="25">
        <f t="shared" si="609"/>
        <v>3883.18627712337</v>
      </c>
      <c r="K3217" s="15">
        <f t="shared" si="603"/>
        <v>3881.8828603125426</v>
      </c>
      <c r="L3217" s="36">
        <f t="shared" si="604"/>
        <v>310.11713968745744</v>
      </c>
      <c r="M3217" s="36">
        <f t="shared" si="605"/>
        <v>310.11713968745744</v>
      </c>
      <c r="N3217" s="36">
        <f t="shared" si="606"/>
        <v>7.3978325307122478E-2</v>
      </c>
      <c r="O3217" s="36">
        <f t="shared" si="607"/>
        <v>96172.640327929985</v>
      </c>
      <c r="P3217" s="35">
        <f t="shared" si="610"/>
        <v>96172.640327929985</v>
      </c>
    </row>
    <row r="3218" spans="1:16" x14ac:dyDescent="0.4">
      <c r="A3218" s="1">
        <v>3217</v>
      </c>
      <c r="B3218" s="21">
        <v>43030</v>
      </c>
      <c r="C3218" s="43">
        <v>1</v>
      </c>
      <c r="D3218" s="23">
        <v>3815</v>
      </c>
      <c r="E3218" s="25">
        <f t="shared" si="611"/>
        <v>4342.5</v>
      </c>
      <c r="F3218" s="25">
        <f t="shared" si="612"/>
        <v>4333.25</v>
      </c>
      <c r="G3218" s="25">
        <f t="shared" si="601"/>
        <v>0.88040154618358046</v>
      </c>
      <c r="H3218" s="25">
        <f t="shared" si="608"/>
        <v>1.0014271034682889</v>
      </c>
      <c r="I3218" s="4">
        <f t="shared" si="602"/>
        <v>3809.5633589178219</v>
      </c>
      <c r="J3218" s="25">
        <f t="shared" si="609"/>
        <v>3883.0484143434865</v>
      </c>
      <c r="K3218" s="15">
        <f t="shared" si="603"/>
        <v>3888.5899262031298</v>
      </c>
      <c r="L3218" s="36">
        <f t="shared" si="604"/>
        <v>-73.589926203129835</v>
      </c>
      <c r="M3218" s="36">
        <f t="shared" si="605"/>
        <v>73.589926203129835</v>
      </c>
      <c r="N3218" s="36">
        <f t="shared" si="606"/>
        <v>1.9289626789811228E-2</v>
      </c>
      <c r="O3218" s="36">
        <f t="shared" si="607"/>
        <v>5415.4772385820952</v>
      </c>
      <c r="P3218" s="35">
        <f t="shared" si="610"/>
        <v>5415.4772385820952</v>
      </c>
    </row>
    <row r="3219" spans="1:16" x14ac:dyDescent="0.4">
      <c r="A3219" s="1">
        <v>3218</v>
      </c>
      <c r="B3219" s="21">
        <v>43031</v>
      </c>
      <c r="C3219" s="43">
        <v>2</v>
      </c>
      <c r="D3219" s="23">
        <v>4591</v>
      </c>
      <c r="E3219" s="25">
        <f t="shared" si="611"/>
        <v>4324</v>
      </c>
      <c r="F3219" s="25">
        <f t="shared" si="612"/>
        <v>4390.5</v>
      </c>
      <c r="G3219" s="25">
        <f t="shared" si="601"/>
        <v>1.0456667805489124</v>
      </c>
      <c r="H3219" s="25">
        <f t="shared" si="608"/>
        <v>0.99527237982370798</v>
      </c>
      <c r="I3219" s="4">
        <f t="shared" si="602"/>
        <v>4612.8076022899395</v>
      </c>
      <c r="J3219" s="25">
        <f t="shared" si="609"/>
        <v>3882.9105515636029</v>
      </c>
      <c r="K3219" s="15">
        <f t="shared" si="603"/>
        <v>3864.5536252972938</v>
      </c>
      <c r="L3219" s="36">
        <f t="shared" si="604"/>
        <v>726.44637470270618</v>
      </c>
      <c r="M3219" s="36">
        <f t="shared" si="605"/>
        <v>726.44637470270618</v>
      </c>
      <c r="N3219" s="36">
        <f t="shared" si="606"/>
        <v>0.15823271067364544</v>
      </c>
      <c r="O3219" s="36">
        <f t="shared" si="607"/>
        <v>527724.3353187046</v>
      </c>
      <c r="P3219" s="35">
        <f t="shared" si="610"/>
        <v>527724.3353187046</v>
      </c>
    </row>
    <row r="3220" spans="1:16" x14ac:dyDescent="0.4">
      <c r="A3220" s="1">
        <v>3219</v>
      </c>
      <c r="B3220" s="21">
        <v>43032</v>
      </c>
      <c r="C3220" s="43">
        <v>3</v>
      </c>
      <c r="D3220" s="23">
        <v>4698</v>
      </c>
      <c r="E3220" s="25">
        <f t="shared" si="611"/>
        <v>4457</v>
      </c>
      <c r="F3220" s="25">
        <f t="shared" si="612"/>
        <v>4446.125</v>
      </c>
      <c r="G3220" s="25">
        <f t="shared" si="601"/>
        <v>1.0566504540470634</v>
      </c>
      <c r="H3220" s="25">
        <f t="shared" si="608"/>
        <v>1.0036361732327763</v>
      </c>
      <c r="I3220" s="4">
        <f t="shared" si="602"/>
        <v>4680.9791489155295</v>
      </c>
      <c r="J3220" s="25">
        <f t="shared" si="609"/>
        <v>3882.7726887837198</v>
      </c>
      <c r="K3220" s="15">
        <f t="shared" si="603"/>
        <v>3896.8911229036303</v>
      </c>
      <c r="L3220" s="36">
        <f t="shared" si="604"/>
        <v>801.10887709636972</v>
      </c>
      <c r="M3220" s="36">
        <f t="shared" si="605"/>
        <v>801.10887709636972</v>
      </c>
      <c r="N3220" s="36">
        <f t="shared" si="606"/>
        <v>0.17052125949262872</v>
      </c>
      <c r="O3220" s="36">
        <f t="shared" si="607"/>
        <v>641775.43296260643</v>
      </c>
      <c r="P3220" s="35">
        <f t="shared" si="610"/>
        <v>641775.43296260643</v>
      </c>
    </row>
    <row r="3221" spans="1:16" x14ac:dyDescent="0.4">
      <c r="A3221" s="1">
        <v>3220</v>
      </c>
      <c r="B3221" s="21">
        <v>43033</v>
      </c>
      <c r="C3221" s="43">
        <v>4</v>
      </c>
      <c r="D3221" s="23">
        <v>4724</v>
      </c>
      <c r="E3221" s="25">
        <f t="shared" si="611"/>
        <v>4435.25</v>
      </c>
      <c r="F3221" s="25">
        <f t="shared" si="612"/>
        <v>4433.125</v>
      </c>
      <c r="G3221" s="25">
        <f t="shared" si="601"/>
        <v>1.0656139856196249</v>
      </c>
      <c r="H3221" s="25">
        <f t="shared" si="608"/>
        <v>0.99966434347522648</v>
      </c>
      <c r="I3221" s="4">
        <f t="shared" si="602"/>
        <v>4725.5861738326266</v>
      </c>
      <c r="J3221" s="25">
        <f t="shared" si="609"/>
        <v>3882.6348260038362</v>
      </c>
      <c r="K3221" s="15">
        <f t="shared" si="603"/>
        <v>3881.331594291175</v>
      </c>
      <c r="L3221" s="36">
        <f t="shared" si="604"/>
        <v>842.66840570882505</v>
      </c>
      <c r="M3221" s="36">
        <f t="shared" si="605"/>
        <v>842.66840570882505</v>
      </c>
      <c r="N3221" s="36">
        <f t="shared" si="606"/>
        <v>0.17838027216528896</v>
      </c>
      <c r="O3221" s="36">
        <f t="shared" si="607"/>
        <v>710090.04197985295</v>
      </c>
      <c r="P3221" s="35">
        <f t="shared" si="610"/>
        <v>710090.04197985295</v>
      </c>
    </row>
    <row r="3222" spans="1:16" x14ac:dyDescent="0.4">
      <c r="A3222" s="1">
        <v>3221</v>
      </c>
      <c r="B3222" s="21">
        <v>43034</v>
      </c>
      <c r="C3222" s="43">
        <v>1</v>
      </c>
      <c r="D3222" s="23">
        <v>3728</v>
      </c>
      <c r="E3222" s="25">
        <f t="shared" si="611"/>
        <v>4431</v>
      </c>
      <c r="F3222" s="25">
        <f t="shared" si="612"/>
        <v>4354.875</v>
      </c>
      <c r="G3222" s="25">
        <f t="shared" si="601"/>
        <v>0.85605212549154686</v>
      </c>
      <c r="H3222" s="25">
        <f t="shared" si="608"/>
        <v>1.0014271034682889</v>
      </c>
      <c r="I3222" s="4">
        <f t="shared" si="602"/>
        <v>3722.6873399857514</v>
      </c>
      <c r="J3222" s="25">
        <f t="shared" si="609"/>
        <v>3882.4969632239527</v>
      </c>
      <c r="K3222" s="15">
        <f t="shared" si="603"/>
        <v>3888.0376881057905</v>
      </c>
      <c r="L3222" s="36">
        <f t="shared" si="604"/>
        <v>-160.03768810579049</v>
      </c>
      <c r="M3222" s="36">
        <f t="shared" si="605"/>
        <v>160.03768810579049</v>
      </c>
      <c r="N3222" s="36">
        <f t="shared" si="606"/>
        <v>4.2928564406059681E-2</v>
      </c>
      <c r="O3222" s="36">
        <f t="shared" si="607"/>
        <v>25612.061614246275</v>
      </c>
      <c r="P3222" s="35">
        <f t="shared" si="610"/>
        <v>25612.061614246275</v>
      </c>
    </row>
    <row r="3223" spans="1:16" x14ac:dyDescent="0.4">
      <c r="A3223" s="1">
        <v>3222</v>
      </c>
      <c r="B3223" s="21">
        <v>43035</v>
      </c>
      <c r="C3223" s="43">
        <v>2</v>
      </c>
      <c r="D3223" s="23">
        <v>4574</v>
      </c>
      <c r="E3223" s="25">
        <f t="shared" si="611"/>
        <v>4278.75</v>
      </c>
      <c r="F3223" s="25">
        <f t="shared" si="612"/>
        <v>4170.625</v>
      </c>
      <c r="G3223" s="25">
        <f t="shared" si="601"/>
        <v>1.0967181177881014</v>
      </c>
      <c r="H3223" s="25">
        <f t="shared" si="608"/>
        <v>0.99527237982370798</v>
      </c>
      <c r="I3223" s="4">
        <f t="shared" si="602"/>
        <v>4595.7268509854457</v>
      </c>
      <c r="J3223" s="25">
        <f t="shared" si="609"/>
        <v>3882.3591004440691</v>
      </c>
      <c r="K3223" s="15">
        <f t="shared" si="603"/>
        <v>3864.0047812291987</v>
      </c>
      <c r="L3223" s="36">
        <f t="shared" si="604"/>
        <v>709.99521877080133</v>
      </c>
      <c r="M3223" s="36">
        <f t="shared" si="605"/>
        <v>709.99521877080133</v>
      </c>
      <c r="N3223" s="36">
        <f t="shared" si="606"/>
        <v>0.15522414052706632</v>
      </c>
      <c r="O3223" s="36">
        <f t="shared" si="607"/>
        <v>504093.21067739802</v>
      </c>
      <c r="P3223" s="35">
        <f t="shared" si="610"/>
        <v>504093.21067739802</v>
      </c>
    </row>
    <row r="3224" spans="1:16" x14ac:dyDescent="0.4">
      <c r="A3224" s="1">
        <v>3223</v>
      </c>
      <c r="B3224" s="21">
        <v>43036</v>
      </c>
      <c r="C3224" s="43">
        <v>3</v>
      </c>
      <c r="D3224" s="23">
        <v>4089</v>
      </c>
      <c r="E3224" s="25">
        <f t="shared" si="611"/>
        <v>4062.5</v>
      </c>
      <c r="F3224" s="25">
        <f t="shared" si="612"/>
        <v>4182.75</v>
      </c>
      <c r="G3224" s="25">
        <f t="shared" si="601"/>
        <v>0.97758651604805447</v>
      </c>
      <c r="H3224" s="25">
        <f t="shared" si="608"/>
        <v>1.0036361732327763</v>
      </c>
      <c r="I3224" s="4">
        <f t="shared" si="602"/>
        <v>4074.1855555375905</v>
      </c>
      <c r="J3224" s="25">
        <f t="shared" si="609"/>
        <v>3882.221237664186</v>
      </c>
      <c r="K3224" s="15">
        <f t="shared" si="603"/>
        <v>3896.3376666122963</v>
      </c>
      <c r="L3224" s="36">
        <f t="shared" si="604"/>
        <v>192.66233338770371</v>
      </c>
      <c r="M3224" s="36">
        <f t="shared" si="605"/>
        <v>192.66233338770371</v>
      </c>
      <c r="N3224" s="36">
        <f t="shared" si="606"/>
        <v>4.7117225088702301E-2</v>
      </c>
      <c r="O3224" s="36">
        <f t="shared" si="607"/>
        <v>37118.774706394695</v>
      </c>
      <c r="P3224" s="35">
        <f t="shared" si="610"/>
        <v>37118.774706394695</v>
      </c>
    </row>
    <row r="3225" spans="1:16" x14ac:dyDescent="0.4">
      <c r="A3225" s="1">
        <v>3224</v>
      </c>
      <c r="B3225" s="21">
        <v>43037</v>
      </c>
      <c r="C3225" s="43">
        <v>4</v>
      </c>
      <c r="D3225" s="23">
        <v>3859</v>
      </c>
      <c r="E3225" s="25">
        <f t="shared" si="611"/>
        <v>4303</v>
      </c>
      <c r="F3225" s="25">
        <f t="shared" si="612"/>
        <v>4351.5</v>
      </c>
      <c r="G3225" s="25">
        <f t="shared" si="601"/>
        <v>0.88682063656210497</v>
      </c>
      <c r="H3225" s="25">
        <f t="shared" si="608"/>
        <v>0.99966434347522648</v>
      </c>
      <c r="I3225" s="4">
        <f t="shared" si="602"/>
        <v>3860.2957334504881</v>
      </c>
      <c r="J3225" s="25">
        <f t="shared" si="609"/>
        <v>3882.0833748843024</v>
      </c>
      <c r="K3225" s="15">
        <f t="shared" si="603"/>
        <v>3880.7803282698078</v>
      </c>
      <c r="L3225" s="36">
        <f t="shared" si="604"/>
        <v>-21.780328269807796</v>
      </c>
      <c r="M3225" s="36">
        <f t="shared" si="605"/>
        <v>21.780328269807796</v>
      </c>
      <c r="N3225" s="36">
        <f t="shared" si="606"/>
        <v>5.6440342756692912E-3</v>
      </c>
      <c r="O3225" s="36">
        <f t="shared" si="607"/>
        <v>474.3826995405887</v>
      </c>
      <c r="P3225" s="35">
        <f t="shared" si="610"/>
        <v>474.3826995405887</v>
      </c>
    </row>
    <row r="3226" spans="1:16" x14ac:dyDescent="0.4">
      <c r="A3226" s="1">
        <v>3225</v>
      </c>
      <c r="B3226" s="21">
        <v>43038</v>
      </c>
      <c r="C3226" s="43">
        <v>1</v>
      </c>
      <c r="D3226" s="23">
        <v>4690</v>
      </c>
      <c r="E3226" s="25">
        <f t="shared" si="611"/>
        <v>4400</v>
      </c>
      <c r="F3226" s="25">
        <f t="shared" si="612"/>
        <v>4502.75</v>
      </c>
      <c r="G3226" s="25">
        <f t="shared" si="601"/>
        <v>1.0415856976292266</v>
      </c>
      <c r="H3226" s="25">
        <f t="shared" si="608"/>
        <v>1.0014271034682889</v>
      </c>
      <c r="I3226" s="4">
        <f t="shared" si="602"/>
        <v>4683.3164228897995</v>
      </c>
      <c r="J3226" s="25">
        <f t="shared" si="609"/>
        <v>3881.9455121044189</v>
      </c>
      <c r="K3226" s="15">
        <f t="shared" si="603"/>
        <v>3887.4854500084516</v>
      </c>
      <c r="L3226" s="36">
        <f t="shared" si="604"/>
        <v>802.51454999154839</v>
      </c>
      <c r="M3226" s="36">
        <f t="shared" si="605"/>
        <v>802.51454999154839</v>
      </c>
      <c r="N3226" s="36">
        <f t="shared" si="606"/>
        <v>0.17111184434787813</v>
      </c>
      <c r="O3226" s="36">
        <f t="shared" si="607"/>
        <v>644029.60294813744</v>
      </c>
      <c r="P3226" s="35">
        <f t="shared" si="610"/>
        <v>644029.60294813744</v>
      </c>
    </row>
    <row r="3227" spans="1:16" x14ac:dyDescent="0.4">
      <c r="A3227" s="1">
        <v>3226</v>
      </c>
      <c r="B3227" s="21">
        <v>43039</v>
      </c>
      <c r="C3227" s="43">
        <v>2</v>
      </c>
      <c r="D3227" s="23">
        <v>4962</v>
      </c>
      <c r="E3227" s="25">
        <f t="shared" si="611"/>
        <v>4605.5</v>
      </c>
      <c r="F3227" s="25">
        <f t="shared" si="612"/>
        <v>4535.625</v>
      </c>
      <c r="G3227" s="25">
        <f t="shared" si="601"/>
        <v>1.0940057875155023</v>
      </c>
      <c r="H3227" s="25">
        <f t="shared" si="608"/>
        <v>0.99527237982370798</v>
      </c>
      <c r="I3227" s="4">
        <f t="shared" si="602"/>
        <v>4985.5698807585877</v>
      </c>
      <c r="J3227" s="25">
        <f t="shared" si="609"/>
        <v>3881.8076493245353</v>
      </c>
      <c r="K3227" s="15">
        <f t="shared" si="603"/>
        <v>3863.455937161104</v>
      </c>
      <c r="L3227" s="36">
        <f t="shared" si="604"/>
        <v>1098.544062838896</v>
      </c>
      <c r="M3227" s="36">
        <f t="shared" si="605"/>
        <v>1098.544062838896</v>
      </c>
      <c r="N3227" s="36">
        <f t="shared" si="606"/>
        <v>0.22139138710981379</v>
      </c>
      <c r="O3227" s="36">
        <f t="shared" si="607"/>
        <v>1206799.0579985883</v>
      </c>
      <c r="P3227" s="35">
        <f t="shared" si="610"/>
        <v>1206799.0579985883</v>
      </c>
    </row>
    <row r="3228" spans="1:16" x14ac:dyDescent="0.4">
      <c r="A3228" s="1">
        <v>3227</v>
      </c>
      <c r="B3228" s="21">
        <v>43040</v>
      </c>
      <c r="C3228" s="43">
        <v>3</v>
      </c>
      <c r="D3228" s="23">
        <v>4911</v>
      </c>
      <c r="E3228" s="25">
        <f t="shared" si="611"/>
        <v>4465.75</v>
      </c>
      <c r="F3228" s="25">
        <f t="shared" si="612"/>
        <v>4425.875</v>
      </c>
      <c r="G3228" s="25">
        <f t="shared" si="601"/>
        <v>1.1096110938514983</v>
      </c>
      <c r="H3228" s="25">
        <f t="shared" si="608"/>
        <v>1.0036361732327763</v>
      </c>
      <c r="I3228" s="4">
        <f t="shared" si="602"/>
        <v>4893.2074500477147</v>
      </c>
      <c r="J3228" s="25">
        <f t="shared" si="609"/>
        <v>3881.6697865446522</v>
      </c>
      <c r="K3228" s="15">
        <f t="shared" si="603"/>
        <v>3895.7842103209623</v>
      </c>
      <c r="L3228" s="36">
        <f t="shared" si="604"/>
        <v>1015.2157896790377</v>
      </c>
      <c r="M3228" s="36">
        <f t="shared" si="605"/>
        <v>1015.2157896790377</v>
      </c>
      <c r="N3228" s="36">
        <f t="shared" si="606"/>
        <v>0.20672282420668656</v>
      </c>
      <c r="O3228" s="36">
        <f t="shared" si="607"/>
        <v>1030663.0996136321</v>
      </c>
      <c r="P3228" s="35">
        <f t="shared" si="610"/>
        <v>1030663.0996136321</v>
      </c>
    </row>
    <row r="3229" spans="1:16" x14ac:dyDescent="0.4">
      <c r="A3229" s="1">
        <v>3228</v>
      </c>
      <c r="B3229" s="21">
        <v>43041</v>
      </c>
      <c r="C3229" s="43">
        <v>4</v>
      </c>
      <c r="D3229" s="23">
        <v>3300</v>
      </c>
      <c r="E3229" s="25">
        <f t="shared" si="611"/>
        <v>4386</v>
      </c>
      <c r="F3229" s="25">
        <f t="shared" si="612"/>
        <v>4291.75</v>
      </c>
      <c r="G3229" s="25">
        <f t="shared" si="601"/>
        <v>0.76891710840566208</v>
      </c>
      <c r="H3229" s="25">
        <f t="shared" si="608"/>
        <v>0.99966434347522648</v>
      </c>
      <c r="I3229" s="4">
        <f t="shared" si="602"/>
        <v>3301.1080384520887</v>
      </c>
      <c r="J3229" s="25">
        <f t="shared" si="609"/>
        <v>3881.5319237647686</v>
      </c>
      <c r="K3229" s="15">
        <f t="shared" si="603"/>
        <v>3880.2290622484402</v>
      </c>
      <c r="L3229" s="36">
        <f t="shared" si="604"/>
        <v>-580.22906224844019</v>
      </c>
      <c r="M3229" s="36">
        <f t="shared" si="605"/>
        <v>580.22906224844019</v>
      </c>
      <c r="N3229" s="36">
        <f t="shared" si="606"/>
        <v>0.1758269885601334</v>
      </c>
      <c r="O3229" s="36">
        <f t="shared" si="607"/>
        <v>336665.76467770425</v>
      </c>
      <c r="P3229" s="35">
        <f t="shared" si="610"/>
        <v>336665.76467770425</v>
      </c>
    </row>
    <row r="3230" spans="1:16" x14ac:dyDescent="0.4">
      <c r="A3230" s="1">
        <v>3229</v>
      </c>
      <c r="B3230" s="21">
        <v>43042</v>
      </c>
      <c r="C3230" s="43">
        <v>1</v>
      </c>
      <c r="D3230" s="23">
        <v>4371</v>
      </c>
      <c r="E3230" s="25">
        <f t="shared" si="611"/>
        <v>4197.5</v>
      </c>
      <c r="F3230" s="25">
        <f t="shared" si="612"/>
        <v>4073.875</v>
      </c>
      <c r="G3230" s="25">
        <f t="shared" si="601"/>
        <v>1.0729342456506397</v>
      </c>
      <c r="H3230" s="25">
        <f t="shared" si="608"/>
        <v>1.0014271034682889</v>
      </c>
      <c r="I3230" s="4">
        <f t="shared" si="602"/>
        <v>4364.7710201388727</v>
      </c>
      <c r="J3230" s="25">
        <f t="shared" si="609"/>
        <v>3881.3940609848851</v>
      </c>
      <c r="K3230" s="15">
        <f t="shared" si="603"/>
        <v>3886.9332119111127</v>
      </c>
      <c r="L3230" s="36">
        <f t="shared" si="604"/>
        <v>484.06678808888728</v>
      </c>
      <c r="M3230" s="36">
        <f t="shared" si="605"/>
        <v>484.06678808888728</v>
      </c>
      <c r="N3230" s="36">
        <f t="shared" si="606"/>
        <v>0.11074508993111125</v>
      </c>
      <c r="O3230" s="36">
        <f t="shared" si="607"/>
        <v>234320.65533069169</v>
      </c>
      <c r="P3230" s="35">
        <f t="shared" si="610"/>
        <v>234320.65533069169</v>
      </c>
    </row>
    <row r="3231" spans="1:16" x14ac:dyDescent="0.4">
      <c r="A3231" s="1">
        <v>3230</v>
      </c>
      <c r="B3231" s="21">
        <v>43043</v>
      </c>
      <c r="C3231" s="43">
        <v>2</v>
      </c>
      <c r="D3231" s="23">
        <v>4208</v>
      </c>
      <c r="E3231" s="25">
        <f t="shared" si="611"/>
        <v>3950.25</v>
      </c>
      <c r="F3231" s="25">
        <f t="shared" si="612"/>
        <v>4124.25</v>
      </c>
      <c r="G3231" s="25">
        <f t="shared" si="601"/>
        <v>1.020306722434382</v>
      </c>
      <c r="H3231" s="25">
        <f t="shared" si="608"/>
        <v>0.99527237982370798</v>
      </c>
      <c r="I3231" s="4">
        <f t="shared" si="602"/>
        <v>4227.9883229004718</v>
      </c>
      <c r="J3231" s="25">
        <f t="shared" si="609"/>
        <v>3881.256198205002</v>
      </c>
      <c r="K3231" s="15">
        <f t="shared" si="603"/>
        <v>3862.9070930930097</v>
      </c>
      <c r="L3231" s="36">
        <f t="shared" si="604"/>
        <v>345.09290690699027</v>
      </c>
      <c r="M3231" s="36">
        <f t="shared" si="605"/>
        <v>345.09290690699027</v>
      </c>
      <c r="N3231" s="36">
        <f t="shared" si="606"/>
        <v>8.2008770652801863E-2</v>
      </c>
      <c r="O3231" s="36">
        <f t="shared" si="607"/>
        <v>119089.11439751665</v>
      </c>
      <c r="P3231" s="35">
        <f t="shared" si="610"/>
        <v>119089.11439751665</v>
      </c>
    </row>
    <row r="3232" spans="1:16" x14ac:dyDescent="0.4">
      <c r="A3232" s="1">
        <v>3231</v>
      </c>
      <c r="B3232" s="21">
        <v>43044</v>
      </c>
      <c r="C3232" s="43">
        <v>3</v>
      </c>
      <c r="D3232" s="23">
        <v>3922</v>
      </c>
      <c r="E3232" s="25">
        <f t="shared" si="611"/>
        <v>4298.25</v>
      </c>
      <c r="F3232" s="25">
        <f t="shared" si="612"/>
        <v>4369.75</v>
      </c>
      <c r="G3232" s="25">
        <f t="shared" si="601"/>
        <v>0.89753418387779627</v>
      </c>
      <c r="H3232" s="25">
        <f t="shared" si="608"/>
        <v>1.0036361732327763</v>
      </c>
      <c r="I3232" s="4">
        <f t="shared" si="602"/>
        <v>3907.790596433952</v>
      </c>
      <c r="J3232" s="25">
        <f t="shared" si="609"/>
        <v>3881.1183354251184</v>
      </c>
      <c r="K3232" s="15">
        <f t="shared" si="603"/>
        <v>3895.2307540296288</v>
      </c>
      <c r="L3232" s="36">
        <f t="shared" si="604"/>
        <v>26.76924597037123</v>
      </c>
      <c r="M3232" s="36">
        <f t="shared" si="605"/>
        <v>26.76924597037123</v>
      </c>
      <c r="N3232" s="36">
        <f t="shared" si="606"/>
        <v>6.8254069276826182E-3</v>
      </c>
      <c r="O3232" s="36">
        <f t="shared" si="607"/>
        <v>716.59252982223632</v>
      </c>
      <c r="P3232" s="35">
        <f t="shared" si="610"/>
        <v>716.59252982223632</v>
      </c>
    </row>
    <row r="3233" spans="1:16" x14ac:dyDescent="0.4">
      <c r="A3233" s="1">
        <v>3232</v>
      </c>
      <c r="B3233" s="21">
        <v>43045</v>
      </c>
      <c r="C3233" s="43">
        <v>4</v>
      </c>
      <c r="D3233" s="23">
        <v>4692</v>
      </c>
      <c r="E3233" s="25">
        <f t="shared" si="611"/>
        <v>4441.25</v>
      </c>
      <c r="F3233" s="25">
        <f t="shared" si="612"/>
        <v>4551.375</v>
      </c>
      <c r="G3233" s="25">
        <f t="shared" si="601"/>
        <v>1.0308972563236385</v>
      </c>
      <c r="H3233" s="25">
        <f t="shared" si="608"/>
        <v>0.99966434347522648</v>
      </c>
      <c r="I3233" s="4">
        <f t="shared" si="602"/>
        <v>4693.5754292173333</v>
      </c>
      <c r="J3233" s="25">
        <f t="shared" si="609"/>
        <v>3880.9804726452348</v>
      </c>
      <c r="K3233" s="15">
        <f t="shared" si="603"/>
        <v>3879.677796227073</v>
      </c>
      <c r="L3233" s="36">
        <f t="shared" si="604"/>
        <v>812.32220377292697</v>
      </c>
      <c r="M3233" s="36">
        <f t="shared" si="605"/>
        <v>812.32220377292697</v>
      </c>
      <c r="N3233" s="36">
        <f t="shared" si="606"/>
        <v>0.17312919944009525</v>
      </c>
      <c r="O3233" s="36">
        <f t="shared" si="607"/>
        <v>659867.36274250469</v>
      </c>
      <c r="P3233" s="35">
        <f t="shared" si="610"/>
        <v>659867.36274250469</v>
      </c>
    </row>
    <row r="3234" spans="1:16" x14ac:dyDescent="0.4">
      <c r="A3234" s="1">
        <v>3233</v>
      </c>
      <c r="B3234" s="21">
        <v>43046</v>
      </c>
      <c r="C3234" s="43">
        <v>1</v>
      </c>
      <c r="D3234" s="23">
        <v>4943</v>
      </c>
      <c r="E3234" s="25">
        <f t="shared" si="611"/>
        <v>4661.5</v>
      </c>
      <c r="F3234" s="25">
        <f t="shared" si="612"/>
        <v>4677.875</v>
      </c>
      <c r="G3234" s="25">
        <f t="shared" si="601"/>
        <v>1.0566763754910082</v>
      </c>
      <c r="H3234" s="25">
        <f t="shared" si="608"/>
        <v>1.0014271034682889</v>
      </c>
      <c r="I3234" s="4">
        <f t="shared" si="602"/>
        <v>4935.9558802439833</v>
      </c>
      <c r="J3234" s="25">
        <f t="shared" si="609"/>
        <v>3880.8426098653513</v>
      </c>
      <c r="K3234" s="15">
        <f t="shared" si="603"/>
        <v>3886.3809738137734</v>
      </c>
      <c r="L3234" s="36">
        <f t="shared" si="604"/>
        <v>1056.6190261862266</v>
      </c>
      <c r="M3234" s="36">
        <f t="shared" si="605"/>
        <v>1056.6190261862266</v>
      </c>
      <c r="N3234" s="36">
        <f t="shared" si="606"/>
        <v>0.21376067695452694</v>
      </c>
      <c r="O3234" s="36">
        <f t="shared" si="607"/>
        <v>1116443.7664987298</v>
      </c>
      <c r="P3234" s="35">
        <f t="shared" si="610"/>
        <v>1116443.7664987298</v>
      </c>
    </row>
    <row r="3235" spans="1:16" x14ac:dyDescent="0.4">
      <c r="A3235" s="1">
        <v>3234</v>
      </c>
      <c r="B3235" s="21">
        <v>43047</v>
      </c>
      <c r="C3235" s="43">
        <v>2</v>
      </c>
      <c r="D3235" s="23">
        <v>5089</v>
      </c>
      <c r="E3235" s="25">
        <f t="shared" si="611"/>
        <v>4694.25</v>
      </c>
      <c r="F3235" s="25">
        <f t="shared" si="612"/>
        <v>4725.25</v>
      </c>
      <c r="G3235" s="25">
        <f t="shared" si="601"/>
        <v>1.0769800539653986</v>
      </c>
      <c r="H3235" s="25">
        <f t="shared" si="608"/>
        <v>0.99527237982370798</v>
      </c>
      <c r="I3235" s="4">
        <f t="shared" si="602"/>
        <v>5113.1731405039209</v>
      </c>
      <c r="J3235" s="25">
        <f t="shared" si="609"/>
        <v>3880.7047470854677</v>
      </c>
      <c r="K3235" s="15">
        <f t="shared" si="603"/>
        <v>3862.3582490249141</v>
      </c>
      <c r="L3235" s="36">
        <f t="shared" si="604"/>
        <v>1226.6417509750859</v>
      </c>
      <c r="M3235" s="36">
        <f t="shared" si="605"/>
        <v>1226.6417509750859</v>
      </c>
      <c r="N3235" s="36">
        <f t="shared" si="606"/>
        <v>0.24103787600217841</v>
      </c>
      <c r="O3235" s="36">
        <f t="shared" si="607"/>
        <v>1504649.9852352245</v>
      </c>
      <c r="P3235" s="35">
        <f t="shared" si="610"/>
        <v>1504649.9852352245</v>
      </c>
    </row>
    <row r="3236" spans="1:16" x14ac:dyDescent="0.4">
      <c r="A3236" s="1">
        <v>3235</v>
      </c>
      <c r="B3236" s="21">
        <v>43048</v>
      </c>
      <c r="C3236" s="43">
        <v>3</v>
      </c>
      <c r="D3236" s="23">
        <v>4053</v>
      </c>
      <c r="E3236" s="25">
        <f t="shared" si="611"/>
        <v>4756.25</v>
      </c>
      <c r="F3236" s="25">
        <f t="shared" si="612"/>
        <v>4689</v>
      </c>
      <c r="G3236" s="25">
        <f t="shared" si="601"/>
        <v>0.86436340371081255</v>
      </c>
      <c r="H3236" s="25">
        <f t="shared" si="608"/>
        <v>1.0036361732327763</v>
      </c>
      <c r="I3236" s="4">
        <f t="shared" si="602"/>
        <v>4038.3159835152492</v>
      </c>
      <c r="J3236" s="25">
        <f t="shared" si="609"/>
        <v>3880.5668843055846</v>
      </c>
      <c r="K3236" s="15">
        <f t="shared" si="603"/>
        <v>3894.6772977382948</v>
      </c>
      <c r="L3236" s="36">
        <f t="shared" si="604"/>
        <v>158.32270226170522</v>
      </c>
      <c r="M3236" s="36">
        <f t="shared" si="605"/>
        <v>158.32270226170522</v>
      </c>
      <c r="N3236" s="36">
        <f t="shared" si="606"/>
        <v>3.9063089627857199E-2</v>
      </c>
      <c r="O3236" s="36">
        <f t="shared" si="607"/>
        <v>25066.07805144856</v>
      </c>
      <c r="P3236" s="35">
        <f t="shared" si="610"/>
        <v>25066.07805144856</v>
      </c>
    </row>
    <row r="3237" spans="1:16" x14ac:dyDescent="0.4">
      <c r="A3237" s="1">
        <v>3236</v>
      </c>
      <c r="B3237" s="21">
        <v>43049</v>
      </c>
      <c r="C3237" s="43">
        <v>4</v>
      </c>
      <c r="D3237" s="23">
        <v>4940</v>
      </c>
      <c r="E3237" s="25">
        <f t="shared" si="611"/>
        <v>4621.75</v>
      </c>
      <c r="F3237" s="25">
        <f t="shared" si="612"/>
        <v>4243</v>
      </c>
      <c r="G3237" s="25">
        <f t="shared" si="601"/>
        <v>1.1642705632806976</v>
      </c>
      <c r="H3237" s="25">
        <f t="shared" si="608"/>
        <v>0.99966434347522648</v>
      </c>
      <c r="I3237" s="4">
        <f t="shared" si="602"/>
        <v>4941.6586999858537</v>
      </c>
      <c r="J3237" s="25">
        <f t="shared" si="609"/>
        <v>3880.429021525701</v>
      </c>
      <c r="K3237" s="15">
        <f t="shared" si="603"/>
        <v>3879.1265302057054</v>
      </c>
      <c r="L3237" s="36">
        <f t="shared" si="604"/>
        <v>1060.8734697942946</v>
      </c>
      <c r="M3237" s="36">
        <f t="shared" si="605"/>
        <v>1060.8734697942946</v>
      </c>
      <c r="N3237" s="36">
        <f t="shared" si="606"/>
        <v>0.214751714533258</v>
      </c>
      <c r="O3237" s="36">
        <f t="shared" si="607"/>
        <v>1125452.5189133862</v>
      </c>
      <c r="P3237" s="35">
        <f t="shared" si="610"/>
        <v>1125452.5189133862</v>
      </c>
    </row>
    <row r="3238" spans="1:16" x14ac:dyDescent="0.4">
      <c r="A3238" s="1">
        <v>3237</v>
      </c>
      <c r="B3238" s="21">
        <v>43050</v>
      </c>
      <c r="C3238" s="43">
        <v>1</v>
      </c>
      <c r="D3238" s="23">
        <v>4405</v>
      </c>
      <c r="E3238" s="25">
        <f t="shared" si="611"/>
        <v>3864.25</v>
      </c>
      <c r="F3238" s="25">
        <f t="shared" si="612"/>
        <v>4136.125</v>
      </c>
      <c r="G3238" s="25">
        <f t="shared" si="601"/>
        <v>1.0650064976276103</v>
      </c>
      <c r="H3238" s="25">
        <f t="shared" si="608"/>
        <v>1.0014271034682889</v>
      </c>
      <c r="I3238" s="4">
        <f t="shared" si="602"/>
        <v>4398.7225677674987</v>
      </c>
      <c r="J3238" s="25">
        <f t="shared" si="609"/>
        <v>3880.2911587458175</v>
      </c>
      <c r="K3238" s="15">
        <f t="shared" si="603"/>
        <v>3885.8287357164345</v>
      </c>
      <c r="L3238" s="36">
        <f t="shared" si="604"/>
        <v>519.17126428356551</v>
      </c>
      <c r="M3238" s="36">
        <f t="shared" si="605"/>
        <v>519.17126428356551</v>
      </c>
      <c r="N3238" s="36">
        <f t="shared" si="606"/>
        <v>0.11785953786233042</v>
      </c>
      <c r="O3238" s="36">
        <f t="shared" si="607"/>
        <v>269538.80165779585</v>
      </c>
      <c r="P3238" s="35">
        <f t="shared" si="610"/>
        <v>269538.80165779585</v>
      </c>
    </row>
    <row r="3239" spans="1:16" x14ac:dyDescent="0.4">
      <c r="A3239" s="1">
        <v>3238</v>
      </c>
      <c r="B3239" s="21">
        <v>43051</v>
      </c>
      <c r="C3239" s="43">
        <v>2</v>
      </c>
      <c r="D3239" s="23">
        <v>2059</v>
      </c>
      <c r="E3239" s="25">
        <f t="shared" si="611"/>
        <v>4408</v>
      </c>
      <c r="F3239" s="25">
        <f t="shared" si="612"/>
        <v>4423.875</v>
      </c>
      <c r="G3239" s="25">
        <f t="shared" si="601"/>
        <v>0.46542906388629879</v>
      </c>
      <c r="H3239" s="25">
        <f t="shared" si="608"/>
        <v>0.99527237982370798</v>
      </c>
      <c r="I3239" s="4">
        <f t="shared" si="602"/>
        <v>2068.7804079971652</v>
      </c>
      <c r="J3239" s="25">
        <f t="shared" si="609"/>
        <v>3880.1532959659344</v>
      </c>
      <c r="K3239" s="15">
        <f t="shared" si="603"/>
        <v>3861.8094049568199</v>
      </c>
      <c r="L3239" s="36">
        <f t="shared" si="604"/>
        <v>-1802.8094049568199</v>
      </c>
      <c r="M3239" s="36">
        <f t="shared" si="605"/>
        <v>1802.8094049568199</v>
      </c>
      <c r="N3239" s="36">
        <f t="shared" si="606"/>
        <v>0.87557523310190377</v>
      </c>
      <c r="O3239" s="36">
        <f t="shared" si="607"/>
        <v>3250121.7506007631</v>
      </c>
      <c r="P3239" s="35">
        <f t="shared" si="610"/>
        <v>3250121.7506007631</v>
      </c>
    </row>
    <row r="3240" spans="1:16" x14ac:dyDescent="0.4">
      <c r="A3240" s="1">
        <v>3239</v>
      </c>
      <c r="B3240" s="21">
        <v>43052</v>
      </c>
      <c r="C3240" s="43">
        <v>3</v>
      </c>
      <c r="D3240" s="23">
        <v>6228</v>
      </c>
      <c r="E3240" s="25">
        <f t="shared" si="611"/>
        <v>4439.75</v>
      </c>
      <c r="F3240" s="25">
        <f t="shared" si="612"/>
        <v>4171.125</v>
      </c>
      <c r="G3240" s="25">
        <f t="shared" si="601"/>
        <v>1.4931223590757889</v>
      </c>
      <c r="H3240" s="25">
        <f t="shared" si="608"/>
        <v>1.0036361732327763</v>
      </c>
      <c r="I3240" s="4">
        <f t="shared" si="602"/>
        <v>6205.4359598650308</v>
      </c>
      <c r="J3240" s="25">
        <f t="shared" si="609"/>
        <v>3880.0154331860508</v>
      </c>
      <c r="K3240" s="15">
        <f t="shared" si="603"/>
        <v>3894.1238414469608</v>
      </c>
      <c r="L3240" s="36">
        <f t="shared" si="604"/>
        <v>2333.8761585530392</v>
      </c>
      <c r="M3240" s="36">
        <f t="shared" si="605"/>
        <v>2333.8761585530392</v>
      </c>
      <c r="N3240" s="36">
        <f t="shared" si="606"/>
        <v>0.37473926759040449</v>
      </c>
      <c r="O3240" s="36">
        <f t="shared" si="607"/>
        <v>5446977.9234622912</v>
      </c>
      <c r="P3240" s="35">
        <f t="shared" si="610"/>
        <v>5446977.9234622912</v>
      </c>
    </row>
    <row r="3241" spans="1:16" x14ac:dyDescent="0.4">
      <c r="A3241" s="1">
        <v>3240</v>
      </c>
      <c r="B3241" s="21">
        <v>43053</v>
      </c>
      <c r="C3241" s="43">
        <v>4</v>
      </c>
      <c r="D3241" s="23">
        <v>5067</v>
      </c>
      <c r="E3241" s="25">
        <f t="shared" si="611"/>
        <v>3902.5</v>
      </c>
      <c r="F3241" s="25">
        <f t="shared" si="612"/>
        <v>4255</v>
      </c>
      <c r="G3241" s="25">
        <f t="shared" si="601"/>
        <v>1.1908343125734431</v>
      </c>
      <c r="H3241" s="25">
        <f t="shared" si="608"/>
        <v>0.99966434347522648</v>
      </c>
      <c r="I3241" s="4">
        <f t="shared" si="602"/>
        <v>5068.7013426777985</v>
      </c>
      <c r="J3241" s="25">
        <f t="shared" si="609"/>
        <v>3879.8775704061673</v>
      </c>
      <c r="K3241" s="15">
        <f t="shared" si="603"/>
        <v>3878.5752641843378</v>
      </c>
      <c r="L3241" s="36">
        <f t="shared" si="604"/>
        <v>1188.4247358156622</v>
      </c>
      <c r="M3241" s="36">
        <f t="shared" si="605"/>
        <v>1188.4247358156622</v>
      </c>
      <c r="N3241" s="36">
        <f t="shared" si="606"/>
        <v>0.23454208324761441</v>
      </c>
      <c r="O3241" s="36">
        <f t="shared" si="607"/>
        <v>1412353.3526985266</v>
      </c>
      <c r="P3241" s="35">
        <f t="shared" si="610"/>
        <v>1412353.3526985266</v>
      </c>
    </row>
    <row r="3242" spans="1:16" x14ac:dyDescent="0.4">
      <c r="A3242" s="1">
        <v>3241</v>
      </c>
      <c r="B3242" s="21">
        <v>43054</v>
      </c>
      <c r="C3242" s="43">
        <v>1</v>
      </c>
      <c r="D3242" s="23">
        <v>2256</v>
      </c>
      <c r="E3242" s="25">
        <f t="shared" si="611"/>
        <v>4607.5</v>
      </c>
      <c r="F3242" s="25">
        <f t="shared" si="612"/>
        <v>4442.75</v>
      </c>
      <c r="G3242" s="25">
        <f t="shared" si="601"/>
        <v>0.50779359630859267</v>
      </c>
      <c r="H3242" s="25">
        <f t="shared" si="608"/>
        <v>1.0014271034682889</v>
      </c>
      <c r="I3242" s="4">
        <f t="shared" si="602"/>
        <v>2252.7850426523214</v>
      </c>
      <c r="J3242" s="25">
        <f t="shared" si="609"/>
        <v>3879.7397076262837</v>
      </c>
      <c r="K3242" s="15">
        <f t="shared" si="603"/>
        <v>3885.2764976190952</v>
      </c>
      <c r="L3242" s="36">
        <f t="shared" si="604"/>
        <v>-1629.2764976190952</v>
      </c>
      <c r="M3242" s="36">
        <f t="shared" si="605"/>
        <v>1629.2764976190952</v>
      </c>
      <c r="N3242" s="36">
        <f t="shared" si="606"/>
        <v>0.72219702908647831</v>
      </c>
      <c r="O3242" s="36">
        <f t="shared" si="607"/>
        <v>2654541.9056939455</v>
      </c>
      <c r="P3242" s="35">
        <f t="shared" si="610"/>
        <v>2654541.9056939455</v>
      </c>
    </row>
    <row r="3243" spans="1:16" x14ac:dyDescent="0.4">
      <c r="A3243" s="1">
        <v>3242</v>
      </c>
      <c r="B3243" s="21">
        <v>43055</v>
      </c>
      <c r="C3243" s="43">
        <v>2</v>
      </c>
      <c r="D3243" s="23">
        <v>4879</v>
      </c>
      <c r="E3243" s="25">
        <f t="shared" si="611"/>
        <v>4278</v>
      </c>
      <c r="F3243" s="25">
        <f t="shared" si="612"/>
        <v>4234.625</v>
      </c>
      <c r="G3243" s="25">
        <f t="shared" si="601"/>
        <v>1.1521681376745285</v>
      </c>
      <c r="H3243" s="25">
        <f t="shared" si="608"/>
        <v>0.99527237982370798</v>
      </c>
      <c r="I3243" s="4">
        <f t="shared" si="602"/>
        <v>4902.1756243895916</v>
      </c>
      <c r="J3243" s="25">
        <f t="shared" si="609"/>
        <v>3879.6018448464001</v>
      </c>
      <c r="K3243" s="15">
        <f t="shared" si="603"/>
        <v>3861.2605608887247</v>
      </c>
      <c r="L3243" s="36">
        <f t="shared" si="604"/>
        <v>1017.7394391112753</v>
      </c>
      <c r="M3243" s="36">
        <f t="shared" si="605"/>
        <v>1017.7394391112753</v>
      </c>
      <c r="N3243" s="36">
        <f t="shared" si="606"/>
        <v>0.2085959088155924</v>
      </c>
      <c r="O3243" s="36">
        <f t="shared" si="607"/>
        <v>1035793.5659225332</v>
      </c>
      <c r="P3243" s="35">
        <f t="shared" si="610"/>
        <v>1035793.5659225332</v>
      </c>
    </row>
    <row r="3244" spans="1:16" x14ac:dyDescent="0.4">
      <c r="A3244" s="1">
        <v>3243</v>
      </c>
      <c r="B3244" s="21">
        <v>43056</v>
      </c>
      <c r="C3244" s="43">
        <v>3</v>
      </c>
      <c r="D3244" s="23">
        <v>4910</v>
      </c>
      <c r="E3244" s="25">
        <f t="shared" si="611"/>
        <v>4191.25</v>
      </c>
      <c r="F3244" s="25">
        <f t="shared" si="612"/>
        <v>4287.375</v>
      </c>
      <c r="G3244" s="25">
        <f t="shared" si="601"/>
        <v>1.1452228927957084</v>
      </c>
      <c r="H3244" s="25">
        <f t="shared" si="608"/>
        <v>1.0036361732327763</v>
      </c>
      <c r="I3244" s="4">
        <f t="shared" si="602"/>
        <v>4892.211073047094</v>
      </c>
      <c r="J3244" s="25">
        <f t="shared" si="609"/>
        <v>3879.463982066517</v>
      </c>
      <c r="K3244" s="15">
        <f t="shared" si="603"/>
        <v>3893.5703851556273</v>
      </c>
      <c r="L3244" s="36">
        <f t="shared" si="604"/>
        <v>1016.4296148443727</v>
      </c>
      <c r="M3244" s="36">
        <f t="shared" si="605"/>
        <v>1016.4296148443727</v>
      </c>
      <c r="N3244" s="36">
        <f t="shared" si="606"/>
        <v>0.20701214151616554</v>
      </c>
      <c r="O3244" s="36">
        <f t="shared" si="607"/>
        <v>1033129.1619326799</v>
      </c>
      <c r="P3244" s="35">
        <f t="shared" si="610"/>
        <v>1033129.1619326799</v>
      </c>
    </row>
    <row r="3245" spans="1:16" x14ac:dyDescent="0.4">
      <c r="A3245" s="1">
        <v>3244</v>
      </c>
      <c r="B3245" s="21">
        <v>43057</v>
      </c>
      <c r="C3245" s="43">
        <v>4</v>
      </c>
      <c r="D3245" s="23">
        <v>4720</v>
      </c>
      <c r="E3245" s="25">
        <f t="shared" si="611"/>
        <v>4383.5</v>
      </c>
      <c r="F3245" s="25">
        <f t="shared" si="612"/>
        <v>4123.5</v>
      </c>
      <c r="G3245" s="25">
        <f t="shared" ref="G3245:G3308" si="613">D3245/F3245</f>
        <v>1.1446586637565175</v>
      </c>
      <c r="H3245" s="25">
        <f t="shared" si="608"/>
        <v>0.99966434347522648</v>
      </c>
      <c r="I3245" s="4">
        <f t="shared" ref="I3245:I3308" si="614">D3245/H3245</f>
        <v>4721.5848307557144</v>
      </c>
      <c r="J3245" s="25">
        <f t="shared" si="609"/>
        <v>3879.3261192866335</v>
      </c>
      <c r="K3245" s="15">
        <f t="shared" ref="K3245:K3308" si="615">H3245*J3245</f>
        <v>3878.0239981629707</v>
      </c>
      <c r="L3245" s="36">
        <f t="shared" ref="L3245:L3308" si="616">D3245-K3245</f>
        <v>841.97600183702934</v>
      </c>
      <c r="M3245" s="36">
        <f t="shared" ref="M3245:M3308" si="617">ABS(L3245)</f>
        <v>841.97600183702934</v>
      </c>
      <c r="N3245" s="36">
        <f t="shared" ref="N3245:N3308" si="618">M3245/D3245</f>
        <v>0.17838474615191299</v>
      </c>
      <c r="O3245" s="36">
        <f t="shared" ref="O3245:O3308" si="619">L3245^2</f>
        <v>708923.58766946918</v>
      </c>
      <c r="P3245" s="35">
        <f t="shared" si="610"/>
        <v>708923.58766946918</v>
      </c>
    </row>
    <row r="3246" spans="1:16" x14ac:dyDescent="0.4">
      <c r="A3246" s="1">
        <v>3245</v>
      </c>
      <c r="B3246" s="21">
        <v>43058</v>
      </c>
      <c r="C3246" s="43">
        <v>1</v>
      </c>
      <c r="D3246" s="23">
        <v>3025</v>
      </c>
      <c r="E3246" s="25">
        <f t="shared" si="611"/>
        <v>3863.5</v>
      </c>
      <c r="F3246" s="25">
        <f t="shared" si="612"/>
        <v>3563.25</v>
      </c>
      <c r="G3246" s="25">
        <f t="shared" si="613"/>
        <v>0.84894408194766013</v>
      </c>
      <c r="H3246" s="25">
        <f t="shared" si="608"/>
        <v>1.0014271034682889</v>
      </c>
      <c r="I3246" s="4">
        <f t="shared" si="614"/>
        <v>3020.6891640174081</v>
      </c>
      <c r="J3246" s="25">
        <f t="shared" si="609"/>
        <v>3879.1882565067499</v>
      </c>
      <c r="K3246" s="15">
        <f t="shared" si="615"/>
        <v>3884.7242595217563</v>
      </c>
      <c r="L3246" s="36">
        <f t="shared" si="616"/>
        <v>-859.72425952175627</v>
      </c>
      <c r="M3246" s="36">
        <f t="shared" si="617"/>
        <v>859.72425952175627</v>
      </c>
      <c r="N3246" s="36">
        <f t="shared" si="618"/>
        <v>0.28420636678405164</v>
      </c>
      <c r="O3246" s="36">
        <f t="shared" si="619"/>
        <v>739125.80241023214</v>
      </c>
      <c r="P3246" s="35">
        <f t="shared" si="610"/>
        <v>739125.80241023214</v>
      </c>
    </row>
    <row r="3247" spans="1:16" x14ac:dyDescent="0.4">
      <c r="A3247" s="1">
        <v>3246</v>
      </c>
      <c r="B3247" s="21">
        <v>43059</v>
      </c>
      <c r="C3247" s="43">
        <v>2</v>
      </c>
      <c r="D3247" s="23">
        <v>2799</v>
      </c>
      <c r="E3247" s="25">
        <f t="shared" si="611"/>
        <v>3263</v>
      </c>
      <c r="F3247" s="25">
        <f t="shared" si="612"/>
        <v>3460.125</v>
      </c>
      <c r="G3247" s="25">
        <f t="shared" si="613"/>
        <v>0.80893031321122788</v>
      </c>
      <c r="H3247" s="25">
        <f t="shared" si="608"/>
        <v>0.99527237982370798</v>
      </c>
      <c r="I3247" s="4">
        <f t="shared" si="614"/>
        <v>2812.2954647809934</v>
      </c>
      <c r="J3247" s="25">
        <f t="shared" si="609"/>
        <v>3879.0503937268668</v>
      </c>
      <c r="K3247" s="15">
        <f t="shared" si="615"/>
        <v>3860.71171682063</v>
      </c>
      <c r="L3247" s="36">
        <f t="shared" si="616"/>
        <v>-1061.71171682063</v>
      </c>
      <c r="M3247" s="36">
        <f t="shared" si="617"/>
        <v>1061.71171682063</v>
      </c>
      <c r="N3247" s="36">
        <f t="shared" si="618"/>
        <v>0.37931822680265453</v>
      </c>
      <c r="O3247" s="36">
        <f t="shared" si="619"/>
        <v>1127231.7696342098</v>
      </c>
      <c r="P3247" s="35">
        <f t="shared" si="610"/>
        <v>1127231.7696342098</v>
      </c>
    </row>
    <row r="3248" spans="1:16" x14ac:dyDescent="0.4">
      <c r="A3248" s="1">
        <v>3247</v>
      </c>
      <c r="B3248" s="21">
        <v>43060</v>
      </c>
      <c r="C3248" s="43">
        <v>3</v>
      </c>
      <c r="D3248" s="23">
        <v>2508</v>
      </c>
      <c r="E3248" s="25">
        <f t="shared" si="611"/>
        <v>3657.25</v>
      </c>
      <c r="F3248" s="25">
        <f t="shared" si="612"/>
        <v>3656.5</v>
      </c>
      <c r="G3248" s="25">
        <f t="shared" si="613"/>
        <v>0.68590181867906463</v>
      </c>
      <c r="H3248" s="25">
        <f t="shared" si="608"/>
        <v>1.0036361732327763</v>
      </c>
      <c r="I3248" s="4">
        <f t="shared" si="614"/>
        <v>2498.9135175564384</v>
      </c>
      <c r="J3248" s="25">
        <f t="shared" si="609"/>
        <v>3878.9125309469832</v>
      </c>
      <c r="K3248" s="15">
        <f t="shared" si="615"/>
        <v>3893.0169288642933</v>
      </c>
      <c r="L3248" s="36">
        <f t="shared" si="616"/>
        <v>-1385.0169288642933</v>
      </c>
      <c r="M3248" s="36">
        <f t="shared" si="617"/>
        <v>1385.0169288642933</v>
      </c>
      <c r="N3248" s="36">
        <f t="shared" si="618"/>
        <v>0.5522396048103243</v>
      </c>
      <c r="O3248" s="36">
        <f t="shared" si="619"/>
        <v>1918271.8932406788</v>
      </c>
      <c r="P3248" s="35">
        <f t="shared" si="610"/>
        <v>1918271.8932406788</v>
      </c>
    </row>
    <row r="3249" spans="1:16" x14ac:dyDescent="0.4">
      <c r="A3249" s="1">
        <v>3248</v>
      </c>
      <c r="B3249" s="21">
        <v>43061</v>
      </c>
      <c r="C3249" s="43">
        <v>4</v>
      </c>
      <c r="D3249" s="23">
        <v>6297</v>
      </c>
      <c r="E3249" s="25">
        <f t="shared" si="611"/>
        <v>3655.75</v>
      </c>
      <c r="F3249" s="25">
        <f t="shared" si="612"/>
        <v>4088.5</v>
      </c>
      <c r="G3249" s="25">
        <f t="shared" si="613"/>
        <v>1.5401736578207166</v>
      </c>
      <c r="H3249" s="25">
        <f t="shared" si="608"/>
        <v>0.99966434347522648</v>
      </c>
      <c r="I3249" s="4">
        <f t="shared" si="614"/>
        <v>6299.1143388281225</v>
      </c>
      <c r="J3249" s="25">
        <f t="shared" si="609"/>
        <v>3878.7746681670997</v>
      </c>
      <c r="K3249" s="15">
        <f t="shared" si="615"/>
        <v>3877.472732141603</v>
      </c>
      <c r="L3249" s="36">
        <f t="shared" si="616"/>
        <v>2419.527267858397</v>
      </c>
      <c r="M3249" s="36">
        <f t="shared" si="617"/>
        <v>2419.527267858397</v>
      </c>
      <c r="N3249" s="36">
        <f t="shared" si="618"/>
        <v>0.38423491628686629</v>
      </c>
      <c r="O3249" s="36">
        <f t="shared" si="619"/>
        <v>5854112.1999103194</v>
      </c>
      <c r="P3249" s="35">
        <f t="shared" si="610"/>
        <v>5854112.1999103194</v>
      </c>
    </row>
    <row r="3250" spans="1:16" x14ac:dyDescent="0.4">
      <c r="A3250" s="1">
        <v>3249</v>
      </c>
      <c r="B3250" s="21">
        <v>43062</v>
      </c>
      <c r="C3250" s="43">
        <v>1</v>
      </c>
      <c r="D3250" s="23">
        <v>3019</v>
      </c>
      <c r="E3250" s="25">
        <f t="shared" si="611"/>
        <v>4521.25</v>
      </c>
      <c r="F3250" s="25">
        <f t="shared" si="612"/>
        <v>4804.25</v>
      </c>
      <c r="G3250" s="25">
        <f t="shared" si="613"/>
        <v>0.62840193578602277</v>
      </c>
      <c r="H3250" s="25">
        <f t="shared" si="608"/>
        <v>1.0014271034682889</v>
      </c>
      <c r="I3250" s="4">
        <f t="shared" si="614"/>
        <v>3014.6977144358862</v>
      </c>
      <c r="J3250" s="25">
        <f t="shared" si="609"/>
        <v>3878.6368053872161</v>
      </c>
      <c r="K3250" s="15">
        <f t="shared" si="615"/>
        <v>3884.1720214244169</v>
      </c>
      <c r="L3250" s="36">
        <f t="shared" si="616"/>
        <v>-865.17202142441693</v>
      </c>
      <c r="M3250" s="36">
        <f t="shared" si="617"/>
        <v>865.17202142441693</v>
      </c>
      <c r="N3250" s="36">
        <f t="shared" si="618"/>
        <v>0.28657569441020764</v>
      </c>
      <c r="O3250" s="36">
        <f t="shared" si="619"/>
        <v>748522.62665561179</v>
      </c>
      <c r="P3250" s="35">
        <f t="shared" si="610"/>
        <v>748522.62665561179</v>
      </c>
    </row>
    <row r="3251" spans="1:16" x14ac:dyDescent="0.4">
      <c r="A3251" s="1">
        <v>3250</v>
      </c>
      <c r="B3251" s="21">
        <v>43063</v>
      </c>
      <c r="C3251" s="43">
        <v>2</v>
      </c>
      <c r="D3251" s="23">
        <v>6261</v>
      </c>
      <c r="E3251" s="25">
        <f t="shared" si="611"/>
        <v>5087.25</v>
      </c>
      <c r="F3251" s="25">
        <f t="shared" si="612"/>
        <v>4849.5</v>
      </c>
      <c r="G3251" s="25">
        <f t="shared" si="613"/>
        <v>1.2910609341169192</v>
      </c>
      <c r="H3251" s="25">
        <f t="shared" si="608"/>
        <v>0.99527237982370798</v>
      </c>
      <c r="I3251" s="4">
        <f t="shared" si="614"/>
        <v>6290.7402304372272</v>
      </c>
      <c r="J3251" s="25">
        <f t="shared" si="609"/>
        <v>3878.498942607333</v>
      </c>
      <c r="K3251" s="15">
        <f t="shared" si="615"/>
        <v>3860.1628727525353</v>
      </c>
      <c r="L3251" s="36">
        <f t="shared" si="616"/>
        <v>2400.8371272474647</v>
      </c>
      <c r="M3251" s="36">
        <f t="shared" si="617"/>
        <v>2400.8371272474647</v>
      </c>
      <c r="N3251" s="36">
        <f t="shared" si="618"/>
        <v>0.38345905242732226</v>
      </c>
      <c r="O3251" s="36">
        <f t="shared" si="619"/>
        <v>5764018.9115698589</v>
      </c>
      <c r="P3251" s="35">
        <f t="shared" si="610"/>
        <v>5764018.9115698589</v>
      </c>
    </row>
    <row r="3252" spans="1:16" x14ac:dyDescent="0.4">
      <c r="A3252" s="1">
        <v>3251</v>
      </c>
      <c r="B3252" s="21">
        <v>43064</v>
      </c>
      <c r="C3252" s="43">
        <v>3</v>
      </c>
      <c r="D3252" s="23">
        <v>4772</v>
      </c>
      <c r="E3252" s="25">
        <f t="shared" si="611"/>
        <v>4611.75</v>
      </c>
      <c r="F3252" s="25">
        <f t="shared" si="612"/>
        <v>4899.625</v>
      </c>
      <c r="G3252" s="25">
        <f t="shared" si="613"/>
        <v>0.973952088170013</v>
      </c>
      <c r="H3252" s="25">
        <f t="shared" si="608"/>
        <v>1.0036361732327763</v>
      </c>
      <c r="I3252" s="4">
        <f t="shared" si="614"/>
        <v>4754.7110469614527</v>
      </c>
      <c r="J3252" s="25">
        <f t="shared" si="609"/>
        <v>3878.3610798274494</v>
      </c>
      <c r="K3252" s="15">
        <f t="shared" si="615"/>
        <v>3892.4634725729593</v>
      </c>
      <c r="L3252" s="36">
        <f t="shared" si="616"/>
        <v>879.53652742704071</v>
      </c>
      <c r="M3252" s="36">
        <f t="shared" si="617"/>
        <v>879.53652742704071</v>
      </c>
      <c r="N3252" s="36">
        <f t="shared" si="618"/>
        <v>0.18431192946920383</v>
      </c>
      <c r="O3252" s="36">
        <f t="shared" si="619"/>
        <v>773584.5030784175</v>
      </c>
      <c r="P3252" s="35">
        <f t="shared" si="610"/>
        <v>773584.5030784175</v>
      </c>
    </row>
    <row r="3253" spans="1:16" x14ac:dyDescent="0.4">
      <c r="A3253" s="1">
        <v>3252</v>
      </c>
      <c r="B3253" s="21">
        <v>43065</v>
      </c>
      <c r="C3253" s="43">
        <v>4</v>
      </c>
      <c r="D3253" s="23">
        <v>4395</v>
      </c>
      <c r="E3253" s="25">
        <f t="shared" si="611"/>
        <v>5187.5</v>
      </c>
      <c r="F3253" s="25">
        <f t="shared" si="612"/>
        <v>5100.125</v>
      </c>
      <c r="G3253" s="25">
        <f t="shared" si="613"/>
        <v>0.86174358471606083</v>
      </c>
      <c r="H3253" s="25">
        <f t="shared" si="608"/>
        <v>0.99966434347522648</v>
      </c>
      <c r="I3253" s="4">
        <f t="shared" si="614"/>
        <v>4396.4757057566458</v>
      </c>
      <c r="J3253" s="25">
        <f t="shared" si="609"/>
        <v>3878.2232170475659</v>
      </c>
      <c r="K3253" s="15">
        <f t="shared" si="615"/>
        <v>3876.9214661202359</v>
      </c>
      <c r="L3253" s="36">
        <f t="shared" si="616"/>
        <v>518.07853387976411</v>
      </c>
      <c r="M3253" s="36">
        <f t="shared" si="617"/>
        <v>518.07853387976411</v>
      </c>
      <c r="N3253" s="36">
        <f t="shared" si="618"/>
        <v>0.11787907483043553</v>
      </c>
      <c r="O3253" s="36">
        <f t="shared" si="619"/>
        <v>268405.3672670059</v>
      </c>
      <c r="P3253" s="35">
        <f t="shared" si="610"/>
        <v>268405.3672670059</v>
      </c>
    </row>
    <row r="3254" spans="1:16" x14ac:dyDescent="0.4">
      <c r="A3254" s="1">
        <v>3253</v>
      </c>
      <c r="B3254" s="21">
        <v>43066</v>
      </c>
      <c r="C3254" s="43">
        <v>1</v>
      </c>
      <c r="D3254" s="23">
        <v>5322</v>
      </c>
      <c r="E3254" s="25">
        <f t="shared" si="611"/>
        <v>5012.75</v>
      </c>
      <c r="F3254" s="25">
        <f t="shared" si="612"/>
        <v>5134.5</v>
      </c>
      <c r="G3254" s="25">
        <f t="shared" si="613"/>
        <v>1.0365176745544844</v>
      </c>
      <c r="H3254" s="25">
        <f t="shared" si="608"/>
        <v>1.0014271034682889</v>
      </c>
      <c r="I3254" s="4">
        <f t="shared" si="614"/>
        <v>5314.4157788101311</v>
      </c>
      <c r="J3254" s="25">
        <f t="shared" si="609"/>
        <v>3878.0853542676823</v>
      </c>
      <c r="K3254" s="15">
        <f t="shared" si="615"/>
        <v>3883.619783327078</v>
      </c>
      <c r="L3254" s="36">
        <f t="shared" si="616"/>
        <v>1438.380216672922</v>
      </c>
      <c r="M3254" s="36">
        <f t="shared" si="617"/>
        <v>1438.380216672922</v>
      </c>
      <c r="N3254" s="36">
        <f t="shared" si="618"/>
        <v>0.27027061568450245</v>
      </c>
      <c r="O3254" s="36">
        <f t="shared" si="619"/>
        <v>2068937.6477160419</v>
      </c>
      <c r="P3254" s="35">
        <f t="shared" si="610"/>
        <v>2068937.6477160419</v>
      </c>
    </row>
    <row r="3255" spans="1:16" x14ac:dyDescent="0.4">
      <c r="A3255" s="1">
        <v>3254</v>
      </c>
      <c r="B3255" s="21">
        <v>43067</v>
      </c>
      <c r="C3255" s="43">
        <v>2</v>
      </c>
      <c r="D3255" s="23">
        <v>5562</v>
      </c>
      <c r="E3255" s="25">
        <f t="shared" si="611"/>
        <v>5256.25</v>
      </c>
      <c r="F3255" s="25">
        <f t="shared" si="612"/>
        <v>5189.25</v>
      </c>
      <c r="G3255" s="25">
        <f t="shared" si="613"/>
        <v>1.0718311894782484</v>
      </c>
      <c r="H3255" s="25">
        <f t="shared" si="608"/>
        <v>0.99527237982370798</v>
      </c>
      <c r="I3255" s="4">
        <f t="shared" si="614"/>
        <v>5588.41992679953</v>
      </c>
      <c r="J3255" s="25">
        <f t="shared" si="609"/>
        <v>3877.9474914877992</v>
      </c>
      <c r="K3255" s="15">
        <f t="shared" si="615"/>
        <v>3859.6140286844407</v>
      </c>
      <c r="L3255" s="36">
        <f t="shared" si="616"/>
        <v>1702.3859713155593</v>
      </c>
      <c r="M3255" s="36">
        <f t="shared" si="617"/>
        <v>1702.3859713155593</v>
      </c>
      <c r="N3255" s="36">
        <f t="shared" si="618"/>
        <v>0.30607442849974098</v>
      </c>
      <c r="O3255" s="36">
        <f t="shared" si="619"/>
        <v>2898117.9953320203</v>
      </c>
      <c r="P3255" s="35">
        <f t="shared" si="610"/>
        <v>2898117.9953320203</v>
      </c>
    </row>
    <row r="3256" spans="1:16" x14ac:dyDescent="0.4">
      <c r="A3256" s="1">
        <v>3255</v>
      </c>
      <c r="B3256" s="21">
        <v>43068</v>
      </c>
      <c r="C3256" s="43">
        <v>3</v>
      </c>
      <c r="D3256" s="23">
        <v>5746</v>
      </c>
      <c r="E3256" s="25">
        <f t="shared" si="611"/>
        <v>5122.25</v>
      </c>
      <c r="F3256" s="25">
        <f t="shared" si="612"/>
        <v>5182.25</v>
      </c>
      <c r="G3256" s="25">
        <f t="shared" si="613"/>
        <v>1.1087847942496021</v>
      </c>
      <c r="H3256" s="25">
        <f t="shared" si="608"/>
        <v>1.0036361732327763</v>
      </c>
      <c r="I3256" s="4">
        <f t="shared" si="614"/>
        <v>5725.1822455659067</v>
      </c>
      <c r="J3256" s="25">
        <f t="shared" si="609"/>
        <v>3877.8096287079156</v>
      </c>
      <c r="K3256" s="15">
        <f t="shared" si="615"/>
        <v>3891.9100162816258</v>
      </c>
      <c r="L3256" s="36">
        <f t="shared" si="616"/>
        <v>1854.0899837183742</v>
      </c>
      <c r="M3256" s="36">
        <f t="shared" si="617"/>
        <v>1854.0899837183742</v>
      </c>
      <c r="N3256" s="36">
        <f t="shared" si="618"/>
        <v>0.32267490144768085</v>
      </c>
      <c r="O3256" s="36">
        <f t="shared" si="619"/>
        <v>3437649.6677248012</v>
      </c>
      <c r="P3256" s="35">
        <f t="shared" si="610"/>
        <v>3437649.6677248012</v>
      </c>
    </row>
    <row r="3257" spans="1:16" x14ac:dyDescent="0.4">
      <c r="A3257" s="1">
        <v>3256</v>
      </c>
      <c r="B3257" s="21">
        <v>43069</v>
      </c>
      <c r="C3257" s="43">
        <v>4</v>
      </c>
      <c r="D3257" s="23">
        <v>3859</v>
      </c>
      <c r="E3257" s="25">
        <f t="shared" si="611"/>
        <v>5242.25</v>
      </c>
      <c r="F3257" s="25">
        <f t="shared" si="612"/>
        <v>5203.75</v>
      </c>
      <c r="G3257" s="25">
        <f t="shared" si="613"/>
        <v>0.74158059092000961</v>
      </c>
      <c r="H3257" s="25">
        <f t="shared" si="608"/>
        <v>0.99966434347522648</v>
      </c>
      <c r="I3257" s="4">
        <f t="shared" si="614"/>
        <v>3860.2957334504881</v>
      </c>
      <c r="J3257" s="25">
        <f t="shared" si="609"/>
        <v>3877.6717659280321</v>
      </c>
      <c r="K3257" s="15">
        <f t="shared" si="615"/>
        <v>3876.3702000988683</v>
      </c>
      <c r="L3257" s="36">
        <f t="shared" si="616"/>
        <v>-17.370200098868281</v>
      </c>
      <c r="M3257" s="36">
        <f t="shared" si="617"/>
        <v>17.370200098868281</v>
      </c>
      <c r="N3257" s="36">
        <f t="shared" si="618"/>
        <v>4.5012179577269447E-3</v>
      </c>
      <c r="O3257" s="36">
        <f t="shared" si="619"/>
        <v>301.72385147472363</v>
      </c>
      <c r="P3257" s="35">
        <f t="shared" si="610"/>
        <v>301.72385147472363</v>
      </c>
    </row>
    <row r="3258" spans="1:16" x14ac:dyDescent="0.4">
      <c r="A3258" s="1">
        <v>3257</v>
      </c>
      <c r="B3258" s="21">
        <v>43070</v>
      </c>
      <c r="C3258" s="43">
        <v>1</v>
      </c>
      <c r="D3258" s="23">
        <v>5802</v>
      </c>
      <c r="E3258" s="25">
        <f t="shared" si="611"/>
        <v>5165.25</v>
      </c>
      <c r="F3258" s="25">
        <f t="shared" si="612"/>
        <v>5066.25</v>
      </c>
      <c r="G3258" s="25">
        <f t="shared" si="613"/>
        <v>1.1452257586972614</v>
      </c>
      <c r="H3258" s="25">
        <f t="shared" si="608"/>
        <v>1.0014271034682889</v>
      </c>
      <c r="I3258" s="4">
        <f t="shared" si="614"/>
        <v>5793.731745331901</v>
      </c>
      <c r="J3258" s="25">
        <f t="shared" si="609"/>
        <v>3877.5339031481485</v>
      </c>
      <c r="K3258" s="15">
        <f t="shared" si="615"/>
        <v>3883.0675452297392</v>
      </c>
      <c r="L3258" s="36">
        <f t="shared" si="616"/>
        <v>1918.9324547702608</v>
      </c>
      <c r="M3258" s="36">
        <f t="shared" si="617"/>
        <v>1918.9324547702608</v>
      </c>
      <c r="N3258" s="36">
        <f t="shared" si="618"/>
        <v>0.33073637620997259</v>
      </c>
      <c r="O3258" s="36">
        <f t="shared" si="619"/>
        <v>3682301.7659706194</v>
      </c>
      <c r="P3258" s="35">
        <f t="shared" si="610"/>
        <v>3682301.7659706194</v>
      </c>
    </row>
    <row r="3259" spans="1:16" x14ac:dyDescent="0.4">
      <c r="A3259" s="1">
        <v>3258</v>
      </c>
      <c r="B3259" s="21">
        <v>43071</v>
      </c>
      <c r="C3259" s="43">
        <v>2</v>
      </c>
      <c r="D3259" s="23">
        <v>5254</v>
      </c>
      <c r="E3259" s="25">
        <f t="shared" si="611"/>
        <v>4967.25</v>
      </c>
      <c r="F3259" s="25">
        <f t="shared" si="612"/>
        <v>5207.375</v>
      </c>
      <c r="G3259" s="25">
        <f t="shared" si="613"/>
        <v>1.0089536474711347</v>
      </c>
      <c r="H3259" s="25">
        <f t="shared" si="608"/>
        <v>0.99527237982370798</v>
      </c>
      <c r="I3259" s="4">
        <f t="shared" si="614"/>
        <v>5278.9569031651799</v>
      </c>
      <c r="J3259" s="25">
        <f t="shared" si="609"/>
        <v>3877.3960403682654</v>
      </c>
      <c r="K3259" s="15">
        <f t="shared" si="615"/>
        <v>3859.0651846163455</v>
      </c>
      <c r="L3259" s="36">
        <f t="shared" si="616"/>
        <v>1394.9348153836545</v>
      </c>
      <c r="M3259" s="36">
        <f t="shared" si="617"/>
        <v>1394.9348153836545</v>
      </c>
      <c r="N3259" s="36">
        <f t="shared" si="618"/>
        <v>0.26549958419940134</v>
      </c>
      <c r="O3259" s="36">
        <f t="shared" si="619"/>
        <v>1945843.1391694304</v>
      </c>
      <c r="P3259" s="35">
        <f t="shared" si="610"/>
        <v>1945843.1391694304</v>
      </c>
    </row>
    <row r="3260" spans="1:16" x14ac:dyDescent="0.4">
      <c r="A3260" s="1">
        <v>3259</v>
      </c>
      <c r="B3260" s="21">
        <v>43072</v>
      </c>
      <c r="C3260" s="43">
        <v>3</v>
      </c>
      <c r="D3260" s="23">
        <v>4954</v>
      </c>
      <c r="E3260" s="25">
        <f t="shared" si="611"/>
        <v>5447.5</v>
      </c>
      <c r="F3260" s="25">
        <f t="shared" si="612"/>
        <v>5456.625</v>
      </c>
      <c r="G3260" s="25">
        <f t="shared" si="613"/>
        <v>0.9078872013378233</v>
      </c>
      <c r="H3260" s="25">
        <f t="shared" si="608"/>
        <v>1.0036361732327763</v>
      </c>
      <c r="I3260" s="4">
        <f t="shared" si="614"/>
        <v>4936.0516610743998</v>
      </c>
      <c r="J3260" s="25">
        <f t="shared" si="609"/>
        <v>3877.2581775883818</v>
      </c>
      <c r="K3260" s="15">
        <f t="shared" si="615"/>
        <v>3891.3565599902918</v>
      </c>
      <c r="L3260" s="36">
        <f t="shared" si="616"/>
        <v>1062.6434400097082</v>
      </c>
      <c r="M3260" s="36">
        <f t="shared" si="617"/>
        <v>1062.6434400097082</v>
      </c>
      <c r="N3260" s="36">
        <f t="shared" si="618"/>
        <v>0.214502107389929</v>
      </c>
      <c r="O3260" s="36">
        <f t="shared" si="619"/>
        <v>1129211.0805956663</v>
      </c>
      <c r="P3260" s="35">
        <f t="shared" si="610"/>
        <v>1129211.0805956663</v>
      </c>
    </row>
    <row r="3261" spans="1:16" x14ac:dyDescent="0.4">
      <c r="A3261" s="1">
        <v>3260</v>
      </c>
      <c r="B3261" s="21">
        <v>43073</v>
      </c>
      <c r="C3261" s="43">
        <v>4</v>
      </c>
      <c r="D3261" s="23">
        <v>5780</v>
      </c>
      <c r="E3261" s="25">
        <f t="shared" si="611"/>
        <v>5465.75</v>
      </c>
      <c r="F3261" s="25">
        <f t="shared" si="612"/>
        <v>5539.125</v>
      </c>
      <c r="G3261" s="25">
        <f t="shared" si="613"/>
        <v>1.0434861101708302</v>
      </c>
      <c r="H3261" s="25">
        <f t="shared" si="608"/>
        <v>0.99966434347522648</v>
      </c>
      <c r="I3261" s="4">
        <f t="shared" si="614"/>
        <v>5781.9407461372948</v>
      </c>
      <c r="J3261" s="25">
        <f t="shared" si="609"/>
        <v>3877.1203148084983</v>
      </c>
      <c r="K3261" s="15">
        <f t="shared" si="615"/>
        <v>3875.8189340775007</v>
      </c>
      <c r="L3261" s="36">
        <f t="shared" si="616"/>
        <v>1904.1810659224993</v>
      </c>
      <c r="M3261" s="36">
        <f t="shared" si="617"/>
        <v>1904.1810659224993</v>
      </c>
      <c r="N3261" s="36">
        <f t="shared" si="618"/>
        <v>0.32944309099005181</v>
      </c>
      <c r="O3261" s="36">
        <f t="shared" si="619"/>
        <v>3625905.5318177459</v>
      </c>
      <c r="P3261" s="35">
        <f t="shared" si="610"/>
        <v>3625905.5318177459</v>
      </c>
    </row>
    <row r="3262" spans="1:16" x14ac:dyDescent="0.4">
      <c r="A3262" s="1">
        <v>3261</v>
      </c>
      <c r="B3262" s="21">
        <v>43074</v>
      </c>
      <c r="C3262" s="43">
        <v>1</v>
      </c>
      <c r="D3262" s="23">
        <v>5875</v>
      </c>
      <c r="E3262" s="25">
        <f t="shared" si="611"/>
        <v>5612.5</v>
      </c>
      <c r="F3262" s="25">
        <f t="shared" si="612"/>
        <v>5508.75</v>
      </c>
      <c r="G3262" s="25">
        <f t="shared" si="613"/>
        <v>1.0664851372815976</v>
      </c>
      <c r="H3262" s="25">
        <f t="shared" si="608"/>
        <v>1.0014271034682889</v>
      </c>
      <c r="I3262" s="4">
        <f t="shared" si="614"/>
        <v>5866.6277152404209</v>
      </c>
      <c r="J3262" s="25">
        <f t="shared" si="609"/>
        <v>3876.9824520286147</v>
      </c>
      <c r="K3262" s="15">
        <f t="shared" si="615"/>
        <v>3882.5153071323998</v>
      </c>
      <c r="L3262" s="36">
        <f t="shared" si="616"/>
        <v>1992.4846928676002</v>
      </c>
      <c r="M3262" s="36">
        <f t="shared" si="617"/>
        <v>1992.4846928676002</v>
      </c>
      <c r="N3262" s="36">
        <f t="shared" si="618"/>
        <v>0.33914633070086814</v>
      </c>
      <c r="O3262" s="36">
        <f t="shared" si="619"/>
        <v>3969995.2513116952</v>
      </c>
      <c r="P3262" s="35">
        <f t="shared" si="610"/>
        <v>3969995.2513116952</v>
      </c>
    </row>
    <row r="3263" spans="1:16" x14ac:dyDescent="0.4">
      <c r="A3263" s="1">
        <v>3262</v>
      </c>
      <c r="B3263" s="21">
        <v>43075</v>
      </c>
      <c r="C3263" s="43">
        <v>2</v>
      </c>
      <c r="D3263" s="23">
        <v>5841</v>
      </c>
      <c r="E3263" s="25">
        <f t="shared" si="611"/>
        <v>5405</v>
      </c>
      <c r="F3263" s="25">
        <f t="shared" si="612"/>
        <v>5356.5</v>
      </c>
      <c r="G3263" s="25">
        <f t="shared" si="613"/>
        <v>1.0904508541024922</v>
      </c>
      <c r="H3263" s="25">
        <f t="shared" si="608"/>
        <v>0.99527237982370798</v>
      </c>
      <c r="I3263" s="4">
        <f t="shared" si="614"/>
        <v>5868.7451982085677</v>
      </c>
      <c r="J3263" s="25">
        <f t="shared" si="609"/>
        <v>3876.8445892487316</v>
      </c>
      <c r="K3263" s="15">
        <f t="shared" si="615"/>
        <v>3858.5163405482508</v>
      </c>
      <c r="L3263" s="36">
        <f t="shared" si="616"/>
        <v>1982.4836594517492</v>
      </c>
      <c r="M3263" s="36">
        <f t="shared" si="617"/>
        <v>1982.4836594517492</v>
      </c>
      <c r="N3263" s="36">
        <f t="shared" si="618"/>
        <v>0.33940826218999304</v>
      </c>
      <c r="O3263" s="36">
        <f t="shared" si="619"/>
        <v>3930241.459993199</v>
      </c>
      <c r="P3263" s="35">
        <f t="shared" si="610"/>
        <v>3930241.459993199</v>
      </c>
    </row>
    <row r="3264" spans="1:16" x14ac:dyDescent="0.4">
      <c r="A3264" s="1">
        <v>3263</v>
      </c>
      <c r="B3264" s="21">
        <v>43076</v>
      </c>
      <c r="C3264" s="43">
        <v>3</v>
      </c>
      <c r="D3264" s="23">
        <v>4124</v>
      </c>
      <c r="E3264" s="25">
        <f t="shared" si="611"/>
        <v>5308</v>
      </c>
      <c r="F3264" s="25">
        <f t="shared" si="612"/>
        <v>5182.875</v>
      </c>
      <c r="G3264" s="25">
        <f t="shared" si="613"/>
        <v>0.79569736873839325</v>
      </c>
      <c r="H3264" s="25">
        <f t="shared" si="608"/>
        <v>1.0036361732327763</v>
      </c>
      <c r="I3264" s="4">
        <f t="shared" si="614"/>
        <v>4109.0587505593112</v>
      </c>
      <c r="J3264" s="25">
        <f t="shared" si="609"/>
        <v>3876.706726468848</v>
      </c>
      <c r="K3264" s="15">
        <f t="shared" si="615"/>
        <v>3890.8031036989578</v>
      </c>
      <c r="L3264" s="36">
        <f t="shared" si="616"/>
        <v>233.19689630104222</v>
      </c>
      <c r="M3264" s="36">
        <f t="shared" si="617"/>
        <v>233.19689630104222</v>
      </c>
      <c r="N3264" s="36">
        <f t="shared" si="618"/>
        <v>5.6546289112764846E-2</v>
      </c>
      <c r="O3264" s="36">
        <f t="shared" si="619"/>
        <v>54380.792444439037</v>
      </c>
      <c r="P3264" s="35">
        <f t="shared" si="610"/>
        <v>54380.792444439037</v>
      </c>
    </row>
    <row r="3265" spans="1:16" x14ac:dyDescent="0.4">
      <c r="A3265" s="1">
        <v>3264</v>
      </c>
      <c r="B3265" s="21">
        <v>43077</v>
      </c>
      <c r="C3265" s="43">
        <v>4</v>
      </c>
      <c r="D3265" s="23">
        <v>5392</v>
      </c>
      <c r="E3265" s="25">
        <f t="shared" si="611"/>
        <v>5057.75</v>
      </c>
      <c r="F3265" s="25">
        <f t="shared" si="612"/>
        <v>4925.375</v>
      </c>
      <c r="G3265" s="25">
        <f t="shared" si="613"/>
        <v>1.0947389792655382</v>
      </c>
      <c r="H3265" s="25">
        <f t="shared" si="608"/>
        <v>0.99966434347522648</v>
      </c>
      <c r="I3265" s="4">
        <f t="shared" si="614"/>
        <v>5393.8104676768671</v>
      </c>
      <c r="J3265" s="25">
        <f t="shared" si="609"/>
        <v>3876.5688636889645</v>
      </c>
      <c r="K3265" s="15">
        <f t="shared" si="615"/>
        <v>3875.2676680561335</v>
      </c>
      <c r="L3265" s="36">
        <f t="shared" si="616"/>
        <v>1516.7323319438665</v>
      </c>
      <c r="M3265" s="36">
        <f t="shared" si="617"/>
        <v>1516.7323319438665</v>
      </c>
      <c r="N3265" s="36">
        <f t="shared" si="618"/>
        <v>0.28129308826852123</v>
      </c>
      <c r="O3265" s="36">
        <f t="shared" si="619"/>
        <v>2300476.9667638792</v>
      </c>
      <c r="P3265" s="35">
        <f t="shared" si="610"/>
        <v>2300476.9667638792</v>
      </c>
    </row>
    <row r="3266" spans="1:16" x14ac:dyDescent="0.4">
      <c r="A3266" s="1">
        <v>3265</v>
      </c>
      <c r="B3266" s="21">
        <v>43078</v>
      </c>
      <c r="C3266" s="43">
        <v>1</v>
      </c>
      <c r="D3266" s="23">
        <v>4874</v>
      </c>
      <c r="E3266" s="25">
        <f t="shared" si="611"/>
        <v>4793</v>
      </c>
      <c r="F3266" s="25">
        <f t="shared" si="612"/>
        <v>5006.875</v>
      </c>
      <c r="G3266" s="25">
        <f t="shared" si="613"/>
        <v>0.97346149045063035</v>
      </c>
      <c r="H3266" s="25">
        <f t="shared" ref="H3266:H3329" si="620">VLOOKUP(C3266,$Q$38:$S$42,3,FALSE)</f>
        <v>1.0014271034682889</v>
      </c>
      <c r="I3266" s="4">
        <f t="shared" si="614"/>
        <v>4867.054210056478</v>
      </c>
      <c r="J3266" s="25">
        <f t="shared" si="609"/>
        <v>3876.4310009090809</v>
      </c>
      <c r="K3266" s="15">
        <f t="shared" si="615"/>
        <v>3881.9630690350609</v>
      </c>
      <c r="L3266" s="36">
        <f t="shared" si="616"/>
        <v>992.03693096493907</v>
      </c>
      <c r="M3266" s="36">
        <f t="shared" si="617"/>
        <v>992.03693096493907</v>
      </c>
      <c r="N3266" s="36">
        <f t="shared" si="618"/>
        <v>0.20353650614791527</v>
      </c>
      <c r="O3266" s="36">
        <f t="shared" si="619"/>
        <v>984137.27239833528</v>
      </c>
      <c r="P3266" s="35">
        <f t="shared" si="610"/>
        <v>984137.27239833528</v>
      </c>
    </row>
    <row r="3267" spans="1:16" x14ac:dyDescent="0.4">
      <c r="A3267" s="1">
        <v>3266</v>
      </c>
      <c r="B3267" s="21">
        <v>43079</v>
      </c>
      <c r="C3267" s="43">
        <v>2</v>
      </c>
      <c r="D3267" s="23">
        <v>4782</v>
      </c>
      <c r="E3267" s="25">
        <f t="shared" si="611"/>
        <v>5220.75</v>
      </c>
      <c r="F3267" s="25">
        <f t="shared" si="612"/>
        <v>5298.625</v>
      </c>
      <c r="G3267" s="25">
        <f t="shared" si="613"/>
        <v>0.90249828965061696</v>
      </c>
      <c r="H3267" s="25">
        <f t="shared" si="620"/>
        <v>0.99527237982370798</v>
      </c>
      <c r="I3267" s="4">
        <f t="shared" si="614"/>
        <v>4804.7148669463058</v>
      </c>
      <c r="J3267" s="25">
        <f t="shared" ref="J3267:J3330" si="621">INTERCEPT($I$2:$I$3896,$A$2:$A$3896)+SLOPE($I$2:$I$3896,$A$2:$A$3896)*A3267</f>
        <v>3876.2931381291978</v>
      </c>
      <c r="K3267" s="15">
        <f t="shared" si="615"/>
        <v>3857.9674964801561</v>
      </c>
      <c r="L3267" s="36">
        <f t="shared" si="616"/>
        <v>924.03250351984389</v>
      </c>
      <c r="M3267" s="36">
        <f t="shared" si="617"/>
        <v>924.03250351984389</v>
      </c>
      <c r="N3267" s="36">
        <f t="shared" si="618"/>
        <v>0.19323138927642072</v>
      </c>
      <c r="O3267" s="36">
        <f t="shared" si="619"/>
        <v>853836.0675611503</v>
      </c>
      <c r="P3267" s="35">
        <f t="shared" ref="P3267:P3330" si="622">(D3267-K3267)^2</f>
        <v>853836.0675611503</v>
      </c>
    </row>
    <row r="3268" spans="1:16" x14ac:dyDescent="0.4">
      <c r="A3268" s="1">
        <v>3267</v>
      </c>
      <c r="B3268" s="21">
        <v>43080</v>
      </c>
      <c r="C3268" s="43">
        <v>3</v>
      </c>
      <c r="D3268" s="23">
        <v>5835</v>
      </c>
      <c r="E3268" s="25">
        <f t="shared" si="611"/>
        <v>5376.5</v>
      </c>
      <c r="F3268" s="25">
        <f t="shared" si="612"/>
        <v>5524</v>
      </c>
      <c r="G3268" s="25">
        <f t="shared" si="613"/>
        <v>1.0562997827661116</v>
      </c>
      <c r="H3268" s="25">
        <f t="shared" si="620"/>
        <v>1.0036361732327763</v>
      </c>
      <c r="I3268" s="4">
        <f t="shared" si="614"/>
        <v>5813.8597986211398</v>
      </c>
      <c r="J3268" s="25">
        <f t="shared" si="621"/>
        <v>3876.1552753493143</v>
      </c>
      <c r="K3268" s="15">
        <f t="shared" si="615"/>
        <v>3890.2496474076243</v>
      </c>
      <c r="L3268" s="36">
        <f t="shared" si="616"/>
        <v>1944.7503525923757</v>
      </c>
      <c r="M3268" s="36">
        <f t="shared" si="617"/>
        <v>1944.7503525923757</v>
      </c>
      <c r="N3268" s="36">
        <f t="shared" si="618"/>
        <v>0.33329054885901899</v>
      </c>
      <c r="O3268" s="36">
        <f t="shared" si="619"/>
        <v>3782053.9339081696</v>
      </c>
      <c r="P3268" s="35">
        <f t="shared" si="622"/>
        <v>3782053.9339081696</v>
      </c>
    </row>
    <row r="3269" spans="1:16" x14ac:dyDescent="0.4">
      <c r="A3269" s="1">
        <v>3268</v>
      </c>
      <c r="B3269" s="21">
        <v>43081</v>
      </c>
      <c r="C3269" s="43">
        <v>4</v>
      </c>
      <c r="D3269" s="23">
        <v>6015</v>
      </c>
      <c r="E3269" s="25">
        <f t="shared" ref="E3269:E3332" si="623">AVERAGE(D3267:D3270)</f>
        <v>5671.5</v>
      </c>
      <c r="F3269" s="25">
        <f t="shared" ref="F3269:F3332" si="624">AVERAGE(E3269:E3270)</f>
        <v>5675.125</v>
      </c>
      <c r="G3269" s="25">
        <f t="shared" si="613"/>
        <v>1.0598885487103809</v>
      </c>
      <c r="H3269" s="25">
        <f t="shared" si="620"/>
        <v>0.99966434347522648</v>
      </c>
      <c r="I3269" s="4">
        <f t="shared" si="614"/>
        <v>6017.0196519058527</v>
      </c>
      <c r="J3269" s="25">
        <f t="shared" si="621"/>
        <v>3876.0174125694307</v>
      </c>
      <c r="K3269" s="15">
        <f t="shared" si="615"/>
        <v>3874.7164020347659</v>
      </c>
      <c r="L3269" s="36">
        <f t="shared" si="616"/>
        <v>2140.2835979652341</v>
      </c>
      <c r="M3269" s="36">
        <f t="shared" si="617"/>
        <v>2140.2835979652341</v>
      </c>
      <c r="N3269" s="36">
        <f t="shared" si="618"/>
        <v>0.35582437206404555</v>
      </c>
      <c r="O3269" s="36">
        <f t="shared" si="619"/>
        <v>4580813.8797190078</v>
      </c>
      <c r="P3269" s="35">
        <f t="shared" si="622"/>
        <v>4580813.8797190078</v>
      </c>
    </row>
    <row r="3270" spans="1:16" x14ac:dyDescent="0.4">
      <c r="A3270" s="1">
        <v>3269</v>
      </c>
      <c r="B3270" s="21">
        <v>43082</v>
      </c>
      <c r="C3270" s="43">
        <v>1</v>
      </c>
      <c r="D3270" s="23">
        <v>6054</v>
      </c>
      <c r="E3270" s="25">
        <f t="shared" si="623"/>
        <v>5678.75</v>
      </c>
      <c r="F3270" s="25">
        <f t="shared" si="624"/>
        <v>5685.875</v>
      </c>
      <c r="G3270" s="25">
        <f t="shared" si="613"/>
        <v>1.0647437729461164</v>
      </c>
      <c r="H3270" s="25">
        <f t="shared" si="620"/>
        <v>1.0014271034682889</v>
      </c>
      <c r="I3270" s="4">
        <f t="shared" si="614"/>
        <v>6045.3726277558308</v>
      </c>
      <c r="J3270" s="25">
        <f t="shared" si="621"/>
        <v>3875.8795497895471</v>
      </c>
      <c r="K3270" s="15">
        <f t="shared" si="615"/>
        <v>3881.4108309377216</v>
      </c>
      <c r="L3270" s="36">
        <f t="shared" si="616"/>
        <v>2172.5891690622784</v>
      </c>
      <c r="M3270" s="36">
        <f t="shared" si="617"/>
        <v>2172.5891690622784</v>
      </c>
      <c r="N3270" s="36">
        <f t="shared" si="618"/>
        <v>0.35886837942885341</v>
      </c>
      <c r="O3270" s="36">
        <f t="shared" si="619"/>
        <v>4720143.6975267213</v>
      </c>
      <c r="P3270" s="35">
        <f t="shared" si="622"/>
        <v>4720143.6975267213</v>
      </c>
    </row>
    <row r="3271" spans="1:16" x14ac:dyDescent="0.4">
      <c r="A3271" s="1">
        <v>3270</v>
      </c>
      <c r="B3271" s="21">
        <v>43083</v>
      </c>
      <c r="C3271" s="43">
        <v>2</v>
      </c>
      <c r="D3271" s="23">
        <v>4811</v>
      </c>
      <c r="E3271" s="25">
        <f t="shared" si="623"/>
        <v>5693</v>
      </c>
      <c r="F3271" s="25">
        <f t="shared" si="624"/>
        <v>5580.375</v>
      </c>
      <c r="G3271" s="25">
        <f t="shared" si="613"/>
        <v>0.86212844118898824</v>
      </c>
      <c r="H3271" s="25">
        <f t="shared" si="620"/>
        <v>0.99527237982370798</v>
      </c>
      <c r="I3271" s="4">
        <f t="shared" si="614"/>
        <v>4833.8526191716173</v>
      </c>
      <c r="J3271" s="25">
        <f t="shared" si="621"/>
        <v>3875.741687009664</v>
      </c>
      <c r="K3271" s="15">
        <f t="shared" si="615"/>
        <v>3857.418652412061</v>
      </c>
      <c r="L3271" s="36">
        <f t="shared" si="616"/>
        <v>953.58134758793904</v>
      </c>
      <c r="M3271" s="36">
        <f t="shared" si="617"/>
        <v>953.58134758793904</v>
      </c>
      <c r="N3271" s="36">
        <f t="shared" si="618"/>
        <v>0.19820855281395533</v>
      </c>
      <c r="O3271" s="36">
        <f t="shared" si="619"/>
        <v>909317.38646762981</v>
      </c>
      <c r="P3271" s="35">
        <f t="shared" si="622"/>
        <v>909317.38646762981</v>
      </c>
    </row>
    <row r="3272" spans="1:16" x14ac:dyDescent="0.4">
      <c r="A3272" s="1">
        <v>3271</v>
      </c>
      <c r="B3272" s="21">
        <v>43084</v>
      </c>
      <c r="C3272" s="43">
        <v>3</v>
      </c>
      <c r="D3272" s="23">
        <v>5892</v>
      </c>
      <c r="E3272" s="25">
        <f t="shared" si="623"/>
        <v>5467.75</v>
      </c>
      <c r="F3272" s="25">
        <f t="shared" si="624"/>
        <v>5299.5</v>
      </c>
      <c r="G3272" s="25">
        <f t="shared" si="613"/>
        <v>1.1118030002830455</v>
      </c>
      <c r="H3272" s="25">
        <f t="shared" si="620"/>
        <v>1.0036361732327763</v>
      </c>
      <c r="I3272" s="4">
        <f t="shared" si="614"/>
        <v>5870.6532876565134</v>
      </c>
      <c r="J3272" s="25">
        <f t="shared" si="621"/>
        <v>3875.6038242297805</v>
      </c>
      <c r="K3272" s="15">
        <f t="shared" si="615"/>
        <v>3889.6961911162903</v>
      </c>
      <c r="L3272" s="36">
        <f t="shared" si="616"/>
        <v>2002.3038088837097</v>
      </c>
      <c r="M3272" s="36">
        <f t="shared" si="617"/>
        <v>2002.3038088837097</v>
      </c>
      <c r="N3272" s="36">
        <f t="shared" si="618"/>
        <v>0.33983431922669888</v>
      </c>
      <c r="O3272" s="36">
        <f t="shared" si="619"/>
        <v>4009220.5430702115</v>
      </c>
      <c r="P3272" s="35">
        <f t="shared" si="622"/>
        <v>4009220.5430702115</v>
      </c>
    </row>
    <row r="3273" spans="1:16" x14ac:dyDescent="0.4">
      <c r="A3273" s="1">
        <v>3272</v>
      </c>
      <c r="B3273" s="21">
        <v>43085</v>
      </c>
      <c r="C3273" s="43">
        <v>4</v>
      </c>
      <c r="D3273" s="23">
        <v>5114</v>
      </c>
      <c r="E3273" s="25">
        <f t="shared" si="623"/>
        <v>5131.25</v>
      </c>
      <c r="F3273" s="25">
        <f t="shared" si="624"/>
        <v>5219</v>
      </c>
      <c r="G3273" s="25">
        <f t="shared" si="613"/>
        <v>0.97988120329565054</v>
      </c>
      <c r="H3273" s="25">
        <f t="shared" si="620"/>
        <v>0.99966434347522648</v>
      </c>
      <c r="I3273" s="4">
        <f t="shared" si="614"/>
        <v>5115.7171238315095</v>
      </c>
      <c r="J3273" s="25">
        <f t="shared" si="621"/>
        <v>3875.4659614498969</v>
      </c>
      <c r="K3273" s="15">
        <f t="shared" si="615"/>
        <v>3874.1651360133988</v>
      </c>
      <c r="L3273" s="36">
        <f t="shared" si="616"/>
        <v>1239.8348639866012</v>
      </c>
      <c r="M3273" s="36">
        <f t="shared" si="617"/>
        <v>1239.8348639866012</v>
      </c>
      <c r="N3273" s="36">
        <f t="shared" si="618"/>
        <v>0.24243935549210036</v>
      </c>
      <c r="O3273" s="36">
        <f t="shared" si="619"/>
        <v>1537190.4899566739</v>
      </c>
      <c r="P3273" s="35">
        <f t="shared" si="622"/>
        <v>1537190.4899566739</v>
      </c>
    </row>
    <row r="3274" spans="1:16" x14ac:dyDescent="0.4">
      <c r="A3274" s="1">
        <v>3273</v>
      </c>
      <c r="B3274" s="21">
        <v>43086</v>
      </c>
      <c r="C3274" s="43">
        <v>1</v>
      </c>
      <c r="D3274" s="23">
        <v>4708</v>
      </c>
      <c r="E3274" s="25">
        <f t="shared" si="623"/>
        <v>5306.75</v>
      </c>
      <c r="F3274" s="25">
        <f t="shared" si="624"/>
        <v>5276.625</v>
      </c>
      <c r="G3274" s="25">
        <f t="shared" si="613"/>
        <v>0.8922369886054059</v>
      </c>
      <c r="H3274" s="25">
        <f t="shared" si="620"/>
        <v>1.0014271034682889</v>
      </c>
      <c r="I3274" s="4">
        <f t="shared" si="614"/>
        <v>4701.2907716343661</v>
      </c>
      <c r="J3274" s="25">
        <f t="shared" si="621"/>
        <v>3875.3280986700133</v>
      </c>
      <c r="K3274" s="15">
        <f t="shared" si="615"/>
        <v>3880.8585928403827</v>
      </c>
      <c r="L3274" s="36">
        <f t="shared" si="616"/>
        <v>827.1414071596173</v>
      </c>
      <c r="M3274" s="36">
        <f t="shared" si="617"/>
        <v>827.1414071596173</v>
      </c>
      <c r="N3274" s="36">
        <f t="shared" si="618"/>
        <v>0.17568848920127811</v>
      </c>
      <c r="O3274" s="36">
        <f t="shared" si="619"/>
        <v>684162.90743799182</v>
      </c>
      <c r="P3274" s="35">
        <f t="shared" si="622"/>
        <v>684162.90743799182</v>
      </c>
    </row>
    <row r="3275" spans="1:16" x14ac:dyDescent="0.4">
      <c r="A3275" s="1">
        <v>3274</v>
      </c>
      <c r="B3275" s="21">
        <v>43087</v>
      </c>
      <c r="C3275" s="43">
        <v>2</v>
      </c>
      <c r="D3275" s="23">
        <v>5513</v>
      </c>
      <c r="E3275" s="25">
        <f t="shared" si="623"/>
        <v>5246.5</v>
      </c>
      <c r="F3275" s="25">
        <f t="shared" si="624"/>
        <v>5261.125</v>
      </c>
      <c r="G3275" s="25">
        <f t="shared" si="613"/>
        <v>1.0478747416189502</v>
      </c>
      <c r="H3275" s="25">
        <f t="shared" si="620"/>
        <v>0.99527237982370798</v>
      </c>
      <c r="I3275" s="4">
        <f t="shared" si="614"/>
        <v>5539.1871730395196</v>
      </c>
      <c r="J3275" s="25">
        <f t="shared" si="621"/>
        <v>3875.1902358901302</v>
      </c>
      <c r="K3275" s="15">
        <f t="shared" si="615"/>
        <v>3856.8698083439663</v>
      </c>
      <c r="L3275" s="36">
        <f t="shared" si="616"/>
        <v>1656.1301916560337</v>
      </c>
      <c r="M3275" s="36">
        <f t="shared" si="617"/>
        <v>1656.1301916560337</v>
      </c>
      <c r="N3275" s="36">
        <f t="shared" si="618"/>
        <v>0.30040453322257099</v>
      </c>
      <c r="O3275" s="36">
        <f t="shared" si="619"/>
        <v>2742767.211714651</v>
      </c>
      <c r="P3275" s="35">
        <f t="shared" si="622"/>
        <v>2742767.211714651</v>
      </c>
    </row>
    <row r="3276" spans="1:16" x14ac:dyDescent="0.4">
      <c r="A3276" s="1">
        <v>3275</v>
      </c>
      <c r="B3276" s="21">
        <v>43088</v>
      </c>
      <c r="C3276" s="43">
        <v>3</v>
      </c>
      <c r="D3276" s="23">
        <v>5651</v>
      </c>
      <c r="E3276" s="25">
        <f t="shared" si="623"/>
        <v>5275.75</v>
      </c>
      <c r="F3276" s="25">
        <f t="shared" si="624"/>
        <v>5237.75</v>
      </c>
      <c r="G3276" s="25">
        <f t="shared" si="613"/>
        <v>1.0788983819388096</v>
      </c>
      <c r="H3276" s="25">
        <f t="shared" si="620"/>
        <v>1.0036361732327763</v>
      </c>
      <c r="I3276" s="4">
        <f t="shared" si="614"/>
        <v>5630.5264305069513</v>
      </c>
      <c r="J3276" s="25">
        <f t="shared" si="621"/>
        <v>3875.0523731102467</v>
      </c>
      <c r="K3276" s="15">
        <f t="shared" si="615"/>
        <v>3889.1427348249563</v>
      </c>
      <c r="L3276" s="36">
        <f t="shared" si="616"/>
        <v>1761.8572651750437</v>
      </c>
      <c r="M3276" s="36">
        <f t="shared" si="617"/>
        <v>1761.8572651750437</v>
      </c>
      <c r="N3276" s="36">
        <f t="shared" si="618"/>
        <v>0.31177796233853189</v>
      </c>
      <c r="O3276" s="36">
        <f t="shared" si="619"/>
        <v>3104141.0228500841</v>
      </c>
      <c r="P3276" s="35">
        <f t="shared" si="622"/>
        <v>3104141.0228500841</v>
      </c>
    </row>
    <row r="3277" spans="1:16" x14ac:dyDescent="0.4">
      <c r="A3277" s="1">
        <v>3276</v>
      </c>
      <c r="B3277" s="21">
        <v>43089</v>
      </c>
      <c r="C3277" s="43">
        <v>4</v>
      </c>
      <c r="D3277" s="23">
        <v>5231</v>
      </c>
      <c r="E3277" s="25">
        <f t="shared" si="623"/>
        <v>5199.75</v>
      </c>
      <c r="F3277" s="25">
        <f t="shared" si="624"/>
        <v>4970.25</v>
      </c>
      <c r="G3277" s="25">
        <f t="shared" si="613"/>
        <v>1.0524621497912581</v>
      </c>
      <c r="H3277" s="25">
        <f t="shared" si="620"/>
        <v>0.99966434347522648</v>
      </c>
      <c r="I3277" s="4">
        <f t="shared" si="614"/>
        <v>5232.7564088311747</v>
      </c>
      <c r="J3277" s="25">
        <f t="shared" si="621"/>
        <v>3874.9145103303631</v>
      </c>
      <c r="K3277" s="15">
        <f t="shared" si="615"/>
        <v>3873.6138699920311</v>
      </c>
      <c r="L3277" s="36">
        <f t="shared" si="616"/>
        <v>1357.3861300079689</v>
      </c>
      <c r="M3277" s="36">
        <f t="shared" si="617"/>
        <v>1357.3861300079689</v>
      </c>
      <c r="N3277" s="36">
        <f t="shared" si="618"/>
        <v>0.25948884152322094</v>
      </c>
      <c r="O3277" s="36">
        <f t="shared" si="619"/>
        <v>1842497.1059380106</v>
      </c>
      <c r="P3277" s="35">
        <f t="shared" si="622"/>
        <v>1842497.1059380106</v>
      </c>
    </row>
    <row r="3278" spans="1:16" x14ac:dyDescent="0.4">
      <c r="A3278" s="1">
        <v>3277</v>
      </c>
      <c r="B3278" s="21">
        <v>43090</v>
      </c>
      <c r="C3278" s="43">
        <v>1</v>
      </c>
      <c r="D3278" s="23">
        <v>4404</v>
      </c>
      <c r="E3278" s="25">
        <f t="shared" si="623"/>
        <v>4740.75</v>
      </c>
      <c r="F3278" s="25">
        <f t="shared" si="624"/>
        <v>4473.875</v>
      </c>
      <c r="G3278" s="25">
        <f t="shared" si="613"/>
        <v>0.98438154843396386</v>
      </c>
      <c r="H3278" s="25">
        <f t="shared" si="620"/>
        <v>1.0014271034682889</v>
      </c>
      <c r="I3278" s="4">
        <f t="shared" si="614"/>
        <v>4397.7239928372446</v>
      </c>
      <c r="J3278" s="25">
        <f t="shared" si="621"/>
        <v>3874.7766475504795</v>
      </c>
      <c r="K3278" s="15">
        <f t="shared" si="615"/>
        <v>3880.3063547430438</v>
      </c>
      <c r="L3278" s="36">
        <f t="shared" si="616"/>
        <v>523.69364525695619</v>
      </c>
      <c r="M3278" s="36">
        <f t="shared" si="617"/>
        <v>523.69364525695619</v>
      </c>
      <c r="N3278" s="36">
        <f t="shared" si="618"/>
        <v>0.11891318012192466</v>
      </c>
      <c r="O3278" s="36">
        <f t="shared" si="619"/>
        <v>274255.03408251866</v>
      </c>
      <c r="P3278" s="35">
        <f t="shared" si="622"/>
        <v>274255.03408251866</v>
      </c>
    </row>
    <row r="3279" spans="1:16" x14ac:dyDescent="0.4">
      <c r="A3279" s="1">
        <v>3278</v>
      </c>
      <c r="B3279" s="21">
        <v>43091</v>
      </c>
      <c r="C3279" s="43">
        <v>2</v>
      </c>
      <c r="D3279" s="23">
        <v>3677</v>
      </c>
      <c r="E3279" s="25">
        <f t="shared" si="623"/>
        <v>4207</v>
      </c>
      <c r="F3279" s="25">
        <f t="shared" si="624"/>
        <v>3933.625</v>
      </c>
      <c r="G3279" s="25">
        <f t="shared" si="613"/>
        <v>0.93476119355556264</v>
      </c>
      <c r="H3279" s="25">
        <f t="shared" si="620"/>
        <v>0.99527237982370798</v>
      </c>
      <c r="I3279" s="4">
        <f t="shared" si="614"/>
        <v>3694.4660321542378</v>
      </c>
      <c r="J3279" s="25">
        <f t="shared" si="621"/>
        <v>3874.6387847705964</v>
      </c>
      <c r="K3279" s="15">
        <f t="shared" si="615"/>
        <v>3856.3209642758716</v>
      </c>
      <c r="L3279" s="36">
        <f t="shared" si="616"/>
        <v>-179.32096427587157</v>
      </c>
      <c r="M3279" s="36">
        <f t="shared" si="617"/>
        <v>179.32096427587157</v>
      </c>
      <c r="N3279" s="36">
        <f t="shared" si="618"/>
        <v>4.8768279650767354E-2</v>
      </c>
      <c r="O3279" s="36">
        <f t="shared" si="619"/>
        <v>32156.00822882841</v>
      </c>
      <c r="P3279" s="35">
        <f t="shared" si="622"/>
        <v>32156.00822882841</v>
      </c>
    </row>
    <row r="3280" spans="1:16" x14ac:dyDescent="0.4">
      <c r="A3280" s="1">
        <v>3279</v>
      </c>
      <c r="B3280" s="21">
        <v>43092</v>
      </c>
      <c r="C3280" s="43">
        <v>3</v>
      </c>
      <c r="D3280" s="23">
        <v>3516</v>
      </c>
      <c r="E3280" s="25">
        <f t="shared" si="623"/>
        <v>3660.25</v>
      </c>
      <c r="F3280" s="25">
        <f t="shared" si="624"/>
        <v>3753.625</v>
      </c>
      <c r="G3280" s="25">
        <f t="shared" si="613"/>
        <v>0.93669452862233171</v>
      </c>
      <c r="H3280" s="25">
        <f t="shared" si="620"/>
        <v>1.0036361732327763</v>
      </c>
      <c r="I3280" s="4">
        <f t="shared" si="614"/>
        <v>3503.2615341819924</v>
      </c>
      <c r="J3280" s="25">
        <f t="shared" si="621"/>
        <v>3874.5009219907129</v>
      </c>
      <c r="K3280" s="15">
        <f t="shared" si="615"/>
        <v>3888.5892785336227</v>
      </c>
      <c r="L3280" s="36">
        <f t="shared" si="616"/>
        <v>-372.58927853362275</v>
      </c>
      <c r="M3280" s="36">
        <f t="shared" si="617"/>
        <v>372.58927853362275</v>
      </c>
      <c r="N3280" s="36">
        <f t="shared" si="618"/>
        <v>0.10596964690944902</v>
      </c>
      <c r="O3280" s="36">
        <f t="shared" si="619"/>
        <v>138822.77047820552</v>
      </c>
      <c r="P3280" s="35">
        <f t="shared" si="622"/>
        <v>138822.77047820552</v>
      </c>
    </row>
    <row r="3281" spans="1:16" x14ac:dyDescent="0.4">
      <c r="A3281" s="1">
        <v>3280</v>
      </c>
      <c r="B3281" s="21">
        <v>43093</v>
      </c>
      <c r="C3281" s="43">
        <v>4</v>
      </c>
      <c r="D3281" s="23">
        <v>3044</v>
      </c>
      <c r="E3281" s="25">
        <f t="shared" si="623"/>
        <v>3847</v>
      </c>
      <c r="F3281" s="25">
        <f t="shared" si="624"/>
        <v>3865.875</v>
      </c>
      <c r="G3281" s="25">
        <f t="shared" si="613"/>
        <v>0.78740259320334982</v>
      </c>
      <c r="H3281" s="25">
        <f t="shared" si="620"/>
        <v>0.99966434347522648</v>
      </c>
      <c r="I3281" s="4">
        <f t="shared" si="614"/>
        <v>3045.0220815297448</v>
      </c>
      <c r="J3281" s="25">
        <f t="shared" si="621"/>
        <v>3874.3630592108293</v>
      </c>
      <c r="K3281" s="15">
        <f t="shared" si="615"/>
        <v>3873.0626039706635</v>
      </c>
      <c r="L3281" s="36">
        <f t="shared" si="616"/>
        <v>-829.06260397066353</v>
      </c>
      <c r="M3281" s="36">
        <f t="shared" si="617"/>
        <v>829.06260397066353</v>
      </c>
      <c r="N3281" s="36">
        <f t="shared" si="618"/>
        <v>0.27235959394568449</v>
      </c>
      <c r="O3281" s="36">
        <f t="shared" si="619"/>
        <v>687344.8013026173</v>
      </c>
      <c r="P3281" s="35">
        <f t="shared" si="622"/>
        <v>687344.8013026173</v>
      </c>
    </row>
    <row r="3282" spans="1:16" x14ac:dyDescent="0.4">
      <c r="A3282" s="1">
        <v>3281</v>
      </c>
      <c r="B3282" s="21">
        <v>43094</v>
      </c>
      <c r="C3282" s="43">
        <v>1</v>
      </c>
      <c r="D3282" s="23">
        <v>5151</v>
      </c>
      <c r="E3282" s="25">
        <f t="shared" si="623"/>
        <v>3884.75</v>
      </c>
      <c r="F3282" s="25">
        <f t="shared" si="624"/>
        <v>4019.875</v>
      </c>
      <c r="G3282" s="25">
        <f t="shared" si="613"/>
        <v>1.2813831275848129</v>
      </c>
      <c r="H3282" s="25">
        <f t="shared" si="620"/>
        <v>1.0014271034682889</v>
      </c>
      <c r="I3282" s="4">
        <f t="shared" si="614"/>
        <v>5143.6594657367505</v>
      </c>
      <c r="J3282" s="25">
        <f t="shared" si="621"/>
        <v>3874.2251964309462</v>
      </c>
      <c r="K3282" s="15">
        <f t="shared" si="615"/>
        <v>3879.7541166457049</v>
      </c>
      <c r="L3282" s="36">
        <f t="shared" si="616"/>
        <v>1271.2458833542951</v>
      </c>
      <c r="M3282" s="36">
        <f t="shared" si="617"/>
        <v>1271.2458833542951</v>
      </c>
      <c r="N3282" s="36">
        <f t="shared" si="618"/>
        <v>0.24679593930388177</v>
      </c>
      <c r="O3282" s="36">
        <f t="shared" si="619"/>
        <v>1616066.0959452421</v>
      </c>
      <c r="P3282" s="35">
        <f t="shared" si="622"/>
        <v>1616066.0959452421</v>
      </c>
    </row>
    <row r="3283" spans="1:16" x14ac:dyDescent="0.4">
      <c r="A3283" s="1">
        <v>3282</v>
      </c>
      <c r="B3283" s="21">
        <v>43095</v>
      </c>
      <c r="C3283" s="43">
        <v>2</v>
      </c>
      <c r="D3283" s="23">
        <v>3828</v>
      </c>
      <c r="E3283" s="25">
        <f t="shared" si="623"/>
        <v>4155</v>
      </c>
      <c r="F3283" s="25">
        <f t="shared" si="624"/>
        <v>4272.125</v>
      </c>
      <c r="G3283" s="25">
        <f t="shared" si="613"/>
        <v>0.89604119729642739</v>
      </c>
      <c r="H3283" s="25">
        <f t="shared" si="620"/>
        <v>0.99527237982370798</v>
      </c>
      <c r="I3283" s="4">
        <f t="shared" si="614"/>
        <v>3846.1832937412082</v>
      </c>
      <c r="J3283" s="25">
        <f t="shared" si="621"/>
        <v>3874.0873336510626</v>
      </c>
      <c r="K3283" s="15">
        <f t="shared" si="615"/>
        <v>3855.7721202077764</v>
      </c>
      <c r="L3283" s="36">
        <f t="shared" si="616"/>
        <v>-27.772120207776425</v>
      </c>
      <c r="M3283" s="36">
        <f t="shared" si="617"/>
        <v>27.772120207776425</v>
      </c>
      <c r="N3283" s="36">
        <f t="shared" si="618"/>
        <v>7.2549948296176661E-3</v>
      </c>
      <c r="O3283" s="36">
        <f t="shared" si="619"/>
        <v>771.29066083518364</v>
      </c>
      <c r="P3283" s="35">
        <f t="shared" si="622"/>
        <v>771.29066083518364</v>
      </c>
    </row>
    <row r="3284" spans="1:16" x14ac:dyDescent="0.4">
      <c r="A3284" s="1">
        <v>3283</v>
      </c>
      <c r="B3284" s="21">
        <v>43096</v>
      </c>
      <c r="C3284" s="43">
        <v>3</v>
      </c>
      <c r="D3284" s="23">
        <v>4597</v>
      </c>
      <c r="E3284" s="25">
        <f t="shared" si="623"/>
        <v>4389.25</v>
      </c>
      <c r="F3284" s="25">
        <f t="shared" si="624"/>
        <v>4369.375</v>
      </c>
      <c r="G3284" s="25">
        <f t="shared" si="613"/>
        <v>1.0520955514232584</v>
      </c>
      <c r="H3284" s="25">
        <f t="shared" si="620"/>
        <v>1.0036361732327763</v>
      </c>
      <c r="I3284" s="4">
        <f t="shared" si="614"/>
        <v>4580.3450718528502</v>
      </c>
      <c r="J3284" s="25">
        <f t="shared" si="621"/>
        <v>3873.9494708711791</v>
      </c>
      <c r="K3284" s="15">
        <f t="shared" si="615"/>
        <v>3888.0358222422888</v>
      </c>
      <c r="L3284" s="36">
        <f t="shared" si="616"/>
        <v>708.96417775771124</v>
      </c>
      <c r="M3284" s="36">
        <f t="shared" si="617"/>
        <v>708.96417775771124</v>
      </c>
      <c r="N3284" s="36">
        <f t="shared" si="618"/>
        <v>0.15422322770452712</v>
      </c>
      <c r="O3284" s="36">
        <f t="shared" si="619"/>
        <v>502630.20534366759</v>
      </c>
      <c r="P3284" s="35">
        <f t="shared" si="622"/>
        <v>502630.20534366759</v>
      </c>
    </row>
    <row r="3285" spans="1:16" x14ac:dyDescent="0.4">
      <c r="A3285" s="1">
        <v>3284</v>
      </c>
      <c r="B3285" s="21">
        <v>43097</v>
      </c>
      <c r="C3285" s="43">
        <v>4</v>
      </c>
      <c r="D3285" s="23">
        <v>3981</v>
      </c>
      <c r="E3285" s="25">
        <f t="shared" si="623"/>
        <v>4349.5</v>
      </c>
      <c r="F3285" s="25">
        <f t="shared" si="624"/>
        <v>4460.125</v>
      </c>
      <c r="G3285" s="25">
        <f t="shared" si="613"/>
        <v>0.89257588072083183</v>
      </c>
      <c r="H3285" s="25">
        <f t="shared" si="620"/>
        <v>0.99966434347522648</v>
      </c>
      <c r="I3285" s="4">
        <f t="shared" si="614"/>
        <v>3982.3366972962926</v>
      </c>
      <c r="J3285" s="25">
        <f t="shared" si="621"/>
        <v>3873.8116080912955</v>
      </c>
      <c r="K3285" s="15">
        <f t="shared" si="615"/>
        <v>3872.5113379492964</v>
      </c>
      <c r="L3285" s="36">
        <f t="shared" si="616"/>
        <v>108.48866205070362</v>
      </c>
      <c r="M3285" s="36">
        <f t="shared" si="617"/>
        <v>108.48866205070362</v>
      </c>
      <c r="N3285" s="36">
        <f t="shared" si="618"/>
        <v>2.7251610663326709E-2</v>
      </c>
      <c r="O3285" s="36">
        <f t="shared" si="619"/>
        <v>11769.789793551781</v>
      </c>
      <c r="P3285" s="35">
        <f t="shared" si="622"/>
        <v>11769.789793551781</v>
      </c>
    </row>
    <row r="3286" spans="1:16" x14ac:dyDescent="0.4">
      <c r="A3286" s="1">
        <v>3285</v>
      </c>
      <c r="B3286" s="21">
        <v>43098</v>
      </c>
      <c r="C3286" s="43">
        <v>1</v>
      </c>
      <c r="D3286" s="23">
        <v>4992</v>
      </c>
      <c r="E3286" s="25">
        <f t="shared" si="623"/>
        <v>4570.75</v>
      </c>
      <c r="F3286" s="25">
        <f t="shared" si="624"/>
        <v>4550.75</v>
      </c>
      <c r="G3286" s="25">
        <f t="shared" si="613"/>
        <v>1.0969620392243036</v>
      </c>
      <c r="H3286" s="25">
        <f t="shared" si="620"/>
        <v>1.0014271034682889</v>
      </c>
      <c r="I3286" s="4">
        <f t="shared" si="614"/>
        <v>4984.8860518264137</v>
      </c>
      <c r="J3286" s="25">
        <f t="shared" si="621"/>
        <v>3873.6737453114119</v>
      </c>
      <c r="K3286" s="15">
        <f t="shared" si="615"/>
        <v>3879.2018785483656</v>
      </c>
      <c r="L3286" s="36">
        <f t="shared" si="616"/>
        <v>1112.7981214516344</v>
      </c>
      <c r="M3286" s="36">
        <f t="shared" si="617"/>
        <v>1112.7981214516344</v>
      </c>
      <c r="N3286" s="36">
        <f t="shared" si="618"/>
        <v>0.22291629035489471</v>
      </c>
      <c r="O3286" s="36">
        <f t="shared" si="619"/>
        <v>1238319.6591062865</v>
      </c>
      <c r="P3286" s="35">
        <f t="shared" si="622"/>
        <v>1238319.6591062865</v>
      </c>
    </row>
    <row r="3287" spans="1:16" x14ac:dyDescent="0.4">
      <c r="A3287" s="1">
        <v>3286</v>
      </c>
      <c r="B3287" s="21">
        <v>43099</v>
      </c>
      <c r="C3287" s="43">
        <v>2</v>
      </c>
      <c r="D3287" s="23">
        <v>4713</v>
      </c>
      <c r="E3287" s="25">
        <f t="shared" si="623"/>
        <v>4530.75</v>
      </c>
      <c r="F3287" s="25">
        <f t="shared" si="624"/>
        <v>4477.875</v>
      </c>
      <c r="G3287" s="25">
        <f t="shared" si="613"/>
        <v>1.0525081651452977</v>
      </c>
      <c r="H3287" s="25">
        <f t="shared" si="620"/>
        <v>0.99527237982370798</v>
      </c>
      <c r="I3287" s="4">
        <f t="shared" si="614"/>
        <v>4735.3871116515975</v>
      </c>
      <c r="J3287" s="25">
        <f t="shared" si="621"/>
        <v>3873.5358825315288</v>
      </c>
      <c r="K3287" s="15">
        <f t="shared" si="615"/>
        <v>3855.2232761396817</v>
      </c>
      <c r="L3287" s="36">
        <f t="shared" si="616"/>
        <v>857.77672386031827</v>
      </c>
      <c r="M3287" s="36">
        <f t="shared" si="617"/>
        <v>857.77672386031827</v>
      </c>
      <c r="N3287" s="36">
        <f t="shared" si="618"/>
        <v>0.1820022753788072</v>
      </c>
      <c r="O3287" s="36">
        <f t="shared" si="619"/>
        <v>735780.90799654066</v>
      </c>
      <c r="P3287" s="35">
        <f t="shared" si="622"/>
        <v>735780.90799654066</v>
      </c>
    </row>
    <row r="3288" spans="1:16" x14ac:dyDescent="0.4">
      <c r="A3288" s="1">
        <v>3287</v>
      </c>
      <c r="B3288" s="21">
        <v>43100</v>
      </c>
      <c r="C3288" s="43">
        <v>3</v>
      </c>
      <c r="D3288" s="23">
        <v>4437</v>
      </c>
      <c r="E3288" s="25">
        <f t="shared" si="623"/>
        <v>4425</v>
      </c>
      <c r="F3288" s="25">
        <f t="shared" si="624"/>
        <v>4342.625</v>
      </c>
      <c r="G3288" s="25">
        <f t="shared" si="613"/>
        <v>1.0217322472007138</v>
      </c>
      <c r="H3288" s="25">
        <f t="shared" si="620"/>
        <v>1.0036361732327763</v>
      </c>
      <c r="I3288" s="4">
        <f t="shared" si="614"/>
        <v>4420.924751753555</v>
      </c>
      <c r="J3288" s="25">
        <f t="shared" si="621"/>
        <v>3873.3980197516453</v>
      </c>
      <c r="K3288" s="15">
        <f t="shared" si="615"/>
        <v>3887.4823659509552</v>
      </c>
      <c r="L3288" s="36">
        <f t="shared" si="616"/>
        <v>549.51763404904477</v>
      </c>
      <c r="M3288" s="36">
        <f t="shared" si="617"/>
        <v>549.51763404904477</v>
      </c>
      <c r="N3288" s="36">
        <f t="shared" si="618"/>
        <v>0.12384891459297831</v>
      </c>
      <c r="O3288" s="36">
        <f t="shared" si="619"/>
        <v>301969.63013085991</v>
      </c>
      <c r="P3288" s="35">
        <f t="shared" si="622"/>
        <v>301969.63013085991</v>
      </c>
    </row>
    <row r="3289" spans="1:16" x14ac:dyDescent="0.4">
      <c r="A3289" s="1">
        <v>3288</v>
      </c>
      <c r="B3289" s="21">
        <v>43101</v>
      </c>
      <c r="C3289" s="43">
        <v>4</v>
      </c>
      <c r="D3289" s="23">
        <v>3558</v>
      </c>
      <c r="E3289" s="25">
        <f t="shared" si="623"/>
        <v>4260.25</v>
      </c>
      <c r="F3289" s="25">
        <f t="shared" si="624"/>
        <v>4262.375</v>
      </c>
      <c r="G3289" s="25">
        <f t="shared" si="613"/>
        <v>0.8347458869761577</v>
      </c>
      <c r="H3289" s="25">
        <f t="shared" si="620"/>
        <v>0.99966434347522648</v>
      </c>
      <c r="I3289" s="4">
        <f t="shared" si="614"/>
        <v>3559.1946669128884</v>
      </c>
      <c r="J3289" s="25">
        <f t="shared" si="621"/>
        <v>3873.2601569717617</v>
      </c>
      <c r="K3289" s="15">
        <f t="shared" si="615"/>
        <v>3871.9600719279288</v>
      </c>
      <c r="L3289" s="36">
        <f t="shared" si="616"/>
        <v>-313.96007192792877</v>
      </c>
      <c r="M3289" s="36">
        <f t="shared" si="617"/>
        <v>313.96007192792877</v>
      </c>
      <c r="N3289" s="36">
        <f t="shared" si="618"/>
        <v>8.824060481392039E-2</v>
      </c>
      <c r="O3289" s="36">
        <f t="shared" si="619"/>
        <v>98570.926764990203</v>
      </c>
      <c r="P3289" s="35">
        <f t="shared" si="622"/>
        <v>98570.926764990203</v>
      </c>
    </row>
    <row r="3290" spans="1:16" x14ac:dyDescent="0.4">
      <c r="A3290" s="1">
        <v>3289</v>
      </c>
      <c r="B3290" s="21">
        <v>43102</v>
      </c>
      <c r="C3290" s="43">
        <v>1</v>
      </c>
      <c r="D3290" s="23">
        <v>4333</v>
      </c>
      <c r="E3290" s="25">
        <f t="shared" si="623"/>
        <v>4264.5</v>
      </c>
      <c r="F3290" s="25">
        <f t="shared" si="624"/>
        <v>4191.625</v>
      </c>
      <c r="G3290" s="25">
        <f t="shared" si="613"/>
        <v>1.0337279694629171</v>
      </c>
      <c r="H3290" s="25">
        <f t="shared" si="620"/>
        <v>1.0014271034682889</v>
      </c>
      <c r="I3290" s="4">
        <f t="shared" si="614"/>
        <v>4326.825172789233</v>
      </c>
      <c r="J3290" s="25">
        <f t="shared" si="621"/>
        <v>3873.1222941918786</v>
      </c>
      <c r="K3290" s="15">
        <f t="shared" si="615"/>
        <v>3878.6496404510267</v>
      </c>
      <c r="L3290" s="36">
        <f t="shared" si="616"/>
        <v>454.3503595489733</v>
      </c>
      <c r="M3290" s="36">
        <f t="shared" si="617"/>
        <v>454.3503595489733</v>
      </c>
      <c r="N3290" s="36">
        <f t="shared" si="618"/>
        <v>0.10485814898430032</v>
      </c>
      <c r="O3290" s="36">
        <f t="shared" si="619"/>
        <v>206434.2492222813</v>
      </c>
      <c r="P3290" s="35">
        <f t="shared" si="622"/>
        <v>206434.2492222813</v>
      </c>
    </row>
    <row r="3291" spans="1:16" x14ac:dyDescent="0.4">
      <c r="A3291" s="1">
        <v>3290</v>
      </c>
      <c r="B3291" s="21">
        <v>43103</v>
      </c>
      <c r="C3291" s="43">
        <v>2</v>
      </c>
      <c r="D3291" s="23">
        <v>4730</v>
      </c>
      <c r="E3291" s="25">
        <f t="shared" si="623"/>
        <v>4118.75</v>
      </c>
      <c r="F3291" s="25">
        <f t="shared" si="624"/>
        <v>4255.5</v>
      </c>
      <c r="G3291" s="25">
        <f t="shared" si="613"/>
        <v>1.1115027611326518</v>
      </c>
      <c r="H3291" s="25">
        <f t="shared" si="620"/>
        <v>0.99527237982370798</v>
      </c>
      <c r="I3291" s="4">
        <f t="shared" si="614"/>
        <v>4752.4678629560904</v>
      </c>
      <c r="J3291" s="25">
        <f t="shared" si="621"/>
        <v>3872.984431411995</v>
      </c>
      <c r="K3291" s="15">
        <f t="shared" si="615"/>
        <v>3854.6744320715866</v>
      </c>
      <c r="L3291" s="36">
        <f t="shared" si="616"/>
        <v>875.32556792841342</v>
      </c>
      <c r="M3291" s="36">
        <f t="shared" si="617"/>
        <v>875.32556792841342</v>
      </c>
      <c r="N3291" s="36">
        <f t="shared" si="618"/>
        <v>0.18505825960431574</v>
      </c>
      <c r="O3291" s="36">
        <f t="shared" si="619"/>
        <v>766194.84986919945</v>
      </c>
      <c r="P3291" s="35">
        <f t="shared" si="622"/>
        <v>766194.84986919945</v>
      </c>
    </row>
    <row r="3292" spans="1:16" x14ac:dyDescent="0.4">
      <c r="A3292" s="1">
        <v>3291</v>
      </c>
      <c r="B3292" s="21">
        <v>43104</v>
      </c>
      <c r="C3292" s="43">
        <v>3</v>
      </c>
      <c r="D3292" s="23">
        <v>3854</v>
      </c>
      <c r="E3292" s="25">
        <f t="shared" si="623"/>
        <v>4392.25</v>
      </c>
      <c r="F3292" s="25">
        <f t="shared" si="624"/>
        <v>4336.375</v>
      </c>
      <c r="G3292" s="25">
        <f t="shared" si="613"/>
        <v>0.88876077368770001</v>
      </c>
      <c r="H3292" s="25">
        <f t="shared" si="620"/>
        <v>1.0036361732327763</v>
      </c>
      <c r="I3292" s="4">
        <f t="shared" si="614"/>
        <v>3840.0369603917516</v>
      </c>
      <c r="J3292" s="25">
        <f t="shared" si="621"/>
        <v>3872.8465686321115</v>
      </c>
      <c r="K3292" s="15">
        <f t="shared" si="615"/>
        <v>3886.9289096596212</v>
      </c>
      <c r="L3292" s="36">
        <f t="shared" si="616"/>
        <v>-32.92890965962124</v>
      </c>
      <c r="M3292" s="36">
        <f t="shared" si="617"/>
        <v>32.92890965962124</v>
      </c>
      <c r="N3292" s="36">
        <f t="shared" si="618"/>
        <v>8.5440865748887488E-3</v>
      </c>
      <c r="O3292" s="36">
        <f t="shared" si="619"/>
        <v>1084.313091371497</v>
      </c>
      <c r="P3292" s="35">
        <f t="shared" si="622"/>
        <v>1084.313091371497</v>
      </c>
    </row>
    <row r="3293" spans="1:16" x14ac:dyDescent="0.4">
      <c r="A3293" s="1">
        <v>3292</v>
      </c>
      <c r="B3293" s="21">
        <v>43105</v>
      </c>
      <c r="C3293" s="43">
        <v>4</v>
      </c>
      <c r="D3293" s="23">
        <v>4652</v>
      </c>
      <c r="E3293" s="25">
        <f t="shared" si="623"/>
        <v>4280.5</v>
      </c>
      <c r="F3293" s="25">
        <f t="shared" si="624"/>
        <v>4207.125</v>
      </c>
      <c r="G3293" s="25">
        <f t="shared" si="613"/>
        <v>1.1057432332055739</v>
      </c>
      <c r="H3293" s="25">
        <f t="shared" si="620"/>
        <v>0.99966434347522648</v>
      </c>
      <c r="I3293" s="4">
        <f t="shared" si="614"/>
        <v>4653.5619984482173</v>
      </c>
      <c r="J3293" s="25">
        <f t="shared" si="621"/>
        <v>3872.7087058522279</v>
      </c>
      <c r="K3293" s="15">
        <f t="shared" si="615"/>
        <v>3871.4088059065616</v>
      </c>
      <c r="L3293" s="36">
        <f t="shared" si="616"/>
        <v>780.59119409343839</v>
      </c>
      <c r="M3293" s="36">
        <f t="shared" si="617"/>
        <v>780.59119409343839</v>
      </c>
      <c r="N3293" s="36">
        <f t="shared" si="618"/>
        <v>0.1677969032874975</v>
      </c>
      <c r="O3293" s="36">
        <f t="shared" si="619"/>
        <v>609322.61229622003</v>
      </c>
      <c r="P3293" s="35">
        <f t="shared" si="622"/>
        <v>609322.61229622003</v>
      </c>
    </row>
    <row r="3294" spans="1:16" x14ac:dyDescent="0.4">
      <c r="A3294" s="1">
        <v>3293</v>
      </c>
      <c r="B3294" s="21">
        <v>43106</v>
      </c>
      <c r="C3294" s="43">
        <v>1</v>
      </c>
      <c r="D3294" s="23">
        <v>3886</v>
      </c>
      <c r="E3294" s="25">
        <f t="shared" si="623"/>
        <v>4133.75</v>
      </c>
      <c r="F3294" s="25">
        <f t="shared" si="624"/>
        <v>4162</v>
      </c>
      <c r="G3294" s="25">
        <f t="shared" si="613"/>
        <v>0.93368572801537719</v>
      </c>
      <c r="H3294" s="25">
        <f t="shared" si="620"/>
        <v>1.0014271034682889</v>
      </c>
      <c r="I3294" s="4">
        <f t="shared" si="614"/>
        <v>3880.462178965834</v>
      </c>
      <c r="J3294" s="25">
        <f t="shared" si="621"/>
        <v>3872.5708430723444</v>
      </c>
      <c r="K3294" s="15">
        <f t="shared" si="615"/>
        <v>3878.0974023536874</v>
      </c>
      <c r="L3294" s="36">
        <f t="shared" si="616"/>
        <v>7.9025976463126426</v>
      </c>
      <c r="M3294" s="36">
        <f t="shared" si="617"/>
        <v>7.9025976463126426</v>
      </c>
      <c r="N3294" s="36">
        <f t="shared" si="618"/>
        <v>2.033607217270366E-3</v>
      </c>
      <c r="O3294" s="36">
        <f t="shared" si="619"/>
        <v>62.451049559506117</v>
      </c>
      <c r="P3294" s="35">
        <f t="shared" si="622"/>
        <v>62.451049559506117</v>
      </c>
    </row>
    <row r="3295" spans="1:16" x14ac:dyDescent="0.4">
      <c r="A3295" s="1">
        <v>3294</v>
      </c>
      <c r="B3295" s="21">
        <v>43107</v>
      </c>
      <c r="C3295" s="43">
        <v>2</v>
      </c>
      <c r="D3295" s="23">
        <v>4143</v>
      </c>
      <c r="E3295" s="25">
        <f t="shared" si="623"/>
        <v>4190.25</v>
      </c>
      <c r="F3295" s="25">
        <f t="shared" si="624"/>
        <v>4228.75</v>
      </c>
      <c r="G3295" s="25">
        <f t="shared" si="613"/>
        <v>0.97972214011232639</v>
      </c>
      <c r="H3295" s="25">
        <f t="shared" si="620"/>
        <v>0.99527237982370798</v>
      </c>
      <c r="I3295" s="4">
        <f t="shared" si="614"/>
        <v>4162.6795679127026</v>
      </c>
      <c r="J3295" s="25">
        <f t="shared" si="621"/>
        <v>3872.4329802924613</v>
      </c>
      <c r="K3295" s="15">
        <f t="shared" si="615"/>
        <v>3854.1255880034919</v>
      </c>
      <c r="L3295" s="36">
        <f t="shared" si="616"/>
        <v>288.87441199650812</v>
      </c>
      <c r="M3295" s="36">
        <f t="shared" si="617"/>
        <v>288.87441199650812</v>
      </c>
      <c r="N3295" s="36">
        <f t="shared" si="618"/>
        <v>6.9725902002536352E-2</v>
      </c>
      <c r="O3295" s="36">
        <f t="shared" si="619"/>
        <v>83448.42590632831</v>
      </c>
      <c r="P3295" s="35">
        <f t="shared" si="622"/>
        <v>83448.42590632831</v>
      </c>
    </row>
    <row r="3296" spans="1:16" x14ac:dyDescent="0.4">
      <c r="A3296" s="1">
        <v>3295</v>
      </c>
      <c r="B3296" s="21">
        <v>43108</v>
      </c>
      <c r="C3296" s="43">
        <v>3</v>
      </c>
      <c r="D3296" s="23">
        <v>4080</v>
      </c>
      <c r="E3296" s="25">
        <f t="shared" si="623"/>
        <v>4267.25</v>
      </c>
      <c r="F3296" s="25">
        <f t="shared" si="624"/>
        <v>4428.375</v>
      </c>
      <c r="G3296" s="25">
        <f t="shared" si="613"/>
        <v>0.92133118807689052</v>
      </c>
      <c r="H3296" s="25">
        <f t="shared" si="620"/>
        <v>1.0036361732327763</v>
      </c>
      <c r="I3296" s="4">
        <f t="shared" si="614"/>
        <v>4065.218162532005</v>
      </c>
      <c r="J3296" s="25">
        <f t="shared" si="621"/>
        <v>3872.2951175125777</v>
      </c>
      <c r="K3296" s="15">
        <f t="shared" si="615"/>
        <v>3886.3754533682873</v>
      </c>
      <c r="L3296" s="36">
        <f t="shared" si="616"/>
        <v>193.62454663171275</v>
      </c>
      <c r="M3296" s="36">
        <f t="shared" si="617"/>
        <v>193.62454663171275</v>
      </c>
      <c r="N3296" s="36">
        <f t="shared" si="618"/>
        <v>4.7456996723459009E-2</v>
      </c>
      <c r="O3296" s="36">
        <f t="shared" si="619"/>
        <v>37490.465058336304</v>
      </c>
      <c r="P3296" s="35">
        <f t="shared" si="622"/>
        <v>37490.465058336304</v>
      </c>
    </row>
    <row r="3297" spans="1:16" x14ac:dyDescent="0.4">
      <c r="A3297" s="1">
        <v>3296</v>
      </c>
      <c r="B3297" s="21">
        <v>43109</v>
      </c>
      <c r="C3297" s="43">
        <v>4</v>
      </c>
      <c r="D3297" s="23">
        <v>4960</v>
      </c>
      <c r="E3297" s="25">
        <f t="shared" si="623"/>
        <v>4589.5</v>
      </c>
      <c r="F3297" s="25">
        <f t="shared" si="624"/>
        <v>4595.375</v>
      </c>
      <c r="G3297" s="25">
        <f t="shared" si="613"/>
        <v>1.079346081658189</v>
      </c>
      <c r="H3297" s="25">
        <f t="shared" si="620"/>
        <v>0.99966434347522648</v>
      </c>
      <c r="I3297" s="4">
        <f t="shared" si="614"/>
        <v>4961.6654153704121</v>
      </c>
      <c r="J3297" s="25">
        <f t="shared" si="621"/>
        <v>3872.1572547326941</v>
      </c>
      <c r="K3297" s="15">
        <f t="shared" si="615"/>
        <v>3870.857539885194</v>
      </c>
      <c r="L3297" s="36">
        <f t="shared" si="616"/>
        <v>1089.142460114806</v>
      </c>
      <c r="M3297" s="36">
        <f t="shared" si="617"/>
        <v>1089.142460114806</v>
      </c>
      <c r="N3297" s="36">
        <f t="shared" si="618"/>
        <v>0.21958517341024314</v>
      </c>
      <c r="O3297" s="36">
        <f t="shared" si="619"/>
        <v>1186231.2984249317</v>
      </c>
      <c r="P3297" s="35">
        <f t="shared" si="622"/>
        <v>1186231.2984249317</v>
      </c>
    </row>
    <row r="3298" spans="1:16" x14ac:dyDescent="0.4">
      <c r="A3298" s="1">
        <v>3297</v>
      </c>
      <c r="B3298" s="21">
        <v>43110</v>
      </c>
      <c r="C3298" s="43">
        <v>1</v>
      </c>
      <c r="D3298" s="23">
        <v>5175</v>
      </c>
      <c r="E3298" s="25">
        <f t="shared" si="623"/>
        <v>4601.25</v>
      </c>
      <c r="F3298" s="25">
        <f t="shared" si="624"/>
        <v>4749.875</v>
      </c>
      <c r="G3298" s="25">
        <f t="shared" si="613"/>
        <v>1.0895023553251402</v>
      </c>
      <c r="H3298" s="25">
        <f t="shared" si="620"/>
        <v>1.0014271034682889</v>
      </c>
      <c r="I3298" s="4">
        <f t="shared" si="614"/>
        <v>5167.6252640628391</v>
      </c>
      <c r="J3298" s="25">
        <f t="shared" si="621"/>
        <v>3872.019391952811</v>
      </c>
      <c r="K3298" s="15">
        <f t="shared" si="615"/>
        <v>3877.5451642563489</v>
      </c>
      <c r="L3298" s="36">
        <f t="shared" si="616"/>
        <v>1297.4548357436511</v>
      </c>
      <c r="M3298" s="36">
        <f t="shared" si="617"/>
        <v>1297.4548357436511</v>
      </c>
      <c r="N3298" s="36">
        <f t="shared" si="618"/>
        <v>0.25071591028862822</v>
      </c>
      <c r="O3298" s="36">
        <f t="shared" si="619"/>
        <v>1683389.0507945847</v>
      </c>
      <c r="P3298" s="35">
        <f t="shared" si="622"/>
        <v>1683389.0507945847</v>
      </c>
    </row>
    <row r="3299" spans="1:16" x14ac:dyDescent="0.4">
      <c r="A3299" s="1">
        <v>3298</v>
      </c>
      <c r="B3299" s="21">
        <v>43111</v>
      </c>
      <c r="C3299" s="43">
        <v>2</v>
      </c>
      <c r="D3299" s="23">
        <v>4190</v>
      </c>
      <c r="E3299" s="25">
        <f t="shared" si="623"/>
        <v>4898.5</v>
      </c>
      <c r="F3299" s="25">
        <f t="shared" si="624"/>
        <v>4760.875</v>
      </c>
      <c r="G3299" s="25">
        <f t="shared" si="613"/>
        <v>0.88009031953159866</v>
      </c>
      <c r="H3299" s="25">
        <f t="shared" si="620"/>
        <v>0.99527237982370798</v>
      </c>
      <c r="I3299" s="4">
        <f t="shared" si="614"/>
        <v>4209.9028215192429</v>
      </c>
      <c r="J3299" s="25">
        <f t="shared" si="621"/>
        <v>3871.8815291729275</v>
      </c>
      <c r="K3299" s="15">
        <f t="shared" si="615"/>
        <v>3853.5767439353972</v>
      </c>
      <c r="L3299" s="36">
        <f t="shared" si="616"/>
        <v>336.42325606460281</v>
      </c>
      <c r="M3299" s="36">
        <f t="shared" si="617"/>
        <v>336.42325606460281</v>
      </c>
      <c r="N3299" s="36">
        <f t="shared" si="618"/>
        <v>8.0291946554797808E-2</v>
      </c>
      <c r="O3299" s="36">
        <f t="shared" si="619"/>
        <v>113180.60722110931</v>
      </c>
      <c r="P3299" s="35">
        <f t="shared" si="622"/>
        <v>113180.60722110931</v>
      </c>
    </row>
    <row r="3300" spans="1:16" x14ac:dyDescent="0.4">
      <c r="A3300" s="1">
        <v>3299</v>
      </c>
      <c r="B3300" s="21">
        <v>43112</v>
      </c>
      <c r="C3300" s="43">
        <v>3</v>
      </c>
      <c r="D3300" s="23">
        <v>5269</v>
      </c>
      <c r="E3300" s="25">
        <f t="shared" si="623"/>
        <v>4623.25</v>
      </c>
      <c r="F3300" s="25">
        <f t="shared" si="624"/>
        <v>4559.125</v>
      </c>
      <c r="G3300" s="25">
        <f t="shared" si="613"/>
        <v>1.1557042195596743</v>
      </c>
      <c r="H3300" s="25">
        <f t="shared" si="620"/>
        <v>1.0036361732327763</v>
      </c>
      <c r="I3300" s="4">
        <f t="shared" si="614"/>
        <v>5249.9104162698859</v>
      </c>
      <c r="J3300" s="25">
        <f t="shared" si="621"/>
        <v>3871.7436663930439</v>
      </c>
      <c r="K3300" s="15">
        <f t="shared" si="615"/>
        <v>3885.8219970769537</v>
      </c>
      <c r="L3300" s="36">
        <f t="shared" si="616"/>
        <v>1383.1780029230463</v>
      </c>
      <c r="M3300" s="36">
        <f t="shared" si="617"/>
        <v>1383.1780029230463</v>
      </c>
      <c r="N3300" s="36">
        <f t="shared" si="618"/>
        <v>0.26251243175612948</v>
      </c>
      <c r="O3300" s="36">
        <f t="shared" si="619"/>
        <v>1913181.3877701866</v>
      </c>
      <c r="P3300" s="35">
        <f t="shared" si="622"/>
        <v>1913181.3877701866</v>
      </c>
    </row>
    <row r="3301" spans="1:16" x14ac:dyDescent="0.4">
      <c r="A3301" s="1">
        <v>3300</v>
      </c>
      <c r="B3301" s="21">
        <v>43113</v>
      </c>
      <c r="C3301" s="43">
        <v>4</v>
      </c>
      <c r="D3301" s="23">
        <v>3859</v>
      </c>
      <c r="E3301" s="25">
        <f t="shared" si="623"/>
        <v>4495</v>
      </c>
      <c r="F3301" s="25">
        <f t="shared" si="624"/>
        <v>4352.75</v>
      </c>
      <c r="G3301" s="25">
        <f t="shared" si="613"/>
        <v>0.88656596404571819</v>
      </c>
      <c r="H3301" s="25">
        <f t="shared" si="620"/>
        <v>0.99966434347522648</v>
      </c>
      <c r="I3301" s="4">
        <f t="shared" si="614"/>
        <v>3860.2957334504881</v>
      </c>
      <c r="J3301" s="25">
        <f t="shared" si="621"/>
        <v>3871.6058036131603</v>
      </c>
      <c r="K3301" s="15">
        <f t="shared" si="615"/>
        <v>3870.3062738638264</v>
      </c>
      <c r="L3301" s="36">
        <f t="shared" si="616"/>
        <v>-11.306273863826391</v>
      </c>
      <c r="M3301" s="36">
        <f t="shared" si="617"/>
        <v>11.306273863826391</v>
      </c>
      <c r="N3301" s="36">
        <f t="shared" si="618"/>
        <v>2.929845520556204E-3</v>
      </c>
      <c r="O3301" s="36">
        <f t="shared" si="619"/>
        <v>127.83182868384375</v>
      </c>
      <c r="P3301" s="35">
        <f t="shared" si="622"/>
        <v>127.83182868384375</v>
      </c>
    </row>
    <row r="3302" spans="1:16" x14ac:dyDescent="0.4">
      <c r="A3302" s="1">
        <v>3301</v>
      </c>
      <c r="B3302" s="21">
        <v>43114</v>
      </c>
      <c r="C3302" s="43">
        <v>1</v>
      </c>
      <c r="D3302" s="23">
        <v>4662</v>
      </c>
      <c r="E3302" s="25">
        <f t="shared" si="623"/>
        <v>4210.5</v>
      </c>
      <c r="F3302" s="25">
        <f t="shared" si="624"/>
        <v>3904</v>
      </c>
      <c r="G3302" s="25">
        <f t="shared" si="613"/>
        <v>1.1941598360655739</v>
      </c>
      <c r="H3302" s="25">
        <f t="shared" si="620"/>
        <v>1.0014271034682889</v>
      </c>
      <c r="I3302" s="4">
        <f t="shared" si="614"/>
        <v>4655.3563248426963</v>
      </c>
      <c r="J3302" s="25">
        <f t="shared" si="621"/>
        <v>3871.4679408332772</v>
      </c>
      <c r="K3302" s="15">
        <f t="shared" si="615"/>
        <v>3876.9929261590096</v>
      </c>
      <c r="L3302" s="36">
        <f t="shared" si="616"/>
        <v>785.00707384099042</v>
      </c>
      <c r="M3302" s="36">
        <f t="shared" si="617"/>
        <v>785.00707384099042</v>
      </c>
      <c r="N3302" s="36">
        <f t="shared" si="618"/>
        <v>0.16838418572307817</v>
      </c>
      <c r="O3302" s="36">
        <f t="shared" si="619"/>
        <v>616236.10598039418</v>
      </c>
      <c r="P3302" s="35">
        <f t="shared" si="622"/>
        <v>616236.10598039418</v>
      </c>
    </row>
    <row r="3303" spans="1:16" x14ac:dyDescent="0.4">
      <c r="A3303" s="1">
        <v>3302</v>
      </c>
      <c r="B3303" s="21">
        <v>43115</v>
      </c>
      <c r="C3303" s="43">
        <v>2</v>
      </c>
      <c r="D3303" s="23">
        <v>3052</v>
      </c>
      <c r="E3303" s="25">
        <f t="shared" si="623"/>
        <v>3597.5</v>
      </c>
      <c r="F3303" s="25">
        <f t="shared" si="624"/>
        <v>3420.875</v>
      </c>
      <c r="G3303" s="25">
        <f t="shared" si="613"/>
        <v>0.89216940110351883</v>
      </c>
      <c r="H3303" s="25">
        <f t="shared" si="620"/>
        <v>0.99527237982370798</v>
      </c>
      <c r="I3303" s="4">
        <f t="shared" si="614"/>
        <v>3066.4972341949237</v>
      </c>
      <c r="J3303" s="25">
        <f t="shared" si="621"/>
        <v>3871.3300780533937</v>
      </c>
      <c r="K3303" s="15">
        <f t="shared" si="615"/>
        <v>3853.027899867302</v>
      </c>
      <c r="L3303" s="36">
        <f t="shared" si="616"/>
        <v>-801.02789986730204</v>
      </c>
      <c r="M3303" s="36">
        <f t="shared" si="617"/>
        <v>801.02789986730204</v>
      </c>
      <c r="N3303" s="36">
        <f t="shared" si="618"/>
        <v>0.26245999340344106</v>
      </c>
      <c r="O3303" s="36">
        <f t="shared" si="619"/>
        <v>641645.69636582048</v>
      </c>
      <c r="P3303" s="35">
        <f t="shared" si="622"/>
        <v>641645.69636582048</v>
      </c>
    </row>
    <row r="3304" spans="1:16" x14ac:dyDescent="0.4">
      <c r="A3304" s="1">
        <v>3303</v>
      </c>
      <c r="B3304" s="21">
        <v>43116</v>
      </c>
      <c r="C3304" s="43">
        <v>3</v>
      </c>
      <c r="D3304" s="23">
        <v>2817</v>
      </c>
      <c r="E3304" s="25">
        <f t="shared" si="623"/>
        <v>3244.25</v>
      </c>
      <c r="F3304" s="25">
        <f t="shared" si="624"/>
        <v>3271.625</v>
      </c>
      <c r="G3304" s="25">
        <f t="shared" si="613"/>
        <v>0.86104000305658501</v>
      </c>
      <c r="H3304" s="25">
        <f t="shared" si="620"/>
        <v>1.0036361732327763</v>
      </c>
      <c r="I3304" s="4">
        <f t="shared" si="614"/>
        <v>2806.7940107482004</v>
      </c>
      <c r="J3304" s="25">
        <f t="shared" si="621"/>
        <v>3871.1922152735101</v>
      </c>
      <c r="K3304" s="15">
        <f t="shared" si="615"/>
        <v>3885.2685407856197</v>
      </c>
      <c r="L3304" s="36">
        <f t="shared" si="616"/>
        <v>-1068.2685407856197</v>
      </c>
      <c r="M3304" s="36">
        <f t="shared" si="617"/>
        <v>1068.2685407856197</v>
      </c>
      <c r="N3304" s="36">
        <f t="shared" si="618"/>
        <v>0.37922205920682278</v>
      </c>
      <c r="O3304" s="36">
        <f t="shared" si="619"/>
        <v>1141197.6752322372</v>
      </c>
      <c r="P3304" s="35">
        <f t="shared" si="622"/>
        <v>1141197.6752322372</v>
      </c>
    </row>
    <row r="3305" spans="1:16" x14ac:dyDescent="0.4">
      <c r="A3305" s="1">
        <v>3304</v>
      </c>
      <c r="B3305" s="21">
        <v>43117</v>
      </c>
      <c r="C3305" s="43">
        <v>4</v>
      </c>
      <c r="D3305" s="23">
        <v>2446</v>
      </c>
      <c r="E3305" s="25">
        <f t="shared" si="623"/>
        <v>3299</v>
      </c>
      <c r="F3305" s="25">
        <f t="shared" si="624"/>
        <v>3220</v>
      </c>
      <c r="G3305" s="25">
        <f t="shared" si="613"/>
        <v>0.75962732919254661</v>
      </c>
      <c r="H3305" s="25">
        <f t="shared" si="620"/>
        <v>0.99966434347522648</v>
      </c>
      <c r="I3305" s="4">
        <f t="shared" si="614"/>
        <v>2446.8212915314575</v>
      </c>
      <c r="J3305" s="25">
        <f t="shared" si="621"/>
        <v>3871.0543524936265</v>
      </c>
      <c r="K3305" s="15">
        <f t="shared" si="615"/>
        <v>3869.7550078424592</v>
      </c>
      <c r="L3305" s="36">
        <f t="shared" si="616"/>
        <v>-1423.7550078424592</v>
      </c>
      <c r="M3305" s="36">
        <f t="shared" si="617"/>
        <v>1423.7550078424592</v>
      </c>
      <c r="N3305" s="36">
        <f t="shared" si="618"/>
        <v>0.58207481923240356</v>
      </c>
      <c r="O3305" s="36">
        <f t="shared" si="619"/>
        <v>2027078.3223564811</v>
      </c>
      <c r="P3305" s="35">
        <f t="shared" si="622"/>
        <v>2027078.3223564811</v>
      </c>
    </row>
    <row r="3306" spans="1:16" x14ac:dyDescent="0.4">
      <c r="A3306" s="1">
        <v>3305</v>
      </c>
      <c r="B3306" s="21">
        <v>43118</v>
      </c>
      <c r="C3306" s="43">
        <v>1</v>
      </c>
      <c r="D3306" s="23">
        <v>4881</v>
      </c>
      <c r="E3306" s="25">
        <f t="shared" si="623"/>
        <v>3141</v>
      </c>
      <c r="F3306" s="25">
        <f t="shared" si="624"/>
        <v>3421.875</v>
      </c>
      <c r="G3306" s="25">
        <f t="shared" si="613"/>
        <v>1.4264109589041096</v>
      </c>
      <c r="H3306" s="25">
        <f t="shared" si="620"/>
        <v>1.0014271034682889</v>
      </c>
      <c r="I3306" s="4">
        <f t="shared" si="614"/>
        <v>4874.0442345682541</v>
      </c>
      <c r="J3306" s="25">
        <f t="shared" si="621"/>
        <v>3870.9164897137434</v>
      </c>
      <c r="K3306" s="15">
        <f t="shared" si="615"/>
        <v>3876.4406880616707</v>
      </c>
      <c r="L3306" s="36">
        <f t="shared" si="616"/>
        <v>1004.5593119383293</v>
      </c>
      <c r="M3306" s="36">
        <f t="shared" si="617"/>
        <v>1004.5593119383293</v>
      </c>
      <c r="N3306" s="36">
        <f t="shared" si="618"/>
        <v>0.20581014381035223</v>
      </c>
      <c r="O3306" s="36">
        <f t="shared" si="619"/>
        <v>1009139.4112020097</v>
      </c>
      <c r="P3306" s="35">
        <f t="shared" si="622"/>
        <v>1009139.4112020097</v>
      </c>
    </row>
    <row r="3307" spans="1:16" x14ac:dyDescent="0.4">
      <c r="A3307" s="1">
        <v>3306</v>
      </c>
      <c r="B3307" s="21">
        <v>43119</v>
      </c>
      <c r="C3307" s="43">
        <v>2</v>
      </c>
      <c r="D3307" s="23">
        <v>2420</v>
      </c>
      <c r="E3307" s="25">
        <f t="shared" si="623"/>
        <v>3702.75</v>
      </c>
      <c r="F3307" s="25">
        <f t="shared" si="624"/>
        <v>3959.25</v>
      </c>
      <c r="G3307" s="25">
        <f t="shared" si="613"/>
        <v>0.61122687377659912</v>
      </c>
      <c r="H3307" s="25">
        <f t="shared" si="620"/>
        <v>0.99527237982370798</v>
      </c>
      <c r="I3307" s="4">
        <f t="shared" si="614"/>
        <v>2431.4951856984649</v>
      </c>
      <c r="J3307" s="25">
        <f t="shared" si="621"/>
        <v>3870.7786269338599</v>
      </c>
      <c r="K3307" s="15">
        <f t="shared" si="615"/>
        <v>3852.4790557992073</v>
      </c>
      <c r="L3307" s="36">
        <f t="shared" si="616"/>
        <v>-1432.4790557992073</v>
      </c>
      <c r="M3307" s="36">
        <f t="shared" si="617"/>
        <v>1432.4790557992073</v>
      </c>
      <c r="N3307" s="36">
        <f t="shared" si="618"/>
        <v>0.59193349413190388</v>
      </c>
      <c r="O3307" s="36">
        <f t="shared" si="619"/>
        <v>2051996.2453033887</v>
      </c>
      <c r="P3307" s="35">
        <f t="shared" si="622"/>
        <v>2051996.2453033887</v>
      </c>
    </row>
    <row r="3308" spans="1:16" x14ac:dyDescent="0.4">
      <c r="A3308" s="1">
        <v>3307</v>
      </c>
      <c r="B3308" s="21">
        <v>43120</v>
      </c>
      <c r="C3308" s="43">
        <v>3</v>
      </c>
      <c r="D3308" s="23">
        <v>5064</v>
      </c>
      <c r="E3308" s="25">
        <f t="shared" si="623"/>
        <v>4215.75</v>
      </c>
      <c r="F3308" s="25">
        <f t="shared" si="624"/>
        <v>4126</v>
      </c>
      <c r="G3308" s="25">
        <f t="shared" si="613"/>
        <v>1.2273388269510421</v>
      </c>
      <c r="H3308" s="25">
        <f t="shared" si="620"/>
        <v>1.0036361732327763</v>
      </c>
      <c r="I3308" s="4">
        <f t="shared" si="614"/>
        <v>5045.6531311426652</v>
      </c>
      <c r="J3308" s="25">
        <f t="shared" si="621"/>
        <v>3870.6407641539763</v>
      </c>
      <c r="K3308" s="15">
        <f t="shared" si="615"/>
        <v>3884.7150844942857</v>
      </c>
      <c r="L3308" s="36">
        <f t="shared" si="616"/>
        <v>1179.2849155057143</v>
      </c>
      <c r="M3308" s="36">
        <f t="shared" si="617"/>
        <v>1179.2849155057143</v>
      </c>
      <c r="N3308" s="36">
        <f t="shared" si="618"/>
        <v>0.23287616814883771</v>
      </c>
      <c r="O3308" s="36">
        <f t="shared" si="619"/>
        <v>1390712.9119393197</v>
      </c>
      <c r="P3308" s="35">
        <f t="shared" si="622"/>
        <v>1390712.9119393197</v>
      </c>
    </row>
    <row r="3309" spans="1:16" x14ac:dyDescent="0.4">
      <c r="A3309" s="1">
        <v>3308</v>
      </c>
      <c r="B3309" s="21">
        <v>43121</v>
      </c>
      <c r="C3309" s="43">
        <v>4</v>
      </c>
      <c r="D3309" s="23">
        <v>4498</v>
      </c>
      <c r="E3309" s="25">
        <f t="shared" si="623"/>
        <v>4036.25</v>
      </c>
      <c r="F3309" s="25">
        <f t="shared" si="624"/>
        <v>4354.625</v>
      </c>
      <c r="G3309" s="25">
        <f t="shared" ref="G3309:G3372" si="625">D3309/F3309</f>
        <v>1.0329247639004506</v>
      </c>
      <c r="H3309" s="25">
        <f t="shared" si="620"/>
        <v>0.99966434347522648</v>
      </c>
      <c r="I3309" s="4">
        <f t="shared" ref="I3309:I3372" si="626">D3309/H3309</f>
        <v>4499.5102899871199</v>
      </c>
      <c r="J3309" s="25">
        <f t="shared" si="621"/>
        <v>3870.5029013740927</v>
      </c>
      <c r="K3309" s="15">
        <f t="shared" ref="K3309:K3372" si="627">H3309*J3309</f>
        <v>3869.2037418210916</v>
      </c>
      <c r="L3309" s="36">
        <f t="shared" ref="L3309:L3372" si="628">D3309-K3309</f>
        <v>628.79625817890837</v>
      </c>
      <c r="M3309" s="36">
        <f t="shared" ref="M3309:M3372" si="629">ABS(L3309)</f>
        <v>628.79625817890837</v>
      </c>
      <c r="N3309" s="36">
        <f t="shared" ref="N3309:N3372" si="630">M3309/D3309</f>
        <v>0.13979463276543094</v>
      </c>
      <c r="O3309" s="36">
        <f t="shared" ref="O3309:O3372" si="631">L3309^2</f>
        <v>395384.7342997964</v>
      </c>
      <c r="P3309" s="35">
        <f t="shared" si="622"/>
        <v>395384.7342997964</v>
      </c>
    </row>
    <row r="3310" spans="1:16" x14ac:dyDescent="0.4">
      <c r="A3310" s="1">
        <v>3309</v>
      </c>
      <c r="B3310" s="21">
        <v>43122</v>
      </c>
      <c r="C3310" s="43">
        <v>1</v>
      </c>
      <c r="D3310" s="23">
        <v>4163</v>
      </c>
      <c r="E3310" s="25">
        <f t="shared" si="623"/>
        <v>4673</v>
      </c>
      <c r="F3310" s="25">
        <f t="shared" si="624"/>
        <v>4672.875</v>
      </c>
      <c r="G3310" s="25">
        <f t="shared" si="625"/>
        <v>0.89088623170960057</v>
      </c>
      <c r="H3310" s="25">
        <f t="shared" si="620"/>
        <v>1.0014271034682889</v>
      </c>
      <c r="I3310" s="4">
        <f t="shared" si="626"/>
        <v>4157.0674346461055</v>
      </c>
      <c r="J3310" s="25">
        <f t="shared" si="621"/>
        <v>3870.3650385942096</v>
      </c>
      <c r="K3310" s="15">
        <f t="shared" si="627"/>
        <v>3875.8884499643314</v>
      </c>
      <c r="L3310" s="36">
        <f t="shared" si="628"/>
        <v>287.11155003566864</v>
      </c>
      <c r="M3310" s="36">
        <f t="shared" si="629"/>
        <v>287.11155003566864</v>
      </c>
      <c r="N3310" s="36">
        <f t="shared" si="630"/>
        <v>6.8967463376331639E-2</v>
      </c>
      <c r="O3310" s="36">
        <f t="shared" si="631"/>
        <v>82433.042163884253</v>
      </c>
      <c r="P3310" s="35">
        <f t="shared" si="622"/>
        <v>82433.042163884253</v>
      </c>
    </row>
    <row r="3311" spans="1:16" x14ac:dyDescent="0.4">
      <c r="A3311" s="1">
        <v>3310</v>
      </c>
      <c r="B3311" s="21">
        <v>43123</v>
      </c>
      <c r="C3311" s="43">
        <v>2</v>
      </c>
      <c r="D3311" s="23">
        <v>4967</v>
      </c>
      <c r="E3311" s="25">
        <f t="shared" si="623"/>
        <v>4672.75</v>
      </c>
      <c r="F3311" s="25">
        <f t="shared" si="624"/>
        <v>4623.25</v>
      </c>
      <c r="G3311" s="25">
        <f t="shared" si="625"/>
        <v>1.0743524576866923</v>
      </c>
      <c r="H3311" s="25">
        <f t="shared" si="620"/>
        <v>0.99527237982370798</v>
      </c>
      <c r="I3311" s="4">
        <f t="shared" si="626"/>
        <v>4990.5936311422629</v>
      </c>
      <c r="J3311" s="25">
        <f t="shared" si="621"/>
        <v>3870.2271758143261</v>
      </c>
      <c r="K3311" s="15">
        <f t="shared" si="627"/>
        <v>3851.9302117311126</v>
      </c>
      <c r="L3311" s="36">
        <f t="shared" si="628"/>
        <v>1115.0697882688874</v>
      </c>
      <c r="M3311" s="36">
        <f t="shared" si="629"/>
        <v>1115.0697882688874</v>
      </c>
      <c r="N3311" s="36">
        <f t="shared" si="630"/>
        <v>0.2244956288038831</v>
      </c>
      <c r="O3311" s="36">
        <f t="shared" si="631"/>
        <v>1243380.6327100212</v>
      </c>
      <c r="P3311" s="35">
        <f t="shared" si="622"/>
        <v>1243380.6327100212</v>
      </c>
    </row>
    <row r="3312" spans="1:16" x14ac:dyDescent="0.4">
      <c r="A3312" s="1">
        <v>3311</v>
      </c>
      <c r="B3312" s="21">
        <v>43124</v>
      </c>
      <c r="C3312" s="43">
        <v>3</v>
      </c>
      <c r="D3312" s="23">
        <v>5063</v>
      </c>
      <c r="E3312" s="25">
        <f t="shared" si="623"/>
        <v>4573.75</v>
      </c>
      <c r="F3312" s="25">
        <f t="shared" si="624"/>
        <v>4698.375</v>
      </c>
      <c r="G3312" s="25">
        <f t="shared" si="625"/>
        <v>1.0776066193098677</v>
      </c>
      <c r="H3312" s="25">
        <f t="shared" si="620"/>
        <v>1.0036361732327763</v>
      </c>
      <c r="I3312" s="4">
        <f t="shared" si="626"/>
        <v>5044.6567541420445</v>
      </c>
      <c r="J3312" s="25">
        <f t="shared" si="621"/>
        <v>3870.0893130344425</v>
      </c>
      <c r="K3312" s="15">
        <f t="shared" si="627"/>
        <v>3884.1616282029522</v>
      </c>
      <c r="L3312" s="36">
        <f t="shared" si="628"/>
        <v>1178.8383717970478</v>
      </c>
      <c r="M3312" s="36">
        <f t="shared" si="629"/>
        <v>1178.8383717970478</v>
      </c>
      <c r="N3312" s="36">
        <f t="shared" si="630"/>
        <v>0.23283396638298395</v>
      </c>
      <c r="O3312" s="36">
        <f t="shared" si="631"/>
        <v>1389659.9068211147</v>
      </c>
      <c r="P3312" s="35">
        <f t="shared" si="622"/>
        <v>1389659.9068211147</v>
      </c>
    </row>
    <row r="3313" spans="1:16" x14ac:dyDescent="0.4">
      <c r="A3313" s="1">
        <v>3312</v>
      </c>
      <c r="B3313" s="21">
        <v>43125</v>
      </c>
      <c r="C3313" s="43">
        <v>4</v>
      </c>
      <c r="D3313" s="23">
        <v>4102</v>
      </c>
      <c r="E3313" s="25">
        <f t="shared" si="623"/>
        <v>4823</v>
      </c>
      <c r="F3313" s="25">
        <f t="shared" si="624"/>
        <v>4843.875</v>
      </c>
      <c r="G3313" s="25">
        <f t="shared" si="625"/>
        <v>0.84684266212484838</v>
      </c>
      <c r="H3313" s="25">
        <f t="shared" si="620"/>
        <v>0.99966434347522648</v>
      </c>
      <c r="I3313" s="4">
        <f t="shared" si="626"/>
        <v>4103.3773253728696</v>
      </c>
      <c r="J3313" s="25">
        <f t="shared" si="621"/>
        <v>3869.9514502545589</v>
      </c>
      <c r="K3313" s="15">
        <f t="shared" si="627"/>
        <v>3868.6524757997245</v>
      </c>
      <c r="L3313" s="36">
        <f t="shared" si="628"/>
        <v>233.34752420027553</v>
      </c>
      <c r="M3313" s="36">
        <f t="shared" si="629"/>
        <v>233.34752420027553</v>
      </c>
      <c r="N3313" s="36">
        <f t="shared" si="630"/>
        <v>5.6886280887439182E-2</v>
      </c>
      <c r="O3313" s="36">
        <f t="shared" si="631"/>
        <v>54451.067050398175</v>
      </c>
      <c r="P3313" s="35">
        <f t="shared" si="622"/>
        <v>54451.067050398175</v>
      </c>
    </row>
    <row r="3314" spans="1:16" x14ac:dyDescent="0.4">
      <c r="A3314" s="1">
        <v>3313</v>
      </c>
      <c r="B3314" s="21">
        <v>43126</v>
      </c>
      <c r="C3314" s="43">
        <v>1</v>
      </c>
      <c r="D3314" s="23">
        <v>5160</v>
      </c>
      <c r="E3314" s="25">
        <f t="shared" si="623"/>
        <v>4864.75</v>
      </c>
      <c r="F3314" s="25">
        <f t="shared" si="624"/>
        <v>4803.75</v>
      </c>
      <c r="G3314" s="25">
        <f t="shared" si="625"/>
        <v>1.07416081186573</v>
      </c>
      <c r="H3314" s="25">
        <f t="shared" si="620"/>
        <v>1.0014271034682889</v>
      </c>
      <c r="I3314" s="4">
        <f t="shared" si="626"/>
        <v>5152.6466401090329</v>
      </c>
      <c r="J3314" s="25">
        <f t="shared" si="621"/>
        <v>3869.8135874746758</v>
      </c>
      <c r="K3314" s="15">
        <f t="shared" si="627"/>
        <v>3875.3362118669925</v>
      </c>
      <c r="L3314" s="36">
        <f t="shared" si="628"/>
        <v>1284.6637881330075</v>
      </c>
      <c r="M3314" s="36">
        <f t="shared" si="629"/>
        <v>1284.6637881330075</v>
      </c>
      <c r="N3314" s="36">
        <f t="shared" si="630"/>
        <v>0.24896585041337355</v>
      </c>
      <c r="O3314" s="36">
        <f t="shared" si="631"/>
        <v>1650361.0485402488</v>
      </c>
      <c r="P3314" s="35">
        <f t="shared" si="622"/>
        <v>1650361.0485402488</v>
      </c>
    </row>
    <row r="3315" spans="1:16" x14ac:dyDescent="0.4">
      <c r="A3315" s="1">
        <v>3314</v>
      </c>
      <c r="B3315" s="21">
        <v>43127</v>
      </c>
      <c r="C3315" s="43">
        <v>2</v>
      </c>
      <c r="D3315" s="23">
        <v>5134</v>
      </c>
      <c r="E3315" s="25">
        <f t="shared" si="623"/>
        <v>4742.75</v>
      </c>
      <c r="F3315" s="25">
        <f t="shared" si="624"/>
        <v>4721.25</v>
      </c>
      <c r="G3315" s="25">
        <f t="shared" si="625"/>
        <v>1.0874238813873445</v>
      </c>
      <c r="H3315" s="25">
        <f t="shared" si="620"/>
        <v>0.99527237982370798</v>
      </c>
      <c r="I3315" s="4">
        <f t="shared" si="626"/>
        <v>5158.3868939569911</v>
      </c>
      <c r="J3315" s="25">
        <f t="shared" si="621"/>
        <v>3869.6757246947923</v>
      </c>
      <c r="K3315" s="15">
        <f t="shared" si="627"/>
        <v>3851.3813676630175</v>
      </c>
      <c r="L3315" s="36">
        <f t="shared" si="628"/>
        <v>1282.6186323369825</v>
      </c>
      <c r="M3315" s="36">
        <f t="shared" si="629"/>
        <v>1282.6186323369825</v>
      </c>
      <c r="N3315" s="36">
        <f t="shared" si="630"/>
        <v>0.24982832729586726</v>
      </c>
      <c r="O3315" s="36">
        <f t="shared" si="631"/>
        <v>1645110.5560179914</v>
      </c>
      <c r="P3315" s="35">
        <f t="shared" si="622"/>
        <v>1645110.5560179914</v>
      </c>
    </row>
    <row r="3316" spans="1:16" x14ac:dyDescent="0.4">
      <c r="A3316" s="1">
        <v>3315</v>
      </c>
      <c r="B3316" s="21">
        <v>43128</v>
      </c>
      <c r="C3316" s="43">
        <v>3</v>
      </c>
      <c r="D3316" s="23">
        <v>4575</v>
      </c>
      <c r="E3316" s="25">
        <f t="shared" si="623"/>
        <v>4699.75</v>
      </c>
      <c r="F3316" s="25">
        <f t="shared" si="624"/>
        <v>4692.625</v>
      </c>
      <c r="G3316" s="25">
        <f t="shared" si="625"/>
        <v>0.97493407208119121</v>
      </c>
      <c r="H3316" s="25">
        <f t="shared" si="620"/>
        <v>1.0036361732327763</v>
      </c>
      <c r="I3316" s="4">
        <f t="shared" si="626"/>
        <v>4558.4247778391964</v>
      </c>
      <c r="J3316" s="25">
        <f t="shared" si="621"/>
        <v>3869.5378619149087</v>
      </c>
      <c r="K3316" s="15">
        <f t="shared" si="627"/>
        <v>3883.6081719116182</v>
      </c>
      <c r="L3316" s="36">
        <f t="shared" si="628"/>
        <v>691.39182808838177</v>
      </c>
      <c r="M3316" s="36">
        <f t="shared" si="629"/>
        <v>691.39182808838177</v>
      </c>
      <c r="N3316" s="36">
        <f t="shared" si="630"/>
        <v>0.1511238968499195</v>
      </c>
      <c r="O3316" s="36">
        <f t="shared" si="631"/>
        <v>478022.65994739445</v>
      </c>
      <c r="P3316" s="35">
        <f t="shared" si="622"/>
        <v>478022.65994739445</v>
      </c>
    </row>
    <row r="3317" spans="1:16" x14ac:dyDescent="0.4">
      <c r="A3317" s="1">
        <v>3316</v>
      </c>
      <c r="B3317" s="21">
        <v>43129</v>
      </c>
      <c r="C3317" s="43">
        <v>4</v>
      </c>
      <c r="D3317" s="23">
        <v>3930</v>
      </c>
      <c r="E3317" s="25">
        <f t="shared" si="623"/>
        <v>4685.5</v>
      </c>
      <c r="F3317" s="25">
        <f t="shared" si="624"/>
        <v>4503.75</v>
      </c>
      <c r="G3317" s="25">
        <f t="shared" si="625"/>
        <v>0.87260616153205661</v>
      </c>
      <c r="H3317" s="25">
        <f t="shared" si="620"/>
        <v>0.99966434347522648</v>
      </c>
      <c r="I3317" s="4">
        <f t="shared" si="626"/>
        <v>3931.3195730656694</v>
      </c>
      <c r="J3317" s="25">
        <f t="shared" si="621"/>
        <v>3869.3999991350252</v>
      </c>
      <c r="K3317" s="15">
        <f t="shared" si="627"/>
        <v>3868.1012097783569</v>
      </c>
      <c r="L3317" s="36">
        <f t="shared" si="628"/>
        <v>61.898790221643139</v>
      </c>
      <c r="M3317" s="36">
        <f t="shared" si="629"/>
        <v>61.898790221643139</v>
      </c>
      <c r="N3317" s="36">
        <f t="shared" si="630"/>
        <v>1.5750328300672554E-2</v>
      </c>
      <c r="O3317" s="36">
        <f t="shared" si="631"/>
        <v>3831.4602309029842</v>
      </c>
      <c r="P3317" s="35">
        <f t="shared" si="622"/>
        <v>3831.4602309029842</v>
      </c>
    </row>
    <row r="3318" spans="1:16" x14ac:dyDescent="0.4">
      <c r="A3318" s="1">
        <v>3317</v>
      </c>
      <c r="B3318" s="21">
        <v>43130</v>
      </c>
      <c r="C3318" s="43">
        <v>1</v>
      </c>
      <c r="D3318" s="23">
        <v>5103</v>
      </c>
      <c r="E3318" s="25">
        <f t="shared" si="623"/>
        <v>4322</v>
      </c>
      <c r="F3318" s="25">
        <f t="shared" si="624"/>
        <v>4049.875</v>
      </c>
      <c r="G3318" s="25">
        <f t="shared" si="625"/>
        <v>1.2600388900892003</v>
      </c>
      <c r="H3318" s="25">
        <f t="shared" si="620"/>
        <v>1.0014271034682889</v>
      </c>
      <c r="I3318" s="4">
        <f t="shared" si="626"/>
        <v>5095.7278690845733</v>
      </c>
      <c r="J3318" s="25">
        <f t="shared" si="621"/>
        <v>3869.262136355142</v>
      </c>
      <c r="K3318" s="15">
        <f t="shared" si="627"/>
        <v>3874.7839737696536</v>
      </c>
      <c r="L3318" s="36">
        <f t="shared" si="628"/>
        <v>1228.2160262303464</v>
      </c>
      <c r="M3318" s="36">
        <f t="shared" si="629"/>
        <v>1228.2160262303464</v>
      </c>
      <c r="N3318" s="36">
        <f t="shared" si="630"/>
        <v>0.24068509234378727</v>
      </c>
      <c r="O3318" s="36">
        <f t="shared" si="631"/>
        <v>1508514.6070890629</v>
      </c>
      <c r="P3318" s="35">
        <f t="shared" si="622"/>
        <v>1508514.6070890629</v>
      </c>
    </row>
    <row r="3319" spans="1:16" x14ac:dyDescent="0.4">
      <c r="A3319" s="1">
        <v>3318</v>
      </c>
      <c r="B3319" s="21">
        <v>43131</v>
      </c>
      <c r="C3319" s="43">
        <v>2</v>
      </c>
      <c r="D3319" s="23">
        <v>3680</v>
      </c>
      <c r="E3319" s="25">
        <f t="shared" si="623"/>
        <v>3777.75</v>
      </c>
      <c r="F3319" s="25">
        <f t="shared" si="624"/>
        <v>3621.25</v>
      </c>
      <c r="G3319" s="25">
        <f t="shared" si="625"/>
        <v>1.0162236796686228</v>
      </c>
      <c r="H3319" s="25">
        <f t="shared" si="620"/>
        <v>0.99527237982370798</v>
      </c>
      <c r="I3319" s="4">
        <f t="shared" si="626"/>
        <v>3697.4802823844425</v>
      </c>
      <c r="J3319" s="25">
        <f t="shared" si="621"/>
        <v>3869.1242735752585</v>
      </c>
      <c r="K3319" s="15">
        <f t="shared" si="627"/>
        <v>3850.8325235949228</v>
      </c>
      <c r="L3319" s="36">
        <f t="shared" si="628"/>
        <v>-170.8325235949228</v>
      </c>
      <c r="M3319" s="36">
        <f t="shared" si="629"/>
        <v>170.8325235949228</v>
      </c>
      <c r="N3319" s="36">
        <f t="shared" si="630"/>
        <v>4.6421881411663805E-2</v>
      </c>
      <c r="O3319" s="36">
        <f t="shared" si="631"/>
        <v>29183.751117809858</v>
      </c>
      <c r="P3319" s="35">
        <f t="shared" si="622"/>
        <v>29183.751117809858</v>
      </c>
    </row>
    <row r="3320" spans="1:16" x14ac:dyDescent="0.4">
      <c r="A3320" s="1">
        <v>3319</v>
      </c>
      <c r="B3320" s="21">
        <v>43132</v>
      </c>
      <c r="C3320" s="43">
        <v>3</v>
      </c>
      <c r="D3320" s="23">
        <v>2398</v>
      </c>
      <c r="E3320" s="25">
        <f t="shared" si="623"/>
        <v>3464.75</v>
      </c>
      <c r="F3320" s="25">
        <f t="shared" si="624"/>
        <v>3671.25</v>
      </c>
      <c r="G3320" s="25">
        <f t="shared" si="625"/>
        <v>0.65318352059925089</v>
      </c>
      <c r="H3320" s="25">
        <f t="shared" si="620"/>
        <v>1.0036361732327763</v>
      </c>
      <c r="I3320" s="4">
        <f t="shared" si="626"/>
        <v>2389.3120474881734</v>
      </c>
      <c r="J3320" s="25">
        <f t="shared" si="621"/>
        <v>3868.9864107953749</v>
      </c>
      <c r="K3320" s="15">
        <f t="shared" si="627"/>
        <v>3883.0547156202842</v>
      </c>
      <c r="L3320" s="36">
        <f t="shared" si="628"/>
        <v>-1485.0547156202842</v>
      </c>
      <c r="M3320" s="36">
        <f t="shared" si="629"/>
        <v>1485.0547156202842</v>
      </c>
      <c r="N3320" s="36">
        <f t="shared" si="630"/>
        <v>0.61928887223531448</v>
      </c>
      <c r="O3320" s="36">
        <f t="shared" si="631"/>
        <v>2205387.5083860434</v>
      </c>
      <c r="P3320" s="35">
        <f t="shared" si="622"/>
        <v>2205387.5083860434</v>
      </c>
    </row>
    <row r="3321" spans="1:16" x14ac:dyDescent="0.4">
      <c r="A3321" s="1">
        <v>3320</v>
      </c>
      <c r="B3321" s="21">
        <v>43133</v>
      </c>
      <c r="C3321" s="43">
        <v>4</v>
      </c>
      <c r="D3321" s="23">
        <v>2678</v>
      </c>
      <c r="E3321" s="25">
        <f t="shared" si="623"/>
        <v>3877.75</v>
      </c>
      <c r="F3321" s="25">
        <f t="shared" si="624"/>
        <v>3726.625</v>
      </c>
      <c r="G3321" s="25">
        <f t="shared" si="625"/>
        <v>0.71861268574111969</v>
      </c>
      <c r="H3321" s="25">
        <f t="shared" si="620"/>
        <v>0.99966434347522648</v>
      </c>
      <c r="I3321" s="4">
        <f t="shared" si="626"/>
        <v>2678.8991899923312</v>
      </c>
      <c r="J3321" s="25">
        <f t="shared" si="621"/>
        <v>3868.8485480154914</v>
      </c>
      <c r="K3321" s="15">
        <f t="shared" si="627"/>
        <v>3867.5499437569893</v>
      </c>
      <c r="L3321" s="36">
        <f t="shared" si="628"/>
        <v>-1189.5499437569893</v>
      </c>
      <c r="M3321" s="36">
        <f t="shared" si="629"/>
        <v>1189.5499437569893</v>
      </c>
      <c r="N3321" s="36">
        <f t="shared" si="630"/>
        <v>0.44419340692942094</v>
      </c>
      <c r="O3321" s="36">
        <f t="shared" si="631"/>
        <v>1415029.0686922562</v>
      </c>
      <c r="P3321" s="35">
        <f t="shared" si="622"/>
        <v>1415029.0686922562</v>
      </c>
    </row>
    <row r="3322" spans="1:16" x14ac:dyDescent="0.4">
      <c r="A3322" s="1">
        <v>3321</v>
      </c>
      <c r="B3322" s="21">
        <v>43134</v>
      </c>
      <c r="C3322" s="43">
        <v>1</v>
      </c>
      <c r="D3322" s="23">
        <v>6755</v>
      </c>
      <c r="E3322" s="25">
        <f t="shared" si="623"/>
        <v>3575.5</v>
      </c>
      <c r="F3322" s="25">
        <f t="shared" si="624"/>
        <v>3895.25</v>
      </c>
      <c r="G3322" s="25">
        <f t="shared" si="625"/>
        <v>1.7341634041460754</v>
      </c>
      <c r="H3322" s="25">
        <f t="shared" si="620"/>
        <v>1.0014271034682889</v>
      </c>
      <c r="I3322" s="4">
        <f t="shared" si="626"/>
        <v>6745.3736538636667</v>
      </c>
      <c r="J3322" s="25">
        <f t="shared" si="621"/>
        <v>3868.7106852356083</v>
      </c>
      <c r="K3322" s="15">
        <f t="shared" si="627"/>
        <v>3874.2317356723142</v>
      </c>
      <c r="L3322" s="36">
        <f t="shared" si="628"/>
        <v>2880.7682643276858</v>
      </c>
      <c r="M3322" s="36">
        <f t="shared" si="629"/>
        <v>2880.7682643276858</v>
      </c>
      <c r="N3322" s="36">
        <f t="shared" si="630"/>
        <v>0.42646458391231468</v>
      </c>
      <c r="O3322" s="36">
        <f t="shared" si="631"/>
        <v>8298825.7927575475</v>
      </c>
      <c r="P3322" s="35">
        <f t="shared" si="622"/>
        <v>8298825.7927575475</v>
      </c>
    </row>
    <row r="3323" spans="1:16" x14ac:dyDescent="0.4">
      <c r="A3323" s="1">
        <v>3322</v>
      </c>
      <c r="B3323" s="21">
        <v>43135</v>
      </c>
      <c r="C3323" s="43">
        <v>2</v>
      </c>
      <c r="D3323" s="23">
        <v>2471</v>
      </c>
      <c r="E3323" s="25">
        <f t="shared" si="623"/>
        <v>4215</v>
      </c>
      <c r="F3323" s="25">
        <f t="shared" si="624"/>
        <v>4583.875</v>
      </c>
      <c r="G3323" s="25">
        <f t="shared" si="625"/>
        <v>0.53906356521502008</v>
      </c>
      <c r="H3323" s="25">
        <f t="shared" si="620"/>
        <v>0.99527237982370798</v>
      </c>
      <c r="I3323" s="4">
        <f t="shared" si="626"/>
        <v>2482.7374396119449</v>
      </c>
      <c r="J3323" s="25">
        <f t="shared" si="621"/>
        <v>3868.5728224557247</v>
      </c>
      <c r="K3323" s="15">
        <f t="shared" si="627"/>
        <v>3850.2836795268281</v>
      </c>
      <c r="L3323" s="36">
        <f t="shared" si="628"/>
        <v>-1379.2836795268281</v>
      </c>
      <c r="M3323" s="36">
        <f t="shared" si="629"/>
        <v>1379.2836795268281</v>
      </c>
      <c r="N3323" s="36">
        <f t="shared" si="630"/>
        <v>0.55818845792263383</v>
      </c>
      <c r="O3323" s="36">
        <f t="shared" si="631"/>
        <v>1902423.468609066</v>
      </c>
      <c r="P3323" s="35">
        <f t="shared" si="622"/>
        <v>1902423.468609066</v>
      </c>
    </row>
    <row r="3324" spans="1:16" x14ac:dyDescent="0.4">
      <c r="A3324" s="1">
        <v>3323</v>
      </c>
      <c r="B3324" s="21">
        <v>43136</v>
      </c>
      <c r="C3324" s="43">
        <v>3</v>
      </c>
      <c r="D3324" s="23">
        <v>4956</v>
      </c>
      <c r="E3324" s="25">
        <f t="shared" si="623"/>
        <v>4952.75</v>
      </c>
      <c r="F3324" s="25">
        <f t="shared" si="624"/>
        <v>4817.25</v>
      </c>
      <c r="G3324" s="25">
        <f t="shared" si="625"/>
        <v>1.0288027401525768</v>
      </c>
      <c r="H3324" s="25">
        <f t="shared" si="620"/>
        <v>1.0036361732327763</v>
      </c>
      <c r="I3324" s="4">
        <f t="shared" si="626"/>
        <v>4938.0444150756412</v>
      </c>
      <c r="J3324" s="25">
        <f t="shared" si="621"/>
        <v>3868.4349596758411</v>
      </c>
      <c r="K3324" s="15">
        <f t="shared" si="627"/>
        <v>3882.5012593289507</v>
      </c>
      <c r="L3324" s="36">
        <f t="shared" si="628"/>
        <v>1073.4987406710493</v>
      </c>
      <c r="M3324" s="36">
        <f t="shared" si="629"/>
        <v>1073.4987406710493</v>
      </c>
      <c r="N3324" s="36">
        <f t="shared" si="630"/>
        <v>0.21660587987712859</v>
      </c>
      <c r="O3324" s="36">
        <f t="shared" si="631"/>
        <v>1152399.5462223287</v>
      </c>
      <c r="P3324" s="35">
        <f t="shared" si="622"/>
        <v>1152399.5462223287</v>
      </c>
    </row>
    <row r="3325" spans="1:16" x14ac:dyDescent="0.4">
      <c r="A3325" s="1">
        <v>3324</v>
      </c>
      <c r="B3325" s="21">
        <v>43137</v>
      </c>
      <c r="C3325" s="43">
        <v>4</v>
      </c>
      <c r="D3325" s="23">
        <v>5629</v>
      </c>
      <c r="E3325" s="25">
        <f t="shared" si="623"/>
        <v>4681.75</v>
      </c>
      <c r="F3325" s="25">
        <f t="shared" si="624"/>
        <v>4958</v>
      </c>
      <c r="G3325" s="25">
        <f t="shared" si="625"/>
        <v>1.1353368293666801</v>
      </c>
      <c r="H3325" s="25">
        <f t="shared" si="620"/>
        <v>0.99966434347522648</v>
      </c>
      <c r="I3325" s="4">
        <f t="shared" si="626"/>
        <v>5630.8900449838811</v>
      </c>
      <c r="J3325" s="25">
        <f t="shared" si="621"/>
        <v>3868.2970968959576</v>
      </c>
      <c r="K3325" s="15">
        <f t="shared" si="627"/>
        <v>3866.9986777356221</v>
      </c>
      <c r="L3325" s="36">
        <f t="shared" si="628"/>
        <v>1762.0013222643779</v>
      </c>
      <c r="M3325" s="36">
        <f t="shared" si="629"/>
        <v>1762.0013222643779</v>
      </c>
      <c r="N3325" s="36">
        <f t="shared" si="630"/>
        <v>0.31302208603026788</v>
      </c>
      <c r="O3325" s="36">
        <f t="shared" si="631"/>
        <v>3104648.659661416</v>
      </c>
      <c r="P3325" s="35">
        <f t="shared" si="622"/>
        <v>3104648.659661416</v>
      </c>
    </row>
    <row r="3326" spans="1:16" x14ac:dyDescent="0.4">
      <c r="A3326" s="1">
        <v>3325</v>
      </c>
      <c r="B3326" s="21">
        <v>43138</v>
      </c>
      <c r="C3326" s="43">
        <v>1</v>
      </c>
      <c r="D3326" s="23">
        <v>5671</v>
      </c>
      <c r="E3326" s="25">
        <f t="shared" si="623"/>
        <v>5234.25</v>
      </c>
      <c r="F3326" s="25">
        <f t="shared" si="624"/>
        <v>5351.125</v>
      </c>
      <c r="G3326" s="25">
        <f t="shared" si="625"/>
        <v>1.0597771496647901</v>
      </c>
      <c r="H3326" s="25">
        <f t="shared" si="620"/>
        <v>1.0014271034682889</v>
      </c>
      <c r="I3326" s="4">
        <f t="shared" si="626"/>
        <v>5662.9184294686684</v>
      </c>
      <c r="J3326" s="25">
        <f t="shared" si="621"/>
        <v>3868.1592341160745</v>
      </c>
      <c r="K3326" s="15">
        <f t="shared" si="627"/>
        <v>3873.6794975749754</v>
      </c>
      <c r="L3326" s="36">
        <f t="shared" si="628"/>
        <v>1797.3205024250246</v>
      </c>
      <c r="M3326" s="36">
        <f t="shared" si="629"/>
        <v>1797.3205024250246</v>
      </c>
      <c r="N3326" s="36">
        <f t="shared" si="630"/>
        <v>0.3169318466628504</v>
      </c>
      <c r="O3326" s="36">
        <f t="shared" si="631"/>
        <v>3230360.9884373429</v>
      </c>
      <c r="P3326" s="35">
        <f t="shared" si="622"/>
        <v>3230360.9884373429</v>
      </c>
    </row>
    <row r="3327" spans="1:16" x14ac:dyDescent="0.4">
      <c r="A3327" s="1">
        <v>3326</v>
      </c>
      <c r="B3327" s="21">
        <v>43139</v>
      </c>
      <c r="C3327" s="43">
        <v>2</v>
      </c>
      <c r="D3327" s="23">
        <v>4681</v>
      </c>
      <c r="E3327" s="25">
        <f t="shared" si="623"/>
        <v>5468</v>
      </c>
      <c r="F3327" s="25">
        <f t="shared" si="624"/>
        <v>5486.75</v>
      </c>
      <c r="G3327" s="25">
        <f t="shared" si="625"/>
        <v>0.85314621588371986</v>
      </c>
      <c r="H3327" s="25">
        <f t="shared" si="620"/>
        <v>0.99527237982370798</v>
      </c>
      <c r="I3327" s="4">
        <f t="shared" si="626"/>
        <v>4703.23510919608</v>
      </c>
      <c r="J3327" s="25">
        <f t="shared" si="621"/>
        <v>3868.0213713361909</v>
      </c>
      <c r="K3327" s="15">
        <f t="shared" si="627"/>
        <v>3849.734835458733</v>
      </c>
      <c r="L3327" s="36">
        <f t="shared" si="628"/>
        <v>831.26516454126704</v>
      </c>
      <c r="M3327" s="36">
        <f t="shared" si="629"/>
        <v>831.26516454126704</v>
      </c>
      <c r="N3327" s="36">
        <f t="shared" si="630"/>
        <v>0.17758281660783318</v>
      </c>
      <c r="O3327" s="36">
        <f t="shared" si="631"/>
        <v>691001.77377981972</v>
      </c>
      <c r="P3327" s="35">
        <f t="shared" si="622"/>
        <v>691001.77377981972</v>
      </c>
    </row>
    <row r="3328" spans="1:16" x14ac:dyDescent="0.4">
      <c r="A3328" s="1">
        <v>3327</v>
      </c>
      <c r="B3328" s="21">
        <v>43140</v>
      </c>
      <c r="C3328" s="43">
        <v>3</v>
      </c>
      <c r="D3328" s="23">
        <v>5891</v>
      </c>
      <c r="E3328" s="25">
        <f t="shared" si="623"/>
        <v>5505.5</v>
      </c>
      <c r="F3328" s="25">
        <f t="shared" si="624"/>
        <v>5437.75</v>
      </c>
      <c r="G3328" s="25">
        <f t="shared" si="625"/>
        <v>1.0833524895407107</v>
      </c>
      <c r="H3328" s="25">
        <f t="shared" si="620"/>
        <v>1.0036361732327763</v>
      </c>
      <c r="I3328" s="4">
        <f t="shared" si="626"/>
        <v>5869.6569106558927</v>
      </c>
      <c r="J3328" s="25">
        <f t="shared" si="621"/>
        <v>3867.8835085563073</v>
      </c>
      <c r="K3328" s="15">
        <f t="shared" si="627"/>
        <v>3881.9478030376167</v>
      </c>
      <c r="L3328" s="36">
        <f t="shared" si="628"/>
        <v>2009.0521969623833</v>
      </c>
      <c r="M3328" s="36">
        <f t="shared" si="629"/>
        <v>2009.0521969623833</v>
      </c>
      <c r="N3328" s="36">
        <f t="shared" si="630"/>
        <v>0.34103754828762234</v>
      </c>
      <c r="O3328" s="36">
        <f t="shared" si="631"/>
        <v>4036290.7301193788</v>
      </c>
      <c r="P3328" s="35">
        <f t="shared" si="622"/>
        <v>4036290.7301193788</v>
      </c>
    </row>
    <row r="3329" spans="1:16" x14ac:dyDescent="0.4">
      <c r="A3329" s="1">
        <v>3328</v>
      </c>
      <c r="B3329" s="21">
        <v>43141</v>
      </c>
      <c r="C3329" s="43">
        <v>4</v>
      </c>
      <c r="D3329" s="23">
        <v>5779</v>
      </c>
      <c r="E3329" s="25">
        <f t="shared" si="623"/>
        <v>5370</v>
      </c>
      <c r="F3329" s="25">
        <f t="shared" si="624"/>
        <v>5488</v>
      </c>
      <c r="G3329" s="25">
        <f t="shared" si="625"/>
        <v>1.0530247813411078</v>
      </c>
      <c r="H3329" s="25">
        <f t="shared" si="620"/>
        <v>0.99966434347522648</v>
      </c>
      <c r="I3329" s="4">
        <f t="shared" si="626"/>
        <v>5780.9404103680672</v>
      </c>
      <c r="J3329" s="25">
        <f t="shared" si="621"/>
        <v>3867.7456457764238</v>
      </c>
      <c r="K3329" s="15">
        <f t="shared" si="627"/>
        <v>3866.4474117142545</v>
      </c>
      <c r="L3329" s="36">
        <f t="shared" si="628"/>
        <v>1912.5525882857455</v>
      </c>
      <c r="M3329" s="36">
        <f t="shared" si="629"/>
        <v>1912.5525882857455</v>
      </c>
      <c r="N3329" s="36">
        <f t="shared" si="630"/>
        <v>0.33094870882258964</v>
      </c>
      <c r="O3329" s="36">
        <f t="shared" si="631"/>
        <v>3657857.4029585044</v>
      </c>
      <c r="P3329" s="35">
        <f t="shared" si="622"/>
        <v>3657857.4029585044</v>
      </c>
    </row>
    <row r="3330" spans="1:16" x14ac:dyDescent="0.4">
      <c r="A3330" s="1">
        <v>3329</v>
      </c>
      <c r="B3330" s="21">
        <v>43142</v>
      </c>
      <c r="C3330" s="43">
        <v>1</v>
      </c>
      <c r="D3330" s="23">
        <v>5129</v>
      </c>
      <c r="E3330" s="25">
        <f t="shared" si="623"/>
        <v>5606</v>
      </c>
      <c r="F3330" s="25">
        <f t="shared" si="624"/>
        <v>5597.375</v>
      </c>
      <c r="G3330" s="25">
        <f t="shared" si="625"/>
        <v>0.91632238326001025</v>
      </c>
      <c r="H3330" s="25">
        <f t="shared" ref="H3330:H3393" si="632">VLOOKUP(C3330,$Q$38:$S$42,3,FALSE)</f>
        <v>1.0014271034682889</v>
      </c>
      <c r="I3330" s="4">
        <f t="shared" si="626"/>
        <v>5121.6908172711692</v>
      </c>
      <c r="J3330" s="25">
        <f t="shared" si="621"/>
        <v>3867.6077829965407</v>
      </c>
      <c r="K3330" s="15">
        <f t="shared" si="627"/>
        <v>3873.127259477636</v>
      </c>
      <c r="L3330" s="36">
        <f t="shared" si="628"/>
        <v>1255.872740522364</v>
      </c>
      <c r="M3330" s="36">
        <f t="shared" si="629"/>
        <v>1255.872740522364</v>
      </c>
      <c r="N3330" s="36">
        <f t="shared" si="630"/>
        <v>0.24485723153097366</v>
      </c>
      <c r="O3330" s="36">
        <f t="shared" si="631"/>
        <v>1577216.340387153</v>
      </c>
      <c r="P3330" s="35">
        <f t="shared" si="622"/>
        <v>1577216.340387153</v>
      </c>
    </row>
    <row r="3331" spans="1:16" x14ac:dyDescent="0.4">
      <c r="A3331" s="1">
        <v>3330</v>
      </c>
      <c r="B3331" s="21">
        <v>43143</v>
      </c>
      <c r="C3331" s="43">
        <v>2</v>
      </c>
      <c r="D3331" s="23">
        <v>5625</v>
      </c>
      <c r="E3331" s="25">
        <f t="shared" si="623"/>
        <v>5588.75</v>
      </c>
      <c r="F3331" s="25">
        <f t="shared" si="624"/>
        <v>5598.875</v>
      </c>
      <c r="G3331" s="25">
        <f t="shared" si="625"/>
        <v>1.0046661159607957</v>
      </c>
      <c r="H3331" s="25">
        <f t="shared" si="632"/>
        <v>0.99527237982370798</v>
      </c>
      <c r="I3331" s="4">
        <f t="shared" si="626"/>
        <v>5651.7191816338291</v>
      </c>
      <c r="J3331" s="25">
        <f t="shared" ref="J3331:J3394" si="633">INTERCEPT($I$2:$I$3896,$A$2:$A$3896)+SLOPE($I$2:$I$3896,$A$2:$A$3896)*A3331</f>
        <v>3867.4699202166571</v>
      </c>
      <c r="K3331" s="15">
        <f t="shared" si="627"/>
        <v>3849.1859913906383</v>
      </c>
      <c r="L3331" s="36">
        <f t="shared" si="628"/>
        <v>1775.8140086093617</v>
      </c>
      <c r="M3331" s="36">
        <f t="shared" si="629"/>
        <v>1775.8140086093617</v>
      </c>
      <c r="N3331" s="36">
        <f t="shared" si="630"/>
        <v>0.31570026819721986</v>
      </c>
      <c r="O3331" s="36">
        <f t="shared" si="631"/>
        <v>3153515.3931732504</v>
      </c>
      <c r="P3331" s="35">
        <f t="shared" ref="P3331:P3394" si="634">(D3331-K3331)^2</f>
        <v>3153515.3931732504</v>
      </c>
    </row>
    <row r="3332" spans="1:16" x14ac:dyDescent="0.4">
      <c r="A3332" s="1">
        <v>3331</v>
      </c>
      <c r="B3332" s="21">
        <v>43144</v>
      </c>
      <c r="C3332" s="43">
        <v>3</v>
      </c>
      <c r="D3332" s="23">
        <v>5822</v>
      </c>
      <c r="E3332" s="25">
        <f t="shared" si="623"/>
        <v>5609</v>
      </c>
      <c r="F3332" s="25">
        <f t="shared" si="624"/>
        <v>5541</v>
      </c>
      <c r="G3332" s="25">
        <f t="shared" si="625"/>
        <v>1.0507128677134092</v>
      </c>
      <c r="H3332" s="25">
        <f t="shared" si="632"/>
        <v>1.0036361732327763</v>
      </c>
      <c r="I3332" s="4">
        <f t="shared" si="626"/>
        <v>5800.906897613072</v>
      </c>
      <c r="J3332" s="25">
        <f t="shared" si="633"/>
        <v>3867.3320574367735</v>
      </c>
      <c r="K3332" s="15">
        <f t="shared" si="627"/>
        <v>3881.3943467462827</v>
      </c>
      <c r="L3332" s="36">
        <f t="shared" si="628"/>
        <v>1940.6056532537173</v>
      </c>
      <c r="M3332" s="36">
        <f t="shared" si="629"/>
        <v>1940.6056532537173</v>
      </c>
      <c r="N3332" s="36">
        <f t="shared" si="630"/>
        <v>0.33332285353035335</v>
      </c>
      <c r="O3332" s="36">
        <f t="shared" si="631"/>
        <v>3765950.3014402869</v>
      </c>
      <c r="P3332" s="35">
        <f t="shared" si="634"/>
        <v>3765950.3014402869</v>
      </c>
    </row>
    <row r="3333" spans="1:16" x14ac:dyDescent="0.4">
      <c r="A3333" s="1">
        <v>3332</v>
      </c>
      <c r="B3333" s="21">
        <v>43145</v>
      </c>
      <c r="C3333" s="43">
        <v>4</v>
      </c>
      <c r="D3333" s="23">
        <v>5860</v>
      </c>
      <c r="E3333" s="25">
        <f t="shared" ref="E3333:E3396" si="635">AVERAGE(D3331:D3334)</f>
        <v>5473</v>
      </c>
      <c r="F3333" s="25">
        <f t="shared" ref="F3333:F3396" si="636">AVERAGE(E3333:E3334)</f>
        <v>5477.625</v>
      </c>
      <c r="G3333" s="25">
        <f t="shared" si="625"/>
        <v>1.0698067136760914</v>
      </c>
      <c r="H3333" s="25">
        <f t="shared" si="632"/>
        <v>0.99966434347522648</v>
      </c>
      <c r="I3333" s="4">
        <f t="shared" si="626"/>
        <v>5861.9676076755277</v>
      </c>
      <c r="J3333" s="25">
        <f t="shared" si="633"/>
        <v>3867.1941946568904</v>
      </c>
      <c r="K3333" s="15">
        <f t="shared" si="627"/>
        <v>3865.8961456928878</v>
      </c>
      <c r="L3333" s="36">
        <f t="shared" si="628"/>
        <v>1994.1038543071122</v>
      </c>
      <c r="M3333" s="36">
        <f t="shared" si="629"/>
        <v>1994.1038543071122</v>
      </c>
      <c r="N3333" s="36">
        <f t="shared" si="630"/>
        <v>0.34029076012066761</v>
      </c>
      <c r="O3333" s="36">
        <f t="shared" si="631"/>
        <v>3976450.1817624806</v>
      </c>
      <c r="P3333" s="35">
        <f t="shared" si="634"/>
        <v>3976450.1817624806</v>
      </c>
    </row>
    <row r="3334" spans="1:16" x14ac:dyDescent="0.4">
      <c r="A3334" s="1">
        <v>3333</v>
      </c>
      <c r="B3334" s="21">
        <v>43146</v>
      </c>
      <c r="C3334" s="43">
        <v>1</v>
      </c>
      <c r="D3334" s="23">
        <v>4585</v>
      </c>
      <c r="E3334" s="25">
        <f t="shared" si="635"/>
        <v>5482.25</v>
      </c>
      <c r="F3334" s="25">
        <f t="shared" si="636"/>
        <v>5449.625</v>
      </c>
      <c r="G3334" s="25">
        <f t="shared" si="625"/>
        <v>0.84134229419455464</v>
      </c>
      <c r="H3334" s="25">
        <f t="shared" si="632"/>
        <v>1.0014271034682889</v>
      </c>
      <c r="I3334" s="4">
        <f t="shared" si="626"/>
        <v>4578.4660552131627</v>
      </c>
      <c r="J3334" s="25">
        <f t="shared" si="633"/>
        <v>3867.0563318770069</v>
      </c>
      <c r="K3334" s="15">
        <f t="shared" si="627"/>
        <v>3872.5750213802971</v>
      </c>
      <c r="L3334" s="36">
        <f t="shared" si="628"/>
        <v>712.42497861970287</v>
      </c>
      <c r="M3334" s="36">
        <f t="shared" si="629"/>
        <v>712.42497861970287</v>
      </c>
      <c r="N3334" s="36">
        <f t="shared" si="630"/>
        <v>0.15538167472621656</v>
      </c>
      <c r="O3334" s="36">
        <f t="shared" si="631"/>
        <v>507549.35016128409</v>
      </c>
      <c r="P3334" s="35">
        <f t="shared" si="634"/>
        <v>507549.35016128409</v>
      </c>
    </row>
    <row r="3335" spans="1:16" x14ac:dyDescent="0.4">
      <c r="A3335" s="1">
        <v>3334</v>
      </c>
      <c r="B3335" s="21">
        <v>43147</v>
      </c>
      <c r="C3335" s="43">
        <v>2</v>
      </c>
      <c r="D3335" s="23">
        <v>5662</v>
      </c>
      <c r="E3335" s="25">
        <f t="shared" si="635"/>
        <v>5417</v>
      </c>
      <c r="F3335" s="25">
        <f t="shared" si="636"/>
        <v>5304.375</v>
      </c>
      <c r="G3335" s="25">
        <f t="shared" si="625"/>
        <v>1.0674207611641333</v>
      </c>
      <c r="H3335" s="25">
        <f t="shared" si="632"/>
        <v>0.99527237982370798</v>
      </c>
      <c r="I3335" s="4">
        <f t="shared" si="626"/>
        <v>5688.8949344730199</v>
      </c>
      <c r="J3335" s="25">
        <f t="shared" si="633"/>
        <v>3866.9184690971233</v>
      </c>
      <c r="K3335" s="15">
        <f t="shared" si="627"/>
        <v>3848.6371473225436</v>
      </c>
      <c r="L3335" s="36">
        <f t="shared" si="628"/>
        <v>1813.3628526774564</v>
      </c>
      <c r="M3335" s="36">
        <f t="shared" si="629"/>
        <v>1813.3628526774564</v>
      </c>
      <c r="N3335" s="36">
        <f t="shared" si="630"/>
        <v>0.32026896020442536</v>
      </c>
      <c r="O3335" s="36">
        <f t="shared" si="631"/>
        <v>3288284.8354705228</v>
      </c>
      <c r="P3335" s="35">
        <f t="shared" si="634"/>
        <v>3288284.8354705228</v>
      </c>
    </row>
    <row r="3336" spans="1:16" x14ac:dyDescent="0.4">
      <c r="A3336" s="1">
        <v>3335</v>
      </c>
      <c r="B3336" s="21">
        <v>43148</v>
      </c>
      <c r="C3336" s="43">
        <v>3</v>
      </c>
      <c r="D3336" s="23">
        <v>5561</v>
      </c>
      <c r="E3336" s="25">
        <f t="shared" si="635"/>
        <v>5191.75</v>
      </c>
      <c r="F3336" s="25">
        <f t="shared" si="636"/>
        <v>5183.375</v>
      </c>
      <c r="G3336" s="25">
        <f t="shared" si="625"/>
        <v>1.0728531121132467</v>
      </c>
      <c r="H3336" s="25">
        <f t="shared" si="632"/>
        <v>1.0036361732327763</v>
      </c>
      <c r="I3336" s="4">
        <f t="shared" si="626"/>
        <v>5540.8525004510984</v>
      </c>
      <c r="J3336" s="25">
        <f t="shared" si="633"/>
        <v>3866.7806063172397</v>
      </c>
      <c r="K3336" s="15">
        <f t="shared" si="627"/>
        <v>3880.8408904549492</v>
      </c>
      <c r="L3336" s="36">
        <f t="shared" si="628"/>
        <v>1680.1591095450508</v>
      </c>
      <c r="M3336" s="36">
        <f t="shared" si="629"/>
        <v>1680.1591095450508</v>
      </c>
      <c r="N3336" s="36">
        <f t="shared" si="630"/>
        <v>0.30213254981928622</v>
      </c>
      <c r="O3336" s="36">
        <f t="shared" si="631"/>
        <v>2822934.6333872182</v>
      </c>
      <c r="P3336" s="35">
        <f t="shared" si="634"/>
        <v>2822934.6333872182</v>
      </c>
    </row>
    <row r="3337" spans="1:16" x14ac:dyDescent="0.4">
      <c r="A3337" s="1">
        <v>3336</v>
      </c>
      <c r="B3337" s="21">
        <v>43149</v>
      </c>
      <c r="C3337" s="43">
        <v>4</v>
      </c>
      <c r="D3337" s="23">
        <v>4959</v>
      </c>
      <c r="E3337" s="25">
        <f t="shared" si="635"/>
        <v>5175</v>
      </c>
      <c r="F3337" s="25">
        <f t="shared" si="636"/>
        <v>5136.75</v>
      </c>
      <c r="G3337" s="25">
        <f t="shared" si="625"/>
        <v>0.96539640823477879</v>
      </c>
      <c r="H3337" s="25">
        <f t="shared" si="632"/>
        <v>0.99966434347522648</v>
      </c>
      <c r="I3337" s="4">
        <f t="shared" si="626"/>
        <v>4960.6650796011845</v>
      </c>
      <c r="J3337" s="25">
        <f t="shared" si="633"/>
        <v>3866.6427435373562</v>
      </c>
      <c r="K3337" s="15">
        <f t="shared" si="627"/>
        <v>3865.3448796715197</v>
      </c>
      <c r="L3337" s="36">
        <f t="shared" si="628"/>
        <v>1093.6551203284803</v>
      </c>
      <c r="M3337" s="36">
        <f t="shared" si="629"/>
        <v>1093.6551203284803</v>
      </c>
      <c r="N3337" s="36">
        <f t="shared" si="630"/>
        <v>0.22053944753548704</v>
      </c>
      <c r="O3337" s="36">
        <f t="shared" si="631"/>
        <v>1196081.5222207026</v>
      </c>
      <c r="P3337" s="35">
        <f t="shared" si="634"/>
        <v>1196081.5222207026</v>
      </c>
    </row>
    <row r="3338" spans="1:16" x14ac:dyDescent="0.4">
      <c r="A3338" s="1">
        <v>3337</v>
      </c>
      <c r="B3338" s="21">
        <v>43150</v>
      </c>
      <c r="C3338" s="43">
        <v>1</v>
      </c>
      <c r="D3338" s="23">
        <v>4518</v>
      </c>
      <c r="E3338" s="25">
        <f t="shared" si="635"/>
        <v>5098.5</v>
      </c>
      <c r="F3338" s="25">
        <f t="shared" si="636"/>
        <v>5087</v>
      </c>
      <c r="G3338" s="25">
        <f t="shared" si="625"/>
        <v>0.88814625516021228</v>
      </c>
      <c r="H3338" s="25">
        <f t="shared" si="632"/>
        <v>1.0014271034682889</v>
      </c>
      <c r="I3338" s="4">
        <f t="shared" si="626"/>
        <v>4511.5615348861656</v>
      </c>
      <c r="J3338" s="25">
        <f t="shared" si="633"/>
        <v>3866.5048807574731</v>
      </c>
      <c r="K3338" s="15">
        <f t="shared" si="627"/>
        <v>3872.0227832829578</v>
      </c>
      <c r="L3338" s="36">
        <f t="shared" si="628"/>
        <v>645.97721671704221</v>
      </c>
      <c r="M3338" s="36">
        <f t="shared" si="629"/>
        <v>645.97721671704221</v>
      </c>
      <c r="N3338" s="36">
        <f t="shared" si="630"/>
        <v>0.14297857829062466</v>
      </c>
      <c r="O3338" s="36">
        <f t="shared" si="631"/>
        <v>417286.5645174965</v>
      </c>
      <c r="P3338" s="35">
        <f t="shared" si="634"/>
        <v>417286.5645174965</v>
      </c>
    </row>
    <row r="3339" spans="1:16" x14ac:dyDescent="0.4">
      <c r="A3339" s="1">
        <v>3338</v>
      </c>
      <c r="B3339" s="21">
        <v>43151</v>
      </c>
      <c r="C3339" s="43">
        <v>2</v>
      </c>
      <c r="D3339" s="23">
        <v>5356</v>
      </c>
      <c r="E3339" s="25">
        <f t="shared" si="635"/>
        <v>5075.5</v>
      </c>
      <c r="F3339" s="25">
        <f t="shared" si="636"/>
        <v>5005.375</v>
      </c>
      <c r="G3339" s="25">
        <f t="shared" si="625"/>
        <v>1.0700496965761805</v>
      </c>
      <c r="H3339" s="25">
        <f t="shared" si="632"/>
        <v>0.99527237982370798</v>
      </c>
      <c r="I3339" s="4">
        <f t="shared" si="626"/>
        <v>5381.4414109921399</v>
      </c>
      <c r="J3339" s="25">
        <f t="shared" si="633"/>
        <v>3866.3670179775895</v>
      </c>
      <c r="K3339" s="15">
        <f t="shared" si="627"/>
        <v>3848.0883032544484</v>
      </c>
      <c r="L3339" s="36">
        <f t="shared" si="628"/>
        <v>1507.9116967455516</v>
      </c>
      <c r="M3339" s="36">
        <f t="shared" si="629"/>
        <v>1507.9116967455516</v>
      </c>
      <c r="N3339" s="36">
        <f t="shared" si="630"/>
        <v>0.28153691126690655</v>
      </c>
      <c r="O3339" s="36">
        <f t="shared" si="631"/>
        <v>2273797.6851820485</v>
      </c>
      <c r="P3339" s="35">
        <f t="shared" si="634"/>
        <v>2273797.6851820485</v>
      </c>
    </row>
    <row r="3340" spans="1:16" x14ac:dyDescent="0.4">
      <c r="A3340" s="1">
        <v>3339</v>
      </c>
      <c r="B3340" s="21">
        <v>43152</v>
      </c>
      <c r="C3340" s="43">
        <v>3</v>
      </c>
      <c r="D3340" s="23">
        <v>5469</v>
      </c>
      <c r="E3340" s="25">
        <f t="shared" si="635"/>
        <v>4935.25</v>
      </c>
      <c r="F3340" s="25">
        <f t="shared" si="636"/>
        <v>5047.875</v>
      </c>
      <c r="G3340" s="25">
        <f t="shared" si="625"/>
        <v>1.0834261941906247</v>
      </c>
      <c r="H3340" s="25">
        <f t="shared" si="632"/>
        <v>1.0036361732327763</v>
      </c>
      <c r="I3340" s="4">
        <f t="shared" si="626"/>
        <v>5449.1858163940042</v>
      </c>
      <c r="J3340" s="25">
        <f t="shared" si="633"/>
        <v>3866.2291551977059</v>
      </c>
      <c r="K3340" s="15">
        <f t="shared" si="627"/>
        <v>3880.2874341636152</v>
      </c>
      <c r="L3340" s="36">
        <f t="shared" si="628"/>
        <v>1588.7125658363848</v>
      </c>
      <c r="M3340" s="36">
        <f t="shared" si="629"/>
        <v>1588.7125658363848</v>
      </c>
      <c r="N3340" s="36">
        <f t="shared" si="630"/>
        <v>0.29049416087701313</v>
      </c>
      <c r="O3340" s="36">
        <f t="shared" si="631"/>
        <v>2524007.6168464292</v>
      </c>
      <c r="P3340" s="35">
        <f t="shared" si="634"/>
        <v>2524007.6168464292</v>
      </c>
    </row>
    <row r="3341" spans="1:16" x14ac:dyDescent="0.4">
      <c r="A3341" s="1">
        <v>3340</v>
      </c>
      <c r="B3341" s="21">
        <v>43153</v>
      </c>
      <c r="C3341" s="43">
        <v>4</v>
      </c>
      <c r="D3341" s="23">
        <v>4398</v>
      </c>
      <c r="E3341" s="25">
        <f t="shared" si="635"/>
        <v>5160.5</v>
      </c>
      <c r="F3341" s="25">
        <f t="shared" si="636"/>
        <v>5148.75</v>
      </c>
      <c r="G3341" s="25">
        <f t="shared" si="625"/>
        <v>0.85418790968681724</v>
      </c>
      <c r="H3341" s="25">
        <f t="shared" si="632"/>
        <v>0.99966434347522648</v>
      </c>
      <c r="I3341" s="4">
        <f t="shared" si="626"/>
        <v>4399.4767130643295</v>
      </c>
      <c r="J3341" s="25">
        <f t="shared" si="633"/>
        <v>3866.0912924178228</v>
      </c>
      <c r="K3341" s="15">
        <f t="shared" si="627"/>
        <v>3864.7936136501526</v>
      </c>
      <c r="L3341" s="36">
        <f t="shared" si="628"/>
        <v>533.20638634984743</v>
      </c>
      <c r="M3341" s="36">
        <f t="shared" si="629"/>
        <v>533.20638634984743</v>
      </c>
      <c r="N3341" s="36">
        <f t="shared" si="630"/>
        <v>0.12123837797859195</v>
      </c>
      <c r="O3341" s="36">
        <f t="shared" si="631"/>
        <v>284309.05044426274</v>
      </c>
      <c r="P3341" s="35">
        <f t="shared" si="634"/>
        <v>284309.05044426274</v>
      </c>
    </row>
    <row r="3342" spans="1:16" x14ac:dyDescent="0.4">
      <c r="A3342" s="1">
        <v>3341</v>
      </c>
      <c r="B3342" s="21">
        <v>43154</v>
      </c>
      <c r="C3342" s="43">
        <v>1</v>
      </c>
      <c r="D3342" s="23">
        <v>5419</v>
      </c>
      <c r="E3342" s="25">
        <f t="shared" si="635"/>
        <v>5137</v>
      </c>
      <c r="F3342" s="25">
        <f t="shared" si="636"/>
        <v>5039.25</v>
      </c>
      <c r="G3342" s="25">
        <f t="shared" si="625"/>
        <v>1.0753584362752393</v>
      </c>
      <c r="H3342" s="25">
        <f t="shared" si="632"/>
        <v>1.0014271034682889</v>
      </c>
      <c r="I3342" s="4">
        <f t="shared" si="626"/>
        <v>5411.2775470447386</v>
      </c>
      <c r="J3342" s="25">
        <f t="shared" si="633"/>
        <v>3865.9534296379393</v>
      </c>
      <c r="K3342" s="15">
        <f t="shared" si="627"/>
        <v>3871.4705451856189</v>
      </c>
      <c r="L3342" s="36">
        <f t="shared" si="628"/>
        <v>1547.5294548143811</v>
      </c>
      <c r="M3342" s="36">
        <f t="shared" si="629"/>
        <v>1547.5294548143811</v>
      </c>
      <c r="N3342" s="36">
        <f t="shared" si="630"/>
        <v>0.28557472869798506</v>
      </c>
      <c r="O3342" s="36">
        <f t="shared" si="631"/>
        <v>2394847.4135180954</v>
      </c>
      <c r="P3342" s="35">
        <f t="shared" si="634"/>
        <v>2394847.4135180954</v>
      </c>
    </row>
    <row r="3343" spans="1:16" x14ac:dyDescent="0.4">
      <c r="A3343" s="1">
        <v>3342</v>
      </c>
      <c r="B3343" s="21">
        <v>43155</v>
      </c>
      <c r="C3343" s="43">
        <v>2</v>
      </c>
      <c r="D3343" s="23">
        <v>5262</v>
      </c>
      <c r="E3343" s="25">
        <f t="shared" si="635"/>
        <v>4941.5</v>
      </c>
      <c r="F3343" s="25">
        <f t="shared" si="636"/>
        <v>4923.5</v>
      </c>
      <c r="G3343" s="25">
        <f t="shared" si="625"/>
        <v>1.0687519041332385</v>
      </c>
      <c r="H3343" s="25">
        <f t="shared" si="632"/>
        <v>0.99527237982370798</v>
      </c>
      <c r="I3343" s="4">
        <f t="shared" si="626"/>
        <v>5286.9949037790593</v>
      </c>
      <c r="J3343" s="25">
        <f t="shared" si="633"/>
        <v>3865.8155668580557</v>
      </c>
      <c r="K3343" s="15">
        <f t="shared" si="627"/>
        <v>3847.5394591863537</v>
      </c>
      <c r="L3343" s="36">
        <f t="shared" si="628"/>
        <v>1414.4605408136463</v>
      </c>
      <c r="M3343" s="36">
        <f t="shared" si="629"/>
        <v>1414.4605408136463</v>
      </c>
      <c r="N3343" s="36">
        <f t="shared" si="630"/>
        <v>0.26880664021544021</v>
      </c>
      <c r="O3343" s="36">
        <f t="shared" si="631"/>
        <v>2000698.6215188326</v>
      </c>
      <c r="P3343" s="35">
        <f t="shared" si="634"/>
        <v>2000698.6215188326</v>
      </c>
    </row>
    <row r="3344" spans="1:16" x14ac:dyDescent="0.4">
      <c r="A3344" s="1">
        <v>3343</v>
      </c>
      <c r="B3344" s="21">
        <v>43156</v>
      </c>
      <c r="C3344" s="43">
        <v>3</v>
      </c>
      <c r="D3344" s="23">
        <v>4687</v>
      </c>
      <c r="E3344" s="25">
        <f t="shared" si="635"/>
        <v>4905.5</v>
      </c>
      <c r="F3344" s="25">
        <f t="shared" si="636"/>
        <v>4851.375</v>
      </c>
      <c r="G3344" s="25">
        <f t="shared" si="625"/>
        <v>0.96611785318595245</v>
      </c>
      <c r="H3344" s="25">
        <f t="shared" si="632"/>
        <v>1.0036361732327763</v>
      </c>
      <c r="I3344" s="4">
        <f t="shared" si="626"/>
        <v>4670.0190019087031</v>
      </c>
      <c r="J3344" s="25">
        <f t="shared" si="633"/>
        <v>3865.6777040781722</v>
      </c>
      <c r="K3344" s="15">
        <f t="shared" si="627"/>
        <v>3879.7339778722812</v>
      </c>
      <c r="L3344" s="36">
        <f t="shared" si="628"/>
        <v>807.26602212771877</v>
      </c>
      <c r="M3344" s="36">
        <f t="shared" si="629"/>
        <v>807.26602212771877</v>
      </c>
      <c r="N3344" s="36">
        <f t="shared" si="630"/>
        <v>0.17223512313371428</v>
      </c>
      <c r="O3344" s="36">
        <f t="shared" si="631"/>
        <v>651678.43048191059</v>
      </c>
      <c r="P3344" s="35">
        <f t="shared" si="634"/>
        <v>651678.43048191059</v>
      </c>
    </row>
    <row r="3345" spans="1:16" x14ac:dyDescent="0.4">
      <c r="A3345" s="1">
        <v>3344</v>
      </c>
      <c r="B3345" s="21">
        <v>43157</v>
      </c>
      <c r="C3345" s="43">
        <v>4</v>
      </c>
      <c r="D3345" s="23">
        <v>4254</v>
      </c>
      <c r="E3345" s="25">
        <f t="shared" si="635"/>
        <v>4797.25</v>
      </c>
      <c r="F3345" s="25">
        <f t="shared" si="636"/>
        <v>4764.375</v>
      </c>
      <c r="G3345" s="25">
        <f t="shared" si="625"/>
        <v>0.89287682014954739</v>
      </c>
      <c r="H3345" s="25">
        <f t="shared" si="632"/>
        <v>0.99966434347522648</v>
      </c>
      <c r="I3345" s="4">
        <f t="shared" si="626"/>
        <v>4255.4283622955109</v>
      </c>
      <c r="J3345" s="25">
        <f t="shared" si="633"/>
        <v>3865.5398412982886</v>
      </c>
      <c r="K3345" s="15">
        <f t="shared" si="627"/>
        <v>3864.242347628785</v>
      </c>
      <c r="L3345" s="36">
        <f t="shared" si="628"/>
        <v>389.75765237121504</v>
      </c>
      <c r="M3345" s="36">
        <f t="shared" si="629"/>
        <v>389.75765237121504</v>
      </c>
      <c r="N3345" s="36">
        <f t="shared" si="630"/>
        <v>9.1621450957032211E-2</v>
      </c>
      <c r="O3345" s="36">
        <f t="shared" si="631"/>
        <v>151911.02758192091</v>
      </c>
      <c r="P3345" s="35">
        <f t="shared" si="634"/>
        <v>151911.02758192091</v>
      </c>
    </row>
    <row r="3346" spans="1:16" x14ac:dyDescent="0.4">
      <c r="A3346" s="1">
        <v>3345</v>
      </c>
      <c r="B3346" s="21">
        <v>43158</v>
      </c>
      <c r="C3346" s="43">
        <v>1</v>
      </c>
      <c r="D3346" s="23">
        <v>4986</v>
      </c>
      <c r="E3346" s="25">
        <f t="shared" si="635"/>
        <v>4731.5</v>
      </c>
      <c r="F3346" s="25">
        <f t="shared" si="636"/>
        <v>4649.625</v>
      </c>
      <c r="G3346" s="25">
        <f t="shared" si="625"/>
        <v>1.0723445439148318</v>
      </c>
      <c r="H3346" s="25">
        <f t="shared" si="632"/>
        <v>1.0014271034682889</v>
      </c>
      <c r="I3346" s="4">
        <f t="shared" si="626"/>
        <v>4978.8946022448918</v>
      </c>
      <c r="J3346" s="25">
        <f t="shared" si="633"/>
        <v>3865.4019785184055</v>
      </c>
      <c r="K3346" s="15">
        <f t="shared" si="627"/>
        <v>3870.91830708828</v>
      </c>
      <c r="L3346" s="36">
        <f t="shared" si="628"/>
        <v>1115.08169291172</v>
      </c>
      <c r="M3346" s="36">
        <f t="shared" si="629"/>
        <v>1115.08169291172</v>
      </c>
      <c r="N3346" s="36">
        <f t="shared" si="630"/>
        <v>0.22364253768787004</v>
      </c>
      <c r="O3346" s="36">
        <f t="shared" si="631"/>
        <v>1243407.1818668675</v>
      </c>
      <c r="P3346" s="35">
        <f t="shared" si="634"/>
        <v>1243407.1818668675</v>
      </c>
    </row>
    <row r="3347" spans="1:16" x14ac:dyDescent="0.4">
      <c r="A3347" s="1">
        <v>3346</v>
      </c>
      <c r="B3347" s="21">
        <v>43159</v>
      </c>
      <c r="C3347" s="43">
        <v>2</v>
      </c>
      <c r="D3347" s="23">
        <v>4999</v>
      </c>
      <c r="E3347" s="25">
        <f t="shared" si="635"/>
        <v>4567.75</v>
      </c>
      <c r="F3347" s="25">
        <f t="shared" si="636"/>
        <v>4668.75</v>
      </c>
      <c r="G3347" s="25">
        <f t="shared" si="625"/>
        <v>1.0707362784471217</v>
      </c>
      <c r="H3347" s="25">
        <f t="shared" si="632"/>
        <v>0.99527237982370798</v>
      </c>
      <c r="I3347" s="4">
        <f t="shared" si="626"/>
        <v>5022.7456335977795</v>
      </c>
      <c r="J3347" s="25">
        <f t="shared" si="633"/>
        <v>3865.2641157385219</v>
      </c>
      <c r="K3347" s="15">
        <f t="shared" si="627"/>
        <v>3846.990615118259</v>
      </c>
      <c r="L3347" s="36">
        <f t="shared" si="628"/>
        <v>1152.009384881741</v>
      </c>
      <c r="M3347" s="36">
        <f t="shared" si="629"/>
        <v>1152.009384881741</v>
      </c>
      <c r="N3347" s="36">
        <f t="shared" si="630"/>
        <v>0.23044796656966213</v>
      </c>
      <c r="O3347" s="36">
        <f t="shared" si="631"/>
        <v>1327125.6228556072</v>
      </c>
      <c r="P3347" s="35">
        <f t="shared" si="634"/>
        <v>1327125.6228556072</v>
      </c>
    </row>
    <row r="3348" spans="1:16" x14ac:dyDescent="0.4">
      <c r="A3348" s="1">
        <v>3347</v>
      </c>
      <c r="B3348" s="21">
        <v>43160</v>
      </c>
      <c r="C3348" s="43">
        <v>3</v>
      </c>
      <c r="D3348" s="23">
        <v>4032</v>
      </c>
      <c r="E3348" s="25">
        <f t="shared" si="635"/>
        <v>4769.75</v>
      </c>
      <c r="F3348" s="25">
        <f t="shared" si="636"/>
        <v>4785</v>
      </c>
      <c r="G3348" s="25">
        <f t="shared" si="625"/>
        <v>0.84263322884012537</v>
      </c>
      <c r="H3348" s="25">
        <f t="shared" si="632"/>
        <v>1.0036361732327763</v>
      </c>
      <c r="I3348" s="4">
        <f t="shared" si="626"/>
        <v>4017.3920665022165</v>
      </c>
      <c r="J3348" s="25">
        <f t="shared" si="633"/>
        <v>3865.1262529586384</v>
      </c>
      <c r="K3348" s="15">
        <f t="shared" si="627"/>
        <v>3879.1805215809477</v>
      </c>
      <c r="L3348" s="36">
        <f t="shared" si="628"/>
        <v>152.8194784190523</v>
      </c>
      <c r="M3348" s="36">
        <f t="shared" si="629"/>
        <v>152.8194784190523</v>
      </c>
      <c r="N3348" s="36">
        <f t="shared" si="630"/>
        <v>3.7901656353931626E-2</v>
      </c>
      <c r="O3348" s="36">
        <f t="shared" si="631"/>
        <v>23353.792984271193</v>
      </c>
      <c r="P3348" s="35">
        <f t="shared" si="634"/>
        <v>23353.792984271193</v>
      </c>
    </row>
    <row r="3349" spans="1:16" x14ac:dyDescent="0.4">
      <c r="A3349" s="1">
        <v>3348</v>
      </c>
      <c r="B3349" s="21">
        <v>43161</v>
      </c>
      <c r="C3349" s="43">
        <v>4</v>
      </c>
      <c r="D3349" s="23">
        <v>5062</v>
      </c>
      <c r="E3349" s="25">
        <f t="shared" si="635"/>
        <v>4800.25</v>
      </c>
      <c r="F3349" s="25">
        <f t="shared" si="636"/>
        <v>4739.5</v>
      </c>
      <c r="G3349" s="25">
        <f t="shared" si="625"/>
        <v>1.0680451524422407</v>
      </c>
      <c r="H3349" s="25">
        <f t="shared" si="632"/>
        <v>0.99966434347522648</v>
      </c>
      <c r="I3349" s="4">
        <f t="shared" si="626"/>
        <v>5063.6996638316587</v>
      </c>
      <c r="J3349" s="25">
        <f t="shared" si="633"/>
        <v>3864.9883901787553</v>
      </c>
      <c r="K3349" s="15">
        <f t="shared" si="627"/>
        <v>3863.6910816074178</v>
      </c>
      <c r="L3349" s="36">
        <f t="shared" si="628"/>
        <v>1198.3089183925822</v>
      </c>
      <c r="M3349" s="36">
        <f t="shared" si="629"/>
        <v>1198.3089183925822</v>
      </c>
      <c r="N3349" s="36">
        <f t="shared" si="630"/>
        <v>0.23672637660857018</v>
      </c>
      <c r="O3349" s="36">
        <f t="shared" si="631"/>
        <v>1435944.2638992001</v>
      </c>
      <c r="P3349" s="35">
        <f t="shared" si="634"/>
        <v>1435944.2638992001</v>
      </c>
    </row>
    <row r="3350" spans="1:16" x14ac:dyDescent="0.4">
      <c r="A3350" s="1">
        <v>3349</v>
      </c>
      <c r="B3350" s="21">
        <v>43162</v>
      </c>
      <c r="C3350" s="43">
        <v>1</v>
      </c>
      <c r="D3350" s="23">
        <v>5108</v>
      </c>
      <c r="E3350" s="25">
        <f t="shared" si="635"/>
        <v>4678.75</v>
      </c>
      <c r="F3350" s="25">
        <f t="shared" si="636"/>
        <v>4694.5</v>
      </c>
      <c r="G3350" s="25">
        <f t="shared" si="625"/>
        <v>1.0880817978485462</v>
      </c>
      <c r="H3350" s="25">
        <f t="shared" si="632"/>
        <v>1.0014271034682889</v>
      </c>
      <c r="I3350" s="4">
        <f t="shared" si="626"/>
        <v>5100.7207437358411</v>
      </c>
      <c r="J3350" s="25">
        <f t="shared" si="633"/>
        <v>3864.8505273988717</v>
      </c>
      <c r="K3350" s="15">
        <f t="shared" si="627"/>
        <v>3870.3660689909407</v>
      </c>
      <c r="L3350" s="36">
        <f t="shared" si="628"/>
        <v>1237.6339310090593</v>
      </c>
      <c r="M3350" s="36">
        <f t="shared" si="629"/>
        <v>1237.6339310090593</v>
      </c>
      <c r="N3350" s="36">
        <f t="shared" si="630"/>
        <v>0.24229325195948695</v>
      </c>
      <c r="O3350" s="36">
        <f t="shared" si="631"/>
        <v>1531737.7471849371</v>
      </c>
      <c r="P3350" s="35">
        <f t="shared" si="634"/>
        <v>1531737.7471849371</v>
      </c>
    </row>
    <row r="3351" spans="1:16" x14ac:dyDescent="0.4">
      <c r="A3351" s="1">
        <v>3350</v>
      </c>
      <c r="B3351" s="21">
        <v>43163</v>
      </c>
      <c r="C3351" s="43">
        <v>2</v>
      </c>
      <c r="D3351" s="23">
        <v>4513</v>
      </c>
      <c r="E3351" s="25">
        <f t="shared" si="635"/>
        <v>4710.25</v>
      </c>
      <c r="F3351" s="25">
        <f t="shared" si="636"/>
        <v>4693.75</v>
      </c>
      <c r="G3351" s="25">
        <f t="shared" si="625"/>
        <v>0.96149134487350196</v>
      </c>
      <c r="H3351" s="25">
        <f t="shared" si="632"/>
        <v>0.99527237982370798</v>
      </c>
      <c r="I3351" s="4">
        <f t="shared" si="626"/>
        <v>4534.4370963046167</v>
      </c>
      <c r="J3351" s="25">
        <f t="shared" si="633"/>
        <v>3864.7126646189881</v>
      </c>
      <c r="K3351" s="15">
        <f t="shared" si="627"/>
        <v>3846.4417710501639</v>
      </c>
      <c r="L3351" s="36">
        <f t="shared" si="628"/>
        <v>666.55822894983612</v>
      </c>
      <c r="M3351" s="36">
        <f t="shared" si="629"/>
        <v>666.55822894983612</v>
      </c>
      <c r="N3351" s="36">
        <f t="shared" si="630"/>
        <v>0.14769736958782098</v>
      </c>
      <c r="O3351" s="36">
        <f t="shared" si="631"/>
        <v>444299.87258074217</v>
      </c>
      <c r="P3351" s="35">
        <f t="shared" si="634"/>
        <v>444299.87258074217</v>
      </c>
    </row>
    <row r="3352" spans="1:16" x14ac:dyDescent="0.4">
      <c r="A3352" s="1">
        <v>3351</v>
      </c>
      <c r="B3352" s="21">
        <v>43164</v>
      </c>
      <c r="C3352" s="43">
        <v>3</v>
      </c>
      <c r="D3352" s="23">
        <v>4158</v>
      </c>
      <c r="E3352" s="25">
        <f t="shared" si="635"/>
        <v>4677.25</v>
      </c>
      <c r="F3352" s="25">
        <f t="shared" si="636"/>
        <v>4679.875</v>
      </c>
      <c r="G3352" s="25">
        <f t="shared" si="625"/>
        <v>0.88848526937151096</v>
      </c>
      <c r="H3352" s="25">
        <f t="shared" si="632"/>
        <v>1.0036361732327763</v>
      </c>
      <c r="I3352" s="4">
        <f t="shared" si="626"/>
        <v>4142.9355685804112</v>
      </c>
      <c r="J3352" s="25">
        <f t="shared" si="633"/>
        <v>3864.5748018391046</v>
      </c>
      <c r="K3352" s="15">
        <f t="shared" si="627"/>
        <v>3878.6270652896137</v>
      </c>
      <c r="L3352" s="36">
        <f t="shared" si="628"/>
        <v>279.37293471038629</v>
      </c>
      <c r="M3352" s="36">
        <f t="shared" si="629"/>
        <v>279.37293471038629</v>
      </c>
      <c r="N3352" s="36">
        <f t="shared" si="630"/>
        <v>6.7189257987105885E-2</v>
      </c>
      <c r="O3352" s="36">
        <f t="shared" si="631"/>
        <v>78049.236648693754</v>
      </c>
      <c r="P3352" s="35">
        <f t="shared" si="634"/>
        <v>78049.236648693754</v>
      </c>
    </row>
    <row r="3353" spans="1:16" x14ac:dyDescent="0.4">
      <c r="A3353" s="1">
        <v>3352</v>
      </c>
      <c r="B3353" s="21">
        <v>43165</v>
      </c>
      <c r="C3353" s="43">
        <v>4</v>
      </c>
      <c r="D3353" s="23">
        <v>4930</v>
      </c>
      <c r="E3353" s="25">
        <f t="shared" si="635"/>
        <v>4682.5</v>
      </c>
      <c r="F3353" s="25">
        <f t="shared" si="636"/>
        <v>4634.875</v>
      </c>
      <c r="G3353" s="25">
        <f t="shared" si="625"/>
        <v>1.0636748563877128</v>
      </c>
      <c r="H3353" s="25">
        <f t="shared" si="632"/>
        <v>0.99966434347522648</v>
      </c>
      <c r="I3353" s="4">
        <f t="shared" si="626"/>
        <v>4931.6553422935749</v>
      </c>
      <c r="J3353" s="25">
        <f t="shared" si="633"/>
        <v>3864.4369390592215</v>
      </c>
      <c r="K3353" s="15">
        <f t="shared" si="627"/>
        <v>3863.1398155860506</v>
      </c>
      <c r="L3353" s="36">
        <f t="shared" si="628"/>
        <v>1066.8601844139494</v>
      </c>
      <c r="M3353" s="36">
        <f t="shared" si="629"/>
        <v>1066.8601844139494</v>
      </c>
      <c r="N3353" s="36">
        <f t="shared" si="630"/>
        <v>0.21640166012453335</v>
      </c>
      <c r="O3353" s="36">
        <f t="shared" si="631"/>
        <v>1138190.6530877661</v>
      </c>
      <c r="P3353" s="35">
        <f t="shared" si="634"/>
        <v>1138190.6530877661</v>
      </c>
    </row>
    <row r="3354" spans="1:16" x14ac:dyDescent="0.4">
      <c r="A3354" s="1">
        <v>3353</v>
      </c>
      <c r="B3354" s="21">
        <v>43166</v>
      </c>
      <c r="C3354" s="43">
        <v>1</v>
      </c>
      <c r="D3354" s="23">
        <v>5129</v>
      </c>
      <c r="E3354" s="25">
        <f t="shared" si="635"/>
        <v>4587.25</v>
      </c>
      <c r="F3354" s="25">
        <f t="shared" si="636"/>
        <v>4711.375</v>
      </c>
      <c r="G3354" s="25">
        <f t="shared" si="625"/>
        <v>1.0886418508397231</v>
      </c>
      <c r="H3354" s="25">
        <f t="shared" si="632"/>
        <v>1.0014271034682889</v>
      </c>
      <c r="I3354" s="4">
        <f t="shared" si="626"/>
        <v>5121.6908172711692</v>
      </c>
      <c r="J3354" s="25">
        <f t="shared" si="633"/>
        <v>3864.2990762793379</v>
      </c>
      <c r="K3354" s="15">
        <f t="shared" si="627"/>
        <v>3869.8138308936018</v>
      </c>
      <c r="L3354" s="36">
        <f t="shared" si="628"/>
        <v>1259.1861691063982</v>
      </c>
      <c r="M3354" s="36">
        <f t="shared" si="629"/>
        <v>1259.1861691063982</v>
      </c>
      <c r="N3354" s="36">
        <f t="shared" si="630"/>
        <v>0.24550324997200199</v>
      </c>
      <c r="O3354" s="36">
        <f t="shared" si="631"/>
        <v>1585549.8084688468</v>
      </c>
      <c r="P3354" s="35">
        <f t="shared" si="634"/>
        <v>1585549.8084688468</v>
      </c>
    </row>
    <row r="3355" spans="1:16" x14ac:dyDescent="0.4">
      <c r="A3355" s="1">
        <v>3354</v>
      </c>
      <c r="B3355" s="21">
        <v>43167</v>
      </c>
      <c r="C3355" s="43">
        <v>2</v>
      </c>
      <c r="D3355" s="23">
        <v>4132</v>
      </c>
      <c r="E3355" s="25">
        <f t="shared" si="635"/>
        <v>4835.5</v>
      </c>
      <c r="F3355" s="25">
        <f t="shared" si="636"/>
        <v>4853.125</v>
      </c>
      <c r="G3355" s="25">
        <f t="shared" si="625"/>
        <v>0.85141017385705087</v>
      </c>
      <c r="H3355" s="25">
        <f t="shared" si="632"/>
        <v>0.99527237982370798</v>
      </c>
      <c r="I3355" s="4">
        <f t="shared" si="626"/>
        <v>4151.627317068619</v>
      </c>
      <c r="J3355" s="25">
        <f t="shared" si="633"/>
        <v>3864.1612134994543</v>
      </c>
      <c r="K3355" s="15">
        <f t="shared" si="627"/>
        <v>3845.8929269820692</v>
      </c>
      <c r="L3355" s="36">
        <f t="shared" si="628"/>
        <v>286.10707301793082</v>
      </c>
      <c r="M3355" s="36">
        <f t="shared" si="629"/>
        <v>286.10707301793082</v>
      </c>
      <c r="N3355" s="36">
        <f t="shared" si="630"/>
        <v>6.9241789210535046E-2</v>
      </c>
      <c r="O3355" s="36">
        <f t="shared" si="631"/>
        <v>81857.257230887597</v>
      </c>
      <c r="P3355" s="35">
        <f t="shared" si="634"/>
        <v>81857.257230887597</v>
      </c>
    </row>
    <row r="3356" spans="1:16" x14ac:dyDescent="0.4">
      <c r="A3356" s="1">
        <v>3355</v>
      </c>
      <c r="B3356" s="21">
        <v>43168</v>
      </c>
      <c r="C3356" s="43">
        <v>3</v>
      </c>
      <c r="D3356" s="23">
        <v>5151</v>
      </c>
      <c r="E3356" s="25">
        <f t="shared" si="635"/>
        <v>4870.75</v>
      </c>
      <c r="F3356" s="25">
        <f t="shared" si="636"/>
        <v>4792.625</v>
      </c>
      <c r="G3356" s="25">
        <f t="shared" si="625"/>
        <v>1.0747763490780105</v>
      </c>
      <c r="H3356" s="25">
        <f t="shared" si="632"/>
        <v>1.0036361732327763</v>
      </c>
      <c r="I3356" s="4">
        <f t="shared" si="626"/>
        <v>5132.3379301966561</v>
      </c>
      <c r="J3356" s="25">
        <f t="shared" si="633"/>
        <v>3864.0233507195708</v>
      </c>
      <c r="K3356" s="15">
        <f t="shared" si="627"/>
        <v>3878.0736089982797</v>
      </c>
      <c r="L3356" s="36">
        <f t="shared" si="628"/>
        <v>1272.9263910017203</v>
      </c>
      <c r="M3356" s="36">
        <f t="shared" si="629"/>
        <v>1272.9263910017203</v>
      </c>
      <c r="N3356" s="36">
        <f t="shared" si="630"/>
        <v>0.24712218811914585</v>
      </c>
      <c r="O3356" s="36">
        <f t="shared" si="631"/>
        <v>1620341.5969086646</v>
      </c>
      <c r="P3356" s="35">
        <f t="shared" si="634"/>
        <v>1620341.5969086646</v>
      </c>
    </row>
    <row r="3357" spans="1:16" x14ac:dyDescent="0.4">
      <c r="A3357" s="1">
        <v>3356</v>
      </c>
      <c r="B3357" s="21">
        <v>43169</v>
      </c>
      <c r="C3357" s="43">
        <v>4</v>
      </c>
      <c r="D3357" s="23">
        <v>5071</v>
      </c>
      <c r="E3357" s="25">
        <f t="shared" si="635"/>
        <v>4714.5</v>
      </c>
      <c r="F3357" s="25">
        <f t="shared" si="636"/>
        <v>4713.125</v>
      </c>
      <c r="G3357" s="25">
        <f t="shared" si="625"/>
        <v>1.0759315740617956</v>
      </c>
      <c r="H3357" s="25">
        <f t="shared" si="632"/>
        <v>0.99966434347522648</v>
      </c>
      <c r="I3357" s="4">
        <f t="shared" si="626"/>
        <v>5072.7026857547098</v>
      </c>
      <c r="J3357" s="25">
        <f t="shared" si="633"/>
        <v>3863.8854879396877</v>
      </c>
      <c r="K3357" s="15">
        <f t="shared" si="627"/>
        <v>3862.588549564683</v>
      </c>
      <c r="L3357" s="36">
        <f t="shared" si="628"/>
        <v>1208.411450435317</v>
      </c>
      <c r="M3357" s="36">
        <f t="shared" si="629"/>
        <v>1208.411450435317</v>
      </c>
      <c r="N3357" s="36">
        <f t="shared" si="630"/>
        <v>0.23829845206770203</v>
      </c>
      <c r="O3357" s="36">
        <f t="shared" si="631"/>
        <v>1460258.2335431864</v>
      </c>
      <c r="P3357" s="35">
        <f t="shared" si="634"/>
        <v>1460258.2335431864</v>
      </c>
    </row>
    <row r="3358" spans="1:16" x14ac:dyDescent="0.4">
      <c r="A3358" s="1">
        <v>3357</v>
      </c>
      <c r="B3358" s="21">
        <v>43170</v>
      </c>
      <c r="C3358" s="43">
        <v>1</v>
      </c>
      <c r="D3358" s="23">
        <v>4504</v>
      </c>
      <c r="E3358" s="25">
        <f t="shared" si="635"/>
        <v>4711.75</v>
      </c>
      <c r="F3358" s="25">
        <f t="shared" si="636"/>
        <v>4673.125</v>
      </c>
      <c r="G3358" s="25">
        <f t="shared" si="625"/>
        <v>0.96380901431055233</v>
      </c>
      <c r="H3358" s="25">
        <f t="shared" si="632"/>
        <v>1.0014271034682889</v>
      </c>
      <c r="I3358" s="4">
        <f t="shared" si="626"/>
        <v>4497.5814858626136</v>
      </c>
      <c r="J3358" s="25">
        <f t="shared" si="633"/>
        <v>3863.7476251598041</v>
      </c>
      <c r="K3358" s="15">
        <f t="shared" si="627"/>
        <v>3869.2615927962624</v>
      </c>
      <c r="L3358" s="36">
        <f t="shared" si="628"/>
        <v>634.73840720373755</v>
      </c>
      <c r="M3358" s="36">
        <f t="shared" si="629"/>
        <v>634.73840720373755</v>
      </c>
      <c r="N3358" s="36">
        <f t="shared" si="630"/>
        <v>0.14092771030278364</v>
      </c>
      <c r="O3358" s="36">
        <f t="shared" si="631"/>
        <v>402892.84557953774</v>
      </c>
      <c r="P3358" s="35">
        <f t="shared" si="634"/>
        <v>402892.84557953774</v>
      </c>
    </row>
    <row r="3359" spans="1:16" x14ac:dyDescent="0.4">
      <c r="A3359" s="1">
        <v>3358</v>
      </c>
      <c r="B3359" s="21">
        <v>43171</v>
      </c>
      <c r="C3359" s="43">
        <v>2</v>
      </c>
      <c r="D3359" s="23">
        <v>4121</v>
      </c>
      <c r="E3359" s="25">
        <f t="shared" si="635"/>
        <v>4634.5</v>
      </c>
      <c r="F3359" s="25">
        <f t="shared" si="636"/>
        <v>4616.625</v>
      </c>
      <c r="G3359" s="25">
        <f t="shared" si="625"/>
        <v>0.89264343541006685</v>
      </c>
      <c r="H3359" s="25">
        <f t="shared" si="632"/>
        <v>0.99527237982370798</v>
      </c>
      <c r="I3359" s="4">
        <f t="shared" si="626"/>
        <v>4140.5750662245346</v>
      </c>
      <c r="J3359" s="25">
        <f t="shared" si="633"/>
        <v>3863.6097623799205</v>
      </c>
      <c r="K3359" s="15">
        <f t="shared" si="627"/>
        <v>3845.3440829139745</v>
      </c>
      <c r="L3359" s="36">
        <f t="shared" si="628"/>
        <v>275.65591708602551</v>
      </c>
      <c r="M3359" s="36">
        <f t="shared" si="629"/>
        <v>275.65591708602551</v>
      </c>
      <c r="N3359" s="36">
        <f t="shared" si="630"/>
        <v>6.6890540423689762E-2</v>
      </c>
      <c r="O3359" s="36">
        <f t="shared" si="631"/>
        <v>75986.184624537767</v>
      </c>
      <c r="P3359" s="35">
        <f t="shared" si="634"/>
        <v>75986.184624537767</v>
      </c>
    </row>
    <row r="3360" spans="1:16" x14ac:dyDescent="0.4">
      <c r="A3360" s="1">
        <v>3359</v>
      </c>
      <c r="B3360" s="21">
        <v>43172</v>
      </c>
      <c r="C3360" s="43">
        <v>3</v>
      </c>
      <c r="D3360" s="23">
        <v>4842</v>
      </c>
      <c r="E3360" s="25">
        <f t="shared" si="635"/>
        <v>4598.75</v>
      </c>
      <c r="F3360" s="25">
        <f t="shared" si="636"/>
        <v>4520.875</v>
      </c>
      <c r="G3360" s="25">
        <f t="shared" si="625"/>
        <v>1.0710316033953604</v>
      </c>
      <c r="H3360" s="25">
        <f t="shared" si="632"/>
        <v>1.0036361732327763</v>
      </c>
      <c r="I3360" s="4">
        <f t="shared" si="626"/>
        <v>4824.457437004894</v>
      </c>
      <c r="J3360" s="25">
        <f t="shared" si="633"/>
        <v>3863.471899600037</v>
      </c>
      <c r="K3360" s="15">
        <f t="shared" si="627"/>
        <v>3877.5201527069462</v>
      </c>
      <c r="L3360" s="36">
        <f t="shared" si="628"/>
        <v>964.47984729305381</v>
      </c>
      <c r="M3360" s="36">
        <f t="shared" si="629"/>
        <v>964.47984729305381</v>
      </c>
      <c r="N3360" s="36">
        <f t="shared" si="630"/>
        <v>0.19919038564499253</v>
      </c>
      <c r="O3360" s="36">
        <f t="shared" si="631"/>
        <v>930221.37583443243</v>
      </c>
      <c r="P3360" s="35">
        <f t="shared" si="634"/>
        <v>930221.37583443243</v>
      </c>
    </row>
    <row r="3361" spans="1:16" x14ac:dyDescent="0.4">
      <c r="A3361" s="1">
        <v>3360</v>
      </c>
      <c r="B3361" s="21">
        <v>43173</v>
      </c>
      <c r="C3361" s="43">
        <v>4</v>
      </c>
      <c r="D3361" s="23">
        <v>4928</v>
      </c>
      <c r="E3361" s="25">
        <f t="shared" si="635"/>
        <v>4443</v>
      </c>
      <c r="F3361" s="25">
        <f t="shared" si="636"/>
        <v>4537.375</v>
      </c>
      <c r="G3361" s="25">
        <f t="shared" si="625"/>
        <v>1.0860905259098046</v>
      </c>
      <c r="H3361" s="25">
        <f t="shared" si="632"/>
        <v>0.99966434347522648</v>
      </c>
      <c r="I3361" s="4">
        <f t="shared" si="626"/>
        <v>4929.6546707551188</v>
      </c>
      <c r="J3361" s="25">
        <f t="shared" si="633"/>
        <v>3863.3340368201539</v>
      </c>
      <c r="K3361" s="15">
        <f t="shared" si="627"/>
        <v>3862.0372835433154</v>
      </c>
      <c r="L3361" s="36">
        <f t="shared" si="628"/>
        <v>1065.9627164566846</v>
      </c>
      <c r="M3361" s="36">
        <f t="shared" si="629"/>
        <v>1065.9627164566846</v>
      </c>
      <c r="N3361" s="36">
        <f t="shared" si="630"/>
        <v>0.21630736941085321</v>
      </c>
      <c r="O3361" s="36">
        <f t="shared" si="631"/>
        <v>1136276.5128757141</v>
      </c>
      <c r="P3361" s="35">
        <f t="shared" si="634"/>
        <v>1136276.5128757141</v>
      </c>
    </row>
    <row r="3362" spans="1:16" x14ac:dyDescent="0.4">
      <c r="A3362" s="1">
        <v>3361</v>
      </c>
      <c r="B3362" s="21">
        <v>43174</v>
      </c>
      <c r="C3362" s="43">
        <v>1</v>
      </c>
      <c r="D3362" s="23">
        <v>3881</v>
      </c>
      <c r="E3362" s="25">
        <f t="shared" si="635"/>
        <v>4631.75</v>
      </c>
      <c r="F3362" s="25">
        <f t="shared" si="636"/>
        <v>4632.875</v>
      </c>
      <c r="G3362" s="25">
        <f t="shared" si="625"/>
        <v>0.8377087661549254</v>
      </c>
      <c r="H3362" s="25">
        <f t="shared" si="632"/>
        <v>1.0014271034682889</v>
      </c>
      <c r="I3362" s="4">
        <f t="shared" si="626"/>
        <v>3875.4693043145658</v>
      </c>
      <c r="J3362" s="25">
        <f t="shared" si="633"/>
        <v>3863.1961740402703</v>
      </c>
      <c r="K3362" s="15">
        <f t="shared" si="627"/>
        <v>3868.7093546989236</v>
      </c>
      <c r="L3362" s="36">
        <f t="shared" si="628"/>
        <v>12.290645301076438</v>
      </c>
      <c r="M3362" s="36">
        <f t="shared" si="629"/>
        <v>12.290645301076438</v>
      </c>
      <c r="N3362" s="36">
        <f t="shared" si="630"/>
        <v>3.1668758827818702E-3</v>
      </c>
      <c r="O3362" s="36">
        <f t="shared" si="631"/>
        <v>151.05996191687234</v>
      </c>
      <c r="P3362" s="35">
        <f t="shared" si="634"/>
        <v>151.05996191687234</v>
      </c>
    </row>
    <row r="3363" spans="1:16" x14ac:dyDescent="0.4">
      <c r="A3363" s="1">
        <v>3362</v>
      </c>
      <c r="B3363" s="21">
        <v>43175</v>
      </c>
      <c r="C3363" s="43">
        <v>2</v>
      </c>
      <c r="D3363" s="23">
        <v>4876</v>
      </c>
      <c r="E3363" s="25">
        <f t="shared" si="635"/>
        <v>4634</v>
      </c>
      <c r="F3363" s="25">
        <f t="shared" si="636"/>
        <v>4562.125</v>
      </c>
      <c r="G3363" s="25">
        <f t="shared" si="625"/>
        <v>1.0688001753568785</v>
      </c>
      <c r="H3363" s="25">
        <f t="shared" si="632"/>
        <v>0.99527237982370798</v>
      </c>
      <c r="I3363" s="4">
        <f t="shared" si="626"/>
        <v>4899.1613741593865</v>
      </c>
      <c r="J3363" s="25">
        <f t="shared" si="633"/>
        <v>3863.0583112603867</v>
      </c>
      <c r="K3363" s="15">
        <f t="shared" si="627"/>
        <v>3844.7952388458793</v>
      </c>
      <c r="L3363" s="36">
        <f t="shared" si="628"/>
        <v>1031.2047611541207</v>
      </c>
      <c r="M3363" s="36">
        <f t="shared" si="629"/>
        <v>1031.2047611541207</v>
      </c>
      <c r="N3363" s="36">
        <f t="shared" si="630"/>
        <v>0.21148580007262524</v>
      </c>
      <c r="O3363" s="36">
        <f t="shared" si="631"/>
        <v>1063383.259426927</v>
      </c>
      <c r="P3363" s="35">
        <f t="shared" si="634"/>
        <v>1063383.259426927</v>
      </c>
    </row>
    <row r="3364" spans="1:16" x14ac:dyDescent="0.4">
      <c r="A3364" s="1">
        <v>3363</v>
      </c>
      <c r="B3364" s="21">
        <v>43176</v>
      </c>
      <c r="C3364" s="43">
        <v>3</v>
      </c>
      <c r="D3364" s="23">
        <v>4851</v>
      </c>
      <c r="E3364" s="25">
        <f t="shared" si="635"/>
        <v>4490.25</v>
      </c>
      <c r="F3364" s="25">
        <f t="shared" si="636"/>
        <v>4504.375</v>
      </c>
      <c r="G3364" s="25">
        <f t="shared" si="625"/>
        <v>1.076952962397669</v>
      </c>
      <c r="H3364" s="25">
        <f t="shared" si="632"/>
        <v>1.0036361732327763</v>
      </c>
      <c r="I3364" s="4">
        <f t="shared" si="626"/>
        <v>4833.4248300104791</v>
      </c>
      <c r="J3364" s="25">
        <f t="shared" si="633"/>
        <v>3862.9204484805032</v>
      </c>
      <c r="K3364" s="15">
        <f t="shared" si="627"/>
        <v>3876.9666964156122</v>
      </c>
      <c r="L3364" s="36">
        <f t="shared" si="628"/>
        <v>974.0333035843878</v>
      </c>
      <c r="M3364" s="36">
        <f t="shared" si="629"/>
        <v>974.0333035843878</v>
      </c>
      <c r="N3364" s="36">
        <f t="shared" si="630"/>
        <v>0.20079020894339059</v>
      </c>
      <c r="O3364" s="36">
        <f t="shared" si="631"/>
        <v>948740.87649151613</v>
      </c>
      <c r="P3364" s="35">
        <f t="shared" si="634"/>
        <v>948740.87649151613</v>
      </c>
    </row>
    <row r="3365" spans="1:16" x14ac:dyDescent="0.4">
      <c r="A3365" s="1">
        <v>3364</v>
      </c>
      <c r="B3365" s="21">
        <v>43177</v>
      </c>
      <c r="C3365" s="43">
        <v>4</v>
      </c>
      <c r="D3365" s="23">
        <v>4353</v>
      </c>
      <c r="E3365" s="25">
        <f t="shared" si="635"/>
        <v>4518.5</v>
      </c>
      <c r="F3365" s="25">
        <f t="shared" si="636"/>
        <v>4468.375</v>
      </c>
      <c r="G3365" s="25">
        <f t="shared" si="625"/>
        <v>0.97417965143928165</v>
      </c>
      <c r="H3365" s="25">
        <f t="shared" si="632"/>
        <v>0.99966434347522648</v>
      </c>
      <c r="I3365" s="4">
        <f t="shared" si="626"/>
        <v>4354.4616034490737</v>
      </c>
      <c r="J3365" s="25">
        <f t="shared" si="633"/>
        <v>3862.7825857006201</v>
      </c>
      <c r="K3365" s="15">
        <f t="shared" si="627"/>
        <v>3861.4860175219483</v>
      </c>
      <c r="L3365" s="36">
        <f t="shared" si="628"/>
        <v>491.51398247805173</v>
      </c>
      <c r="M3365" s="36">
        <f t="shared" si="629"/>
        <v>491.51398247805173</v>
      </c>
      <c r="N3365" s="36">
        <f t="shared" si="630"/>
        <v>0.11291384849024851</v>
      </c>
      <c r="O3365" s="36">
        <f t="shared" si="631"/>
        <v>241585.99497143456</v>
      </c>
      <c r="P3365" s="35">
        <f t="shared" si="634"/>
        <v>241585.99497143456</v>
      </c>
    </row>
    <row r="3366" spans="1:16" x14ac:dyDescent="0.4">
      <c r="A3366" s="1">
        <v>3365</v>
      </c>
      <c r="B3366" s="21">
        <v>43178</v>
      </c>
      <c r="C3366" s="43">
        <v>1</v>
      </c>
      <c r="D3366" s="23">
        <v>3994</v>
      </c>
      <c r="E3366" s="25">
        <f t="shared" si="635"/>
        <v>4418.25</v>
      </c>
      <c r="F3366" s="25">
        <f t="shared" si="636"/>
        <v>4448.75</v>
      </c>
      <c r="G3366" s="25">
        <f t="shared" si="625"/>
        <v>0.89778027535824667</v>
      </c>
      <c r="H3366" s="25">
        <f t="shared" si="632"/>
        <v>1.0014271034682889</v>
      </c>
      <c r="I3366" s="4">
        <f t="shared" si="626"/>
        <v>3988.3082714332322</v>
      </c>
      <c r="J3366" s="25">
        <f t="shared" si="633"/>
        <v>3862.6447229207365</v>
      </c>
      <c r="K3366" s="15">
        <f t="shared" si="627"/>
        <v>3868.1571166015847</v>
      </c>
      <c r="L3366" s="36">
        <f t="shared" si="628"/>
        <v>125.84288339841532</v>
      </c>
      <c r="M3366" s="36">
        <f t="shared" si="629"/>
        <v>125.84288339841532</v>
      </c>
      <c r="N3366" s="36">
        <f t="shared" si="630"/>
        <v>3.1507982823839591E-2</v>
      </c>
      <c r="O3366" s="36">
        <f t="shared" si="631"/>
        <v>15836.431302027155</v>
      </c>
      <c r="P3366" s="35">
        <f t="shared" si="634"/>
        <v>15836.431302027155</v>
      </c>
    </row>
    <row r="3367" spans="1:16" x14ac:dyDescent="0.4">
      <c r="A3367" s="1">
        <v>3366</v>
      </c>
      <c r="B3367" s="21">
        <v>43179</v>
      </c>
      <c r="C3367" s="43">
        <v>2</v>
      </c>
      <c r="D3367" s="23">
        <v>4475</v>
      </c>
      <c r="E3367" s="25">
        <f t="shared" si="635"/>
        <v>4479.25</v>
      </c>
      <c r="F3367" s="25">
        <f t="shared" si="636"/>
        <v>4457.125</v>
      </c>
      <c r="G3367" s="25">
        <f t="shared" si="625"/>
        <v>1.0040104327341055</v>
      </c>
      <c r="H3367" s="25">
        <f t="shared" si="632"/>
        <v>0.99527237982370798</v>
      </c>
      <c r="I3367" s="4">
        <f t="shared" si="626"/>
        <v>4496.2565933886908</v>
      </c>
      <c r="J3367" s="25">
        <f t="shared" si="633"/>
        <v>3862.506860140853</v>
      </c>
      <c r="K3367" s="15">
        <f t="shared" si="627"/>
        <v>3844.2463947777846</v>
      </c>
      <c r="L3367" s="36">
        <f t="shared" si="628"/>
        <v>630.75360522221536</v>
      </c>
      <c r="M3367" s="36">
        <f t="shared" si="629"/>
        <v>630.75360522221536</v>
      </c>
      <c r="N3367" s="36">
        <f t="shared" si="630"/>
        <v>0.14095052630664029</v>
      </c>
      <c r="O3367" s="36">
        <f t="shared" si="631"/>
        <v>397850.11050082231</v>
      </c>
      <c r="P3367" s="35">
        <f t="shared" si="634"/>
        <v>397850.11050082231</v>
      </c>
    </row>
    <row r="3368" spans="1:16" x14ac:dyDescent="0.4">
      <c r="A3368" s="1">
        <v>3367</v>
      </c>
      <c r="B3368" s="21">
        <v>43180</v>
      </c>
      <c r="C3368" s="43">
        <v>3</v>
      </c>
      <c r="D3368" s="23">
        <v>5095</v>
      </c>
      <c r="E3368" s="25">
        <f t="shared" si="635"/>
        <v>4435</v>
      </c>
      <c r="F3368" s="25">
        <f t="shared" si="636"/>
        <v>4570.375</v>
      </c>
      <c r="G3368" s="25">
        <f t="shared" si="625"/>
        <v>1.114788173836939</v>
      </c>
      <c r="H3368" s="25">
        <f t="shared" si="632"/>
        <v>1.0036361732327763</v>
      </c>
      <c r="I3368" s="4">
        <f t="shared" si="626"/>
        <v>5076.5408181619032</v>
      </c>
      <c r="J3368" s="25">
        <f t="shared" si="633"/>
        <v>3862.3689973609694</v>
      </c>
      <c r="K3368" s="15">
        <f t="shared" si="627"/>
        <v>3876.4132401242787</v>
      </c>
      <c r="L3368" s="36">
        <f t="shared" si="628"/>
        <v>1218.5867598757213</v>
      </c>
      <c r="M3368" s="36">
        <f t="shared" si="629"/>
        <v>1218.5867598757213</v>
      </c>
      <c r="N3368" s="36">
        <f t="shared" si="630"/>
        <v>0.2391730637636352</v>
      </c>
      <c r="O3368" s="36">
        <f t="shared" si="631"/>
        <v>1484953.691344409</v>
      </c>
      <c r="P3368" s="35">
        <f t="shared" si="634"/>
        <v>1484953.691344409</v>
      </c>
    </row>
    <row r="3369" spans="1:16" x14ac:dyDescent="0.4">
      <c r="A3369" s="1">
        <v>3368</v>
      </c>
      <c r="B3369" s="21">
        <v>43181</v>
      </c>
      <c r="C3369" s="43">
        <v>4</v>
      </c>
      <c r="D3369" s="23">
        <v>4176</v>
      </c>
      <c r="E3369" s="25">
        <f t="shared" si="635"/>
        <v>4705.75</v>
      </c>
      <c r="F3369" s="25">
        <f t="shared" si="636"/>
        <v>4579.75</v>
      </c>
      <c r="G3369" s="25">
        <f t="shared" si="625"/>
        <v>0.91184016594792294</v>
      </c>
      <c r="H3369" s="25">
        <f t="shared" si="632"/>
        <v>0.99966434347522648</v>
      </c>
      <c r="I3369" s="4">
        <f t="shared" si="626"/>
        <v>4177.4021722957341</v>
      </c>
      <c r="J3369" s="25">
        <f t="shared" si="633"/>
        <v>3862.2311345810863</v>
      </c>
      <c r="K3369" s="15">
        <f t="shared" si="627"/>
        <v>3860.9347515005807</v>
      </c>
      <c r="L3369" s="36">
        <f t="shared" si="628"/>
        <v>315.06524849941934</v>
      </c>
      <c r="M3369" s="36">
        <f t="shared" si="629"/>
        <v>315.06524849941934</v>
      </c>
      <c r="N3369" s="36">
        <f t="shared" si="630"/>
        <v>7.5446659123424173E-2</v>
      </c>
      <c r="O3369" s="36">
        <f t="shared" si="631"/>
        <v>99266.110812000858</v>
      </c>
      <c r="P3369" s="35">
        <f t="shared" si="634"/>
        <v>99266.110812000858</v>
      </c>
    </row>
    <row r="3370" spans="1:16" x14ac:dyDescent="0.4">
      <c r="A3370" s="1">
        <v>3369</v>
      </c>
      <c r="B3370" s="21">
        <v>43182</v>
      </c>
      <c r="C3370" s="43">
        <v>1</v>
      </c>
      <c r="D3370" s="23">
        <v>5077</v>
      </c>
      <c r="E3370" s="25">
        <f t="shared" si="635"/>
        <v>4453.75</v>
      </c>
      <c r="F3370" s="25">
        <f t="shared" si="636"/>
        <v>4194.75</v>
      </c>
      <c r="G3370" s="25">
        <f t="shared" si="625"/>
        <v>1.2103224268430777</v>
      </c>
      <c r="H3370" s="25">
        <f t="shared" si="632"/>
        <v>1.0014271034682889</v>
      </c>
      <c r="I3370" s="4">
        <f t="shared" si="626"/>
        <v>5069.7649208979774</v>
      </c>
      <c r="J3370" s="25">
        <f t="shared" si="633"/>
        <v>3862.0932718012027</v>
      </c>
      <c r="K3370" s="15">
        <f t="shared" si="627"/>
        <v>3867.6048785042453</v>
      </c>
      <c r="L3370" s="36">
        <f t="shared" si="628"/>
        <v>1209.3951214957547</v>
      </c>
      <c r="M3370" s="36">
        <f t="shared" si="629"/>
        <v>1209.3951214957547</v>
      </c>
      <c r="N3370" s="36">
        <f t="shared" si="630"/>
        <v>0.23821058134641612</v>
      </c>
      <c r="O3370" s="36">
        <f t="shared" si="631"/>
        <v>1462636.5598977313</v>
      </c>
      <c r="P3370" s="35">
        <f t="shared" si="634"/>
        <v>1462636.5598977313</v>
      </c>
    </row>
    <row r="3371" spans="1:16" x14ac:dyDescent="0.4">
      <c r="A3371" s="1">
        <v>3370</v>
      </c>
      <c r="B3371" s="21">
        <v>43183</v>
      </c>
      <c r="C3371" s="43">
        <v>2</v>
      </c>
      <c r="D3371" s="23">
        <v>3467</v>
      </c>
      <c r="E3371" s="25">
        <f t="shared" si="635"/>
        <v>3935.75</v>
      </c>
      <c r="F3371" s="25">
        <f t="shared" si="636"/>
        <v>3852.625</v>
      </c>
      <c r="G3371" s="25">
        <f t="shared" si="625"/>
        <v>0.89990590830926964</v>
      </c>
      <c r="H3371" s="25">
        <f t="shared" si="632"/>
        <v>0.99527237982370798</v>
      </c>
      <c r="I3371" s="4">
        <f t="shared" si="626"/>
        <v>3483.4685160399081</v>
      </c>
      <c r="J3371" s="25">
        <f t="shared" si="633"/>
        <v>3861.9554090213192</v>
      </c>
      <c r="K3371" s="15">
        <f t="shared" si="627"/>
        <v>3843.6975507096899</v>
      </c>
      <c r="L3371" s="36">
        <f t="shared" si="628"/>
        <v>-376.69755070968995</v>
      </c>
      <c r="M3371" s="36">
        <f t="shared" si="629"/>
        <v>376.69755070968995</v>
      </c>
      <c r="N3371" s="36">
        <f t="shared" si="630"/>
        <v>0.1086523076751341</v>
      </c>
      <c r="O3371" s="36">
        <f t="shared" si="631"/>
        <v>141901.04471067942</v>
      </c>
      <c r="P3371" s="35">
        <f t="shared" si="634"/>
        <v>141901.04471067942</v>
      </c>
    </row>
    <row r="3372" spans="1:16" x14ac:dyDescent="0.4">
      <c r="A3372" s="1">
        <v>3371</v>
      </c>
      <c r="B3372" s="21">
        <v>43184</v>
      </c>
      <c r="C3372" s="43">
        <v>3</v>
      </c>
      <c r="D3372" s="23">
        <v>3023</v>
      </c>
      <c r="E3372" s="25">
        <f t="shared" si="635"/>
        <v>3769.5</v>
      </c>
      <c r="F3372" s="25">
        <f t="shared" si="636"/>
        <v>3408.625</v>
      </c>
      <c r="G3372" s="25">
        <f t="shared" si="625"/>
        <v>0.88686787194249883</v>
      </c>
      <c r="H3372" s="25">
        <f t="shared" si="632"/>
        <v>1.0036361732327763</v>
      </c>
      <c r="I3372" s="4">
        <f t="shared" si="626"/>
        <v>3012.0476728760418</v>
      </c>
      <c r="J3372" s="25">
        <f t="shared" si="633"/>
        <v>3861.8175462414356</v>
      </c>
      <c r="K3372" s="15">
        <f t="shared" si="627"/>
        <v>3875.8597838329447</v>
      </c>
      <c r="L3372" s="36">
        <f t="shared" si="628"/>
        <v>-852.85978383294469</v>
      </c>
      <c r="M3372" s="36">
        <f t="shared" si="629"/>
        <v>852.85978383294469</v>
      </c>
      <c r="N3372" s="36">
        <f t="shared" si="630"/>
        <v>0.28212364665330619</v>
      </c>
      <c r="O3372" s="36">
        <f t="shared" si="631"/>
        <v>727369.81087957718</v>
      </c>
      <c r="P3372" s="35">
        <f t="shared" si="634"/>
        <v>727369.81087957718</v>
      </c>
    </row>
    <row r="3373" spans="1:16" x14ac:dyDescent="0.4">
      <c r="A3373" s="1">
        <v>3372</v>
      </c>
      <c r="B3373" s="21">
        <v>43185</v>
      </c>
      <c r="C3373" s="43">
        <v>4</v>
      </c>
      <c r="D3373" s="23">
        <v>3511</v>
      </c>
      <c r="E3373" s="25">
        <f t="shared" si="635"/>
        <v>3047.75</v>
      </c>
      <c r="F3373" s="25">
        <f t="shared" si="636"/>
        <v>3172.25</v>
      </c>
      <c r="G3373" s="25">
        <f t="shared" ref="G3373:G3436" si="637">D3373/F3373</f>
        <v>1.10678540468122</v>
      </c>
      <c r="H3373" s="25">
        <f t="shared" si="632"/>
        <v>0.99966434347522648</v>
      </c>
      <c r="I3373" s="4">
        <f t="shared" ref="I3373:I3436" si="638">D3373/H3373</f>
        <v>3512.1788857591769</v>
      </c>
      <c r="J3373" s="25">
        <f t="shared" si="633"/>
        <v>3861.6796834615525</v>
      </c>
      <c r="K3373" s="15">
        <f t="shared" ref="K3373:K3436" si="639">H3373*J3373</f>
        <v>3860.383485479213</v>
      </c>
      <c r="L3373" s="36">
        <f t="shared" ref="L3373:L3436" si="640">D3373-K3373</f>
        <v>-349.38348547921305</v>
      </c>
      <c r="M3373" s="36">
        <f t="shared" ref="M3373:M3436" si="641">ABS(L3373)</f>
        <v>349.38348547921305</v>
      </c>
      <c r="N3373" s="36">
        <f t="shared" ref="N3373:N3436" si="642">M3373/D3373</f>
        <v>9.9511103810655949E-2</v>
      </c>
      <c r="O3373" s="36">
        <f t="shared" ref="O3373:O3436" si="643">L3373^2</f>
        <v>122068.81992560347</v>
      </c>
      <c r="P3373" s="35">
        <f t="shared" si="634"/>
        <v>122068.81992560347</v>
      </c>
    </row>
    <row r="3374" spans="1:16" x14ac:dyDescent="0.4">
      <c r="A3374" s="1">
        <v>3373</v>
      </c>
      <c r="B3374" s="21">
        <v>43186</v>
      </c>
      <c r="C3374" s="43">
        <v>1</v>
      </c>
      <c r="D3374" s="23">
        <v>2190</v>
      </c>
      <c r="E3374" s="25">
        <f t="shared" si="635"/>
        <v>3296.75</v>
      </c>
      <c r="F3374" s="25">
        <f t="shared" si="636"/>
        <v>3245.75</v>
      </c>
      <c r="G3374" s="25">
        <f t="shared" si="637"/>
        <v>0.6747284911037511</v>
      </c>
      <c r="H3374" s="25">
        <f t="shared" si="632"/>
        <v>1.0014271034682889</v>
      </c>
      <c r="I3374" s="4">
        <f t="shared" si="638"/>
        <v>2186.879097255578</v>
      </c>
      <c r="J3374" s="25">
        <f t="shared" si="633"/>
        <v>3861.5418206816689</v>
      </c>
      <c r="K3374" s="15">
        <f t="shared" si="639"/>
        <v>3867.0526404069064</v>
      </c>
      <c r="L3374" s="36">
        <f t="shared" si="640"/>
        <v>-1677.0526404069064</v>
      </c>
      <c r="M3374" s="36">
        <f t="shared" si="641"/>
        <v>1677.0526404069064</v>
      </c>
      <c r="N3374" s="36">
        <f t="shared" si="642"/>
        <v>0.76577746137301661</v>
      </c>
      <c r="O3374" s="36">
        <f t="shared" si="643"/>
        <v>2812505.5586957769</v>
      </c>
      <c r="P3374" s="35">
        <f t="shared" si="634"/>
        <v>2812505.5586957769</v>
      </c>
    </row>
    <row r="3375" spans="1:16" x14ac:dyDescent="0.4">
      <c r="A3375" s="1">
        <v>3374</v>
      </c>
      <c r="B3375" s="21">
        <v>43187</v>
      </c>
      <c r="C3375" s="43">
        <v>2</v>
      </c>
      <c r="D3375" s="23">
        <v>4463</v>
      </c>
      <c r="E3375" s="25">
        <f t="shared" si="635"/>
        <v>3194.75</v>
      </c>
      <c r="F3375" s="25">
        <f t="shared" si="636"/>
        <v>3025.25</v>
      </c>
      <c r="G3375" s="25">
        <f t="shared" si="637"/>
        <v>1.4752499793405505</v>
      </c>
      <c r="H3375" s="25">
        <f t="shared" si="632"/>
        <v>0.99527237982370798</v>
      </c>
      <c r="I3375" s="4">
        <f t="shared" si="638"/>
        <v>4484.1995924678713</v>
      </c>
      <c r="J3375" s="25">
        <f t="shared" si="633"/>
        <v>3861.4039579017854</v>
      </c>
      <c r="K3375" s="15">
        <f t="shared" si="639"/>
        <v>3843.1487066415948</v>
      </c>
      <c r="L3375" s="36">
        <f t="shared" si="640"/>
        <v>619.8512933584052</v>
      </c>
      <c r="M3375" s="36">
        <f t="shared" si="641"/>
        <v>619.8512933584052</v>
      </c>
      <c r="N3375" s="36">
        <f t="shared" si="642"/>
        <v>0.13888668907873744</v>
      </c>
      <c r="O3375" s="36">
        <f t="shared" si="643"/>
        <v>384215.62587808771</v>
      </c>
      <c r="P3375" s="35">
        <f t="shared" si="634"/>
        <v>384215.62587808771</v>
      </c>
    </row>
    <row r="3376" spans="1:16" x14ac:dyDescent="0.4">
      <c r="A3376" s="1">
        <v>3375</v>
      </c>
      <c r="B3376" s="21">
        <v>43188</v>
      </c>
      <c r="C3376" s="43">
        <v>3</v>
      </c>
      <c r="D3376" s="23">
        <v>2615</v>
      </c>
      <c r="E3376" s="25">
        <f t="shared" si="635"/>
        <v>2855.75</v>
      </c>
      <c r="F3376" s="25">
        <f t="shared" si="636"/>
        <v>2843.5</v>
      </c>
      <c r="G3376" s="25">
        <f t="shared" si="637"/>
        <v>0.9196412871461227</v>
      </c>
      <c r="H3376" s="25">
        <f t="shared" si="632"/>
        <v>1.0036361732327763</v>
      </c>
      <c r="I3376" s="4">
        <f t="shared" si="638"/>
        <v>2605.5258566228413</v>
      </c>
      <c r="J3376" s="25">
        <f t="shared" si="633"/>
        <v>3861.2660951219018</v>
      </c>
      <c r="K3376" s="15">
        <f t="shared" si="639"/>
        <v>3875.3063275416107</v>
      </c>
      <c r="L3376" s="36">
        <f t="shared" si="640"/>
        <v>-1260.3063275416107</v>
      </c>
      <c r="M3376" s="36">
        <f t="shared" si="641"/>
        <v>1260.3063275416107</v>
      </c>
      <c r="N3376" s="36">
        <f t="shared" si="642"/>
        <v>0.48195270651686833</v>
      </c>
      <c r="O3376" s="36">
        <f t="shared" si="643"/>
        <v>1588372.0392414217</v>
      </c>
      <c r="P3376" s="35">
        <f t="shared" si="634"/>
        <v>1588372.0392414217</v>
      </c>
    </row>
    <row r="3377" spans="1:16" x14ac:dyDescent="0.4">
      <c r="A3377" s="1">
        <v>3376</v>
      </c>
      <c r="B3377" s="21">
        <v>43189</v>
      </c>
      <c r="C3377" s="43">
        <v>4</v>
      </c>
      <c r="D3377" s="23">
        <v>2155</v>
      </c>
      <c r="E3377" s="25">
        <f t="shared" si="635"/>
        <v>2831.25</v>
      </c>
      <c r="F3377" s="25">
        <f t="shared" si="636"/>
        <v>2941.875</v>
      </c>
      <c r="G3377" s="25">
        <f t="shared" si="637"/>
        <v>0.73252602506904607</v>
      </c>
      <c r="H3377" s="25">
        <f t="shared" si="632"/>
        <v>0.99966434347522648</v>
      </c>
      <c r="I3377" s="4">
        <f t="shared" si="638"/>
        <v>2155.7235826861365</v>
      </c>
      <c r="J3377" s="25">
        <f t="shared" si="633"/>
        <v>3861.1282323420187</v>
      </c>
      <c r="K3377" s="15">
        <f t="shared" si="639"/>
        <v>3859.8322194578459</v>
      </c>
      <c r="L3377" s="36">
        <f t="shared" si="640"/>
        <v>-1704.8322194578459</v>
      </c>
      <c r="M3377" s="36">
        <f t="shared" si="641"/>
        <v>1704.8322194578459</v>
      </c>
      <c r="N3377" s="36">
        <f t="shared" si="642"/>
        <v>0.79110543826350155</v>
      </c>
      <c r="O3377" s="36">
        <f t="shared" si="643"/>
        <v>2906452.8965015649</v>
      </c>
      <c r="P3377" s="35">
        <f t="shared" si="634"/>
        <v>2906452.8965015649</v>
      </c>
    </row>
    <row r="3378" spans="1:16" x14ac:dyDescent="0.4">
      <c r="A3378" s="1">
        <v>3377</v>
      </c>
      <c r="B3378" s="21">
        <v>43190</v>
      </c>
      <c r="C3378" s="43">
        <v>1</v>
      </c>
      <c r="D3378" s="23">
        <v>2092</v>
      </c>
      <c r="E3378" s="25">
        <f t="shared" si="635"/>
        <v>3052.5</v>
      </c>
      <c r="F3378" s="25">
        <f t="shared" si="636"/>
        <v>3210</v>
      </c>
      <c r="G3378" s="25">
        <f t="shared" si="637"/>
        <v>0.65171339563862929</v>
      </c>
      <c r="H3378" s="25">
        <f t="shared" si="632"/>
        <v>1.0014271034682889</v>
      </c>
      <c r="I3378" s="4">
        <f t="shared" si="638"/>
        <v>2089.0187540907168</v>
      </c>
      <c r="J3378" s="25">
        <f t="shared" si="633"/>
        <v>3860.9903695621351</v>
      </c>
      <c r="K3378" s="15">
        <f t="shared" si="639"/>
        <v>3866.5004023095671</v>
      </c>
      <c r="L3378" s="36">
        <f t="shared" si="640"/>
        <v>-1774.5004023095671</v>
      </c>
      <c r="M3378" s="36">
        <f t="shared" si="641"/>
        <v>1774.5004023095671</v>
      </c>
      <c r="N3378" s="36">
        <f t="shared" si="642"/>
        <v>0.84823154986116978</v>
      </c>
      <c r="O3378" s="36">
        <f t="shared" si="643"/>
        <v>3148851.6777968155</v>
      </c>
      <c r="P3378" s="35">
        <f t="shared" si="634"/>
        <v>3148851.6777968155</v>
      </c>
    </row>
    <row r="3379" spans="1:16" x14ac:dyDescent="0.4">
      <c r="A3379" s="1">
        <v>3378</v>
      </c>
      <c r="B3379" s="21">
        <v>43191</v>
      </c>
      <c r="C3379" s="43">
        <v>2</v>
      </c>
      <c r="D3379" s="23">
        <v>5348</v>
      </c>
      <c r="E3379" s="25">
        <f t="shared" si="635"/>
        <v>3367.5</v>
      </c>
      <c r="F3379" s="25">
        <f t="shared" si="636"/>
        <v>3724.75</v>
      </c>
      <c r="G3379" s="25">
        <f t="shared" si="637"/>
        <v>1.4358010604738574</v>
      </c>
      <c r="H3379" s="25">
        <f t="shared" si="632"/>
        <v>0.99527237982370798</v>
      </c>
      <c r="I3379" s="4">
        <f t="shared" si="638"/>
        <v>5373.4034103782606</v>
      </c>
      <c r="J3379" s="25">
        <f t="shared" si="633"/>
        <v>3860.8525067822516</v>
      </c>
      <c r="K3379" s="15">
        <f t="shared" si="639"/>
        <v>3842.5998625735001</v>
      </c>
      <c r="L3379" s="36">
        <f t="shared" si="640"/>
        <v>1505.4001374264999</v>
      </c>
      <c r="M3379" s="36">
        <f t="shared" si="641"/>
        <v>1505.4001374264999</v>
      </c>
      <c r="N3379" s="36">
        <f t="shared" si="642"/>
        <v>0.28148843257787959</v>
      </c>
      <c r="O3379" s="36">
        <f t="shared" si="643"/>
        <v>2266229.5737637249</v>
      </c>
      <c r="P3379" s="35">
        <f t="shared" si="634"/>
        <v>2266229.5737637249</v>
      </c>
    </row>
    <row r="3380" spans="1:16" x14ac:dyDescent="0.4">
      <c r="A3380" s="1">
        <v>3379</v>
      </c>
      <c r="B3380" s="21">
        <v>43192</v>
      </c>
      <c r="C3380" s="43">
        <v>3</v>
      </c>
      <c r="D3380" s="23">
        <v>3875</v>
      </c>
      <c r="E3380" s="25">
        <f t="shared" si="635"/>
        <v>4082</v>
      </c>
      <c r="F3380" s="25">
        <f t="shared" si="636"/>
        <v>4272</v>
      </c>
      <c r="G3380" s="25">
        <f t="shared" si="637"/>
        <v>0.90706928838951306</v>
      </c>
      <c r="H3380" s="25">
        <f t="shared" si="632"/>
        <v>1.0036361732327763</v>
      </c>
      <c r="I3380" s="4">
        <f t="shared" si="638"/>
        <v>3860.9608774047842</v>
      </c>
      <c r="J3380" s="25">
        <f t="shared" si="633"/>
        <v>3860.714644002368</v>
      </c>
      <c r="K3380" s="15">
        <f t="shared" si="639"/>
        <v>3874.7528712502772</v>
      </c>
      <c r="L3380" s="36">
        <f t="shared" si="640"/>
        <v>0.24712874972283316</v>
      </c>
      <c r="M3380" s="36">
        <f t="shared" si="641"/>
        <v>0.24712874972283316</v>
      </c>
      <c r="N3380" s="36">
        <f t="shared" si="642"/>
        <v>6.3775161218795656E-5</v>
      </c>
      <c r="O3380" s="36">
        <f t="shared" si="643"/>
        <v>6.1072618939570715E-2</v>
      </c>
      <c r="P3380" s="35">
        <f t="shared" si="634"/>
        <v>6.1072618939570715E-2</v>
      </c>
    </row>
    <row r="3381" spans="1:16" x14ac:dyDescent="0.4">
      <c r="A3381" s="1">
        <v>3380</v>
      </c>
      <c r="B3381" s="21">
        <v>43193</v>
      </c>
      <c r="C3381" s="43">
        <v>4</v>
      </c>
      <c r="D3381" s="23">
        <v>5013</v>
      </c>
      <c r="E3381" s="25">
        <f t="shared" si="635"/>
        <v>4462</v>
      </c>
      <c r="F3381" s="25">
        <f t="shared" si="636"/>
        <v>4288.625</v>
      </c>
      <c r="G3381" s="25">
        <f t="shared" si="637"/>
        <v>1.1689061179282405</v>
      </c>
      <c r="H3381" s="25">
        <f t="shared" si="632"/>
        <v>0.99966434347522648</v>
      </c>
      <c r="I3381" s="4">
        <f t="shared" si="638"/>
        <v>5014.6832111394915</v>
      </c>
      <c r="J3381" s="25">
        <f t="shared" si="633"/>
        <v>3860.5767812224849</v>
      </c>
      <c r="K3381" s="15">
        <f t="shared" si="639"/>
        <v>3859.2809534364783</v>
      </c>
      <c r="L3381" s="36">
        <f t="shared" si="640"/>
        <v>1153.7190465635217</v>
      </c>
      <c r="M3381" s="36">
        <f t="shared" si="641"/>
        <v>1153.7190465635217</v>
      </c>
      <c r="N3381" s="36">
        <f t="shared" si="642"/>
        <v>0.23014543119160616</v>
      </c>
      <c r="O3381" s="36">
        <f t="shared" si="643"/>
        <v>1331067.6384034415</v>
      </c>
      <c r="P3381" s="35">
        <f t="shared" si="634"/>
        <v>1331067.6384034415</v>
      </c>
    </row>
    <row r="3382" spans="1:16" x14ac:dyDescent="0.4">
      <c r="A3382" s="1">
        <v>3381</v>
      </c>
      <c r="B3382" s="21">
        <v>43194</v>
      </c>
      <c r="C3382" s="43">
        <v>1</v>
      </c>
      <c r="D3382" s="23">
        <v>3612</v>
      </c>
      <c r="E3382" s="25">
        <f t="shared" si="635"/>
        <v>4115.25</v>
      </c>
      <c r="F3382" s="25">
        <f t="shared" si="636"/>
        <v>4157.375</v>
      </c>
      <c r="G3382" s="25">
        <f t="shared" si="637"/>
        <v>0.86881746294236151</v>
      </c>
      <c r="H3382" s="25">
        <f t="shared" si="632"/>
        <v>1.0014271034682889</v>
      </c>
      <c r="I3382" s="4">
        <f t="shared" si="638"/>
        <v>3606.8526480763235</v>
      </c>
      <c r="J3382" s="25">
        <f t="shared" si="633"/>
        <v>3860.4389184426013</v>
      </c>
      <c r="K3382" s="15">
        <f t="shared" si="639"/>
        <v>3865.9481642122282</v>
      </c>
      <c r="L3382" s="36">
        <f t="shared" si="640"/>
        <v>-253.94816421222822</v>
      </c>
      <c r="M3382" s="36">
        <f t="shared" si="641"/>
        <v>253.94816421222822</v>
      </c>
      <c r="N3382" s="36">
        <f t="shared" si="642"/>
        <v>7.030680072320826E-2</v>
      </c>
      <c r="O3382" s="36">
        <f t="shared" si="643"/>
        <v>64489.67010676083</v>
      </c>
      <c r="P3382" s="35">
        <f t="shared" si="634"/>
        <v>64489.67010676083</v>
      </c>
    </row>
    <row r="3383" spans="1:16" x14ac:dyDescent="0.4">
      <c r="A3383" s="1">
        <v>3382</v>
      </c>
      <c r="B3383" s="21">
        <v>43195</v>
      </c>
      <c r="C3383" s="43">
        <v>2</v>
      </c>
      <c r="D3383" s="23">
        <v>3961</v>
      </c>
      <c r="E3383" s="25">
        <f t="shared" si="635"/>
        <v>4199.5</v>
      </c>
      <c r="F3383" s="25">
        <f t="shared" si="636"/>
        <v>4065.875</v>
      </c>
      <c r="G3383" s="25">
        <f t="shared" si="637"/>
        <v>0.97420604420942603</v>
      </c>
      <c r="H3383" s="25">
        <f t="shared" si="632"/>
        <v>0.99527237982370798</v>
      </c>
      <c r="I3383" s="4">
        <f t="shared" si="638"/>
        <v>3979.8150539469502</v>
      </c>
      <c r="J3383" s="25">
        <f t="shared" si="633"/>
        <v>3860.3010556627178</v>
      </c>
      <c r="K3383" s="15">
        <f t="shared" si="639"/>
        <v>3842.0510185054054</v>
      </c>
      <c r="L3383" s="36">
        <f t="shared" si="640"/>
        <v>118.94898149459459</v>
      </c>
      <c r="M3383" s="36">
        <f t="shared" si="641"/>
        <v>118.94898149459459</v>
      </c>
      <c r="N3383" s="36">
        <f t="shared" si="642"/>
        <v>3.0030038246552534E-2</v>
      </c>
      <c r="O3383" s="36">
        <f t="shared" si="643"/>
        <v>14148.860198601407</v>
      </c>
      <c r="P3383" s="35">
        <f t="shared" si="634"/>
        <v>14148.860198601407</v>
      </c>
    </row>
    <row r="3384" spans="1:16" x14ac:dyDescent="0.4">
      <c r="A3384" s="1">
        <v>3383</v>
      </c>
      <c r="B3384" s="21">
        <v>43196</v>
      </c>
      <c r="C3384" s="43">
        <v>3</v>
      </c>
      <c r="D3384" s="23">
        <v>4212</v>
      </c>
      <c r="E3384" s="25">
        <f t="shared" si="635"/>
        <v>3932.25</v>
      </c>
      <c r="F3384" s="25">
        <f t="shared" si="636"/>
        <v>3990.25</v>
      </c>
      <c r="G3384" s="25">
        <f t="shared" si="637"/>
        <v>1.0555729590877765</v>
      </c>
      <c r="H3384" s="25">
        <f t="shared" si="632"/>
        <v>1.0036361732327763</v>
      </c>
      <c r="I3384" s="4">
        <f t="shared" si="638"/>
        <v>4196.7399266139228</v>
      </c>
      <c r="J3384" s="25">
        <f t="shared" si="633"/>
        <v>3860.1631928828347</v>
      </c>
      <c r="K3384" s="15">
        <f t="shared" si="639"/>
        <v>3874.1994149589436</v>
      </c>
      <c r="L3384" s="36">
        <f t="shared" si="640"/>
        <v>337.80058504105637</v>
      </c>
      <c r="M3384" s="36">
        <f t="shared" si="641"/>
        <v>337.80058504105637</v>
      </c>
      <c r="N3384" s="36">
        <f t="shared" si="642"/>
        <v>8.0199569098066567E-2</v>
      </c>
      <c r="O3384" s="36">
        <f t="shared" si="643"/>
        <v>114109.23525407995</v>
      </c>
      <c r="P3384" s="35">
        <f t="shared" si="634"/>
        <v>114109.23525407995</v>
      </c>
    </row>
    <row r="3385" spans="1:16" x14ac:dyDescent="0.4">
      <c r="A3385" s="1">
        <v>3384</v>
      </c>
      <c r="B3385" s="21">
        <v>43197</v>
      </c>
      <c r="C3385" s="43">
        <v>4</v>
      </c>
      <c r="D3385" s="23">
        <v>3944</v>
      </c>
      <c r="E3385" s="25">
        <f t="shared" si="635"/>
        <v>4048.25</v>
      </c>
      <c r="F3385" s="25">
        <f t="shared" si="636"/>
        <v>3911.5</v>
      </c>
      <c r="G3385" s="25">
        <f t="shared" si="637"/>
        <v>1.0083088329285441</v>
      </c>
      <c r="H3385" s="25">
        <f t="shared" si="632"/>
        <v>0.99966434347522648</v>
      </c>
      <c r="I3385" s="4">
        <f t="shared" si="638"/>
        <v>3945.3242738348599</v>
      </c>
      <c r="J3385" s="25">
        <f t="shared" si="633"/>
        <v>3860.0253301029511</v>
      </c>
      <c r="K3385" s="15">
        <f t="shared" si="639"/>
        <v>3858.7296874151111</v>
      </c>
      <c r="L3385" s="36">
        <f t="shared" si="640"/>
        <v>85.27031258488887</v>
      </c>
      <c r="M3385" s="36">
        <f t="shared" si="641"/>
        <v>85.27031258488887</v>
      </c>
      <c r="N3385" s="36">
        <f t="shared" si="642"/>
        <v>2.1620261811584399E-2</v>
      </c>
      <c r="O3385" s="36">
        <f t="shared" si="643"/>
        <v>7271.0262083246571</v>
      </c>
      <c r="P3385" s="35">
        <f t="shared" si="634"/>
        <v>7271.0262083246571</v>
      </c>
    </row>
    <row r="3386" spans="1:16" x14ac:dyDescent="0.4">
      <c r="A3386" s="1">
        <v>3385</v>
      </c>
      <c r="B3386" s="21">
        <v>43198</v>
      </c>
      <c r="C3386" s="43">
        <v>1</v>
      </c>
      <c r="D3386" s="23">
        <v>4076</v>
      </c>
      <c r="E3386" s="25">
        <f t="shared" si="635"/>
        <v>3774.75</v>
      </c>
      <c r="F3386" s="25">
        <f t="shared" si="636"/>
        <v>3547.625</v>
      </c>
      <c r="G3386" s="25">
        <f t="shared" si="637"/>
        <v>1.1489376695676685</v>
      </c>
      <c r="H3386" s="25">
        <f t="shared" si="632"/>
        <v>1.0014271034682889</v>
      </c>
      <c r="I3386" s="4">
        <f t="shared" si="638"/>
        <v>4070.191415714035</v>
      </c>
      <c r="J3386" s="25">
        <f t="shared" si="633"/>
        <v>3859.8874673230675</v>
      </c>
      <c r="K3386" s="15">
        <f t="shared" si="639"/>
        <v>3865.3959261148893</v>
      </c>
      <c r="L3386" s="36">
        <f t="shared" si="640"/>
        <v>210.60407388511067</v>
      </c>
      <c r="M3386" s="36">
        <f t="shared" si="641"/>
        <v>210.60407388511067</v>
      </c>
      <c r="N3386" s="36">
        <f t="shared" si="642"/>
        <v>5.1669301738250899E-2</v>
      </c>
      <c r="O3386" s="36">
        <f t="shared" si="643"/>
        <v>44354.075937005153</v>
      </c>
      <c r="P3386" s="35">
        <f t="shared" si="634"/>
        <v>44354.075937005153</v>
      </c>
    </row>
    <row r="3387" spans="1:16" x14ac:dyDescent="0.4">
      <c r="A3387" s="1">
        <v>3386</v>
      </c>
      <c r="B3387" s="21">
        <v>43199</v>
      </c>
      <c r="C3387" s="43">
        <v>2</v>
      </c>
      <c r="D3387" s="23">
        <v>2867</v>
      </c>
      <c r="E3387" s="25">
        <f t="shared" si="635"/>
        <v>3320.5</v>
      </c>
      <c r="F3387" s="25">
        <f t="shared" si="636"/>
        <v>3126.625</v>
      </c>
      <c r="G3387" s="25">
        <f t="shared" si="637"/>
        <v>0.91696317914684367</v>
      </c>
      <c r="H3387" s="25">
        <f t="shared" si="632"/>
        <v>0.99527237982370798</v>
      </c>
      <c r="I3387" s="4">
        <f t="shared" si="638"/>
        <v>2880.6184699989667</v>
      </c>
      <c r="J3387" s="25">
        <f t="shared" si="633"/>
        <v>3859.749604543184</v>
      </c>
      <c r="K3387" s="15">
        <f t="shared" si="639"/>
        <v>3841.5021744373103</v>
      </c>
      <c r="L3387" s="36">
        <f t="shared" si="640"/>
        <v>-974.50217443731026</v>
      </c>
      <c r="M3387" s="36">
        <f t="shared" si="641"/>
        <v>974.50217443731026</v>
      </c>
      <c r="N3387" s="36">
        <f t="shared" si="642"/>
        <v>0.33990309537401825</v>
      </c>
      <c r="O3387" s="36">
        <f t="shared" si="643"/>
        <v>949654.48798304587</v>
      </c>
      <c r="P3387" s="35">
        <f t="shared" si="634"/>
        <v>949654.48798304587</v>
      </c>
    </row>
    <row r="3388" spans="1:16" x14ac:dyDescent="0.4">
      <c r="A3388" s="1">
        <v>3387</v>
      </c>
      <c r="B3388" s="21">
        <v>43200</v>
      </c>
      <c r="C3388" s="43">
        <v>3</v>
      </c>
      <c r="D3388" s="23">
        <v>2395</v>
      </c>
      <c r="E3388" s="25">
        <f t="shared" si="635"/>
        <v>2932.75</v>
      </c>
      <c r="F3388" s="25">
        <f t="shared" si="636"/>
        <v>3037.125</v>
      </c>
      <c r="G3388" s="25">
        <f t="shared" si="637"/>
        <v>0.78857472115899085</v>
      </c>
      <c r="H3388" s="25">
        <f t="shared" si="632"/>
        <v>1.0036361732327763</v>
      </c>
      <c r="I3388" s="4">
        <f t="shared" si="638"/>
        <v>2386.3229164863119</v>
      </c>
      <c r="J3388" s="25">
        <f t="shared" si="633"/>
        <v>3859.6117417633004</v>
      </c>
      <c r="K3388" s="15">
        <f t="shared" si="639"/>
        <v>3873.6459586676092</v>
      </c>
      <c r="L3388" s="36">
        <f t="shared" si="640"/>
        <v>-1478.6459586676092</v>
      </c>
      <c r="M3388" s="36">
        <f t="shared" si="641"/>
        <v>1478.6459586676092</v>
      </c>
      <c r="N3388" s="36">
        <f t="shared" si="642"/>
        <v>0.61738870925578671</v>
      </c>
      <c r="O3388" s="36">
        <f t="shared" si="643"/>
        <v>2186393.8710840531</v>
      </c>
      <c r="P3388" s="35">
        <f t="shared" si="634"/>
        <v>2186393.8710840531</v>
      </c>
    </row>
    <row r="3389" spans="1:16" x14ac:dyDescent="0.4">
      <c r="A3389" s="1">
        <v>3388</v>
      </c>
      <c r="B3389" s="21">
        <v>43201</v>
      </c>
      <c r="C3389" s="43">
        <v>4</v>
      </c>
      <c r="D3389" s="23">
        <v>2393</v>
      </c>
      <c r="E3389" s="25">
        <f t="shared" si="635"/>
        <v>3141.5</v>
      </c>
      <c r="F3389" s="25">
        <f t="shared" si="636"/>
        <v>3403.5</v>
      </c>
      <c r="G3389" s="25">
        <f t="shared" si="637"/>
        <v>0.70309975025708826</v>
      </c>
      <c r="H3389" s="25">
        <f t="shared" si="632"/>
        <v>0.99966434347522648</v>
      </c>
      <c r="I3389" s="4">
        <f t="shared" si="638"/>
        <v>2393.8034957623781</v>
      </c>
      <c r="J3389" s="25">
        <f t="shared" si="633"/>
        <v>3859.4738789834173</v>
      </c>
      <c r="K3389" s="15">
        <f t="shared" si="639"/>
        <v>3858.1784213937435</v>
      </c>
      <c r="L3389" s="36">
        <f t="shared" si="640"/>
        <v>-1465.1784213937435</v>
      </c>
      <c r="M3389" s="36">
        <f t="shared" si="641"/>
        <v>1465.1784213937435</v>
      </c>
      <c r="N3389" s="36">
        <f t="shared" si="642"/>
        <v>0.61227681629492003</v>
      </c>
      <c r="O3389" s="36">
        <f t="shared" si="643"/>
        <v>2146747.8065178622</v>
      </c>
      <c r="P3389" s="35">
        <f t="shared" si="634"/>
        <v>2146747.8065178622</v>
      </c>
    </row>
    <row r="3390" spans="1:16" x14ac:dyDescent="0.4">
      <c r="A3390" s="1">
        <v>3389</v>
      </c>
      <c r="B3390" s="21">
        <v>43202</v>
      </c>
      <c r="C3390" s="43">
        <v>1</v>
      </c>
      <c r="D3390" s="23">
        <v>4911</v>
      </c>
      <c r="E3390" s="25">
        <f t="shared" si="635"/>
        <v>3665.5</v>
      </c>
      <c r="F3390" s="25">
        <f t="shared" si="636"/>
        <v>4030.375</v>
      </c>
      <c r="G3390" s="25">
        <f t="shared" si="637"/>
        <v>1.2184970381168005</v>
      </c>
      <c r="H3390" s="25">
        <f t="shared" si="632"/>
        <v>1.0014271034682889</v>
      </c>
      <c r="I3390" s="4">
        <f t="shared" si="638"/>
        <v>4904.0014824758646</v>
      </c>
      <c r="J3390" s="25">
        <f t="shared" si="633"/>
        <v>3859.3360162035337</v>
      </c>
      <c r="K3390" s="15">
        <f t="shared" si="639"/>
        <v>3864.84368801755</v>
      </c>
      <c r="L3390" s="36">
        <f t="shared" si="640"/>
        <v>1046.15631198245</v>
      </c>
      <c r="M3390" s="36">
        <f t="shared" si="641"/>
        <v>1046.15631198245</v>
      </c>
      <c r="N3390" s="36">
        <f t="shared" si="642"/>
        <v>0.21302307309762777</v>
      </c>
      <c r="O3390" s="36">
        <f t="shared" si="643"/>
        <v>1094443.0291007212</v>
      </c>
      <c r="P3390" s="35">
        <f t="shared" si="634"/>
        <v>1094443.0291007212</v>
      </c>
    </row>
    <row r="3391" spans="1:16" x14ac:dyDescent="0.4">
      <c r="A3391" s="1">
        <v>3390</v>
      </c>
      <c r="B3391" s="21">
        <v>43203</v>
      </c>
      <c r="C3391" s="43">
        <v>2</v>
      </c>
      <c r="D3391" s="23">
        <v>4963</v>
      </c>
      <c r="E3391" s="25">
        <f t="shared" si="635"/>
        <v>4395.25</v>
      </c>
      <c r="F3391" s="25">
        <f t="shared" si="636"/>
        <v>4375.125</v>
      </c>
      <c r="G3391" s="25">
        <f t="shared" si="637"/>
        <v>1.134367589497443</v>
      </c>
      <c r="H3391" s="25">
        <f t="shared" si="632"/>
        <v>0.99527237982370798</v>
      </c>
      <c r="I3391" s="4">
        <f t="shared" si="638"/>
        <v>4986.5746308353228</v>
      </c>
      <c r="J3391" s="25">
        <f t="shared" si="633"/>
        <v>3859.1981534236502</v>
      </c>
      <c r="K3391" s="15">
        <f t="shared" si="639"/>
        <v>3840.9533303692156</v>
      </c>
      <c r="L3391" s="36">
        <f t="shared" si="640"/>
        <v>1122.0466696307844</v>
      </c>
      <c r="M3391" s="36">
        <f t="shared" si="641"/>
        <v>1122.0466696307844</v>
      </c>
      <c r="N3391" s="36">
        <f t="shared" si="642"/>
        <v>0.2260823432663277</v>
      </c>
      <c r="O3391" s="36">
        <f t="shared" si="643"/>
        <v>1258988.7288295347</v>
      </c>
      <c r="P3391" s="35">
        <f t="shared" si="634"/>
        <v>1258988.7288295347</v>
      </c>
    </row>
    <row r="3392" spans="1:16" x14ac:dyDescent="0.4">
      <c r="A3392" s="1">
        <v>3391</v>
      </c>
      <c r="B3392" s="21">
        <v>43204</v>
      </c>
      <c r="C3392" s="43">
        <v>3</v>
      </c>
      <c r="D3392" s="23">
        <v>5314</v>
      </c>
      <c r="E3392" s="25">
        <f t="shared" si="635"/>
        <v>4355</v>
      </c>
      <c r="F3392" s="25">
        <f t="shared" si="636"/>
        <v>4128</v>
      </c>
      <c r="G3392" s="25">
        <f t="shared" si="637"/>
        <v>1.2873062015503876</v>
      </c>
      <c r="H3392" s="25">
        <f t="shared" si="632"/>
        <v>1.0036361732327763</v>
      </c>
      <c r="I3392" s="4">
        <f t="shared" si="638"/>
        <v>5294.7473812978124</v>
      </c>
      <c r="J3392" s="25">
        <f t="shared" si="633"/>
        <v>3859.0602906437671</v>
      </c>
      <c r="K3392" s="15">
        <f t="shared" si="639"/>
        <v>3873.0925023762761</v>
      </c>
      <c r="L3392" s="36">
        <f t="shared" si="640"/>
        <v>1440.9074976237239</v>
      </c>
      <c r="M3392" s="36">
        <f t="shared" si="641"/>
        <v>1440.9074976237239</v>
      </c>
      <c r="N3392" s="36">
        <f t="shared" si="642"/>
        <v>0.27115308574025665</v>
      </c>
      <c r="O3392" s="36">
        <f t="shared" si="643"/>
        <v>2076214.4167082619</v>
      </c>
      <c r="P3392" s="35">
        <f t="shared" si="634"/>
        <v>2076214.4167082619</v>
      </c>
    </row>
    <row r="3393" spans="1:16" x14ac:dyDescent="0.4">
      <c r="A3393" s="1">
        <v>3392</v>
      </c>
      <c r="B3393" s="21">
        <v>43205</v>
      </c>
      <c r="C3393" s="43">
        <v>4</v>
      </c>
      <c r="D3393" s="23">
        <v>2232</v>
      </c>
      <c r="E3393" s="25">
        <f t="shared" si="635"/>
        <v>3901</v>
      </c>
      <c r="F3393" s="25">
        <f t="shared" si="636"/>
        <v>3560</v>
      </c>
      <c r="G3393" s="25">
        <f t="shared" si="637"/>
        <v>0.62696629213483146</v>
      </c>
      <c r="H3393" s="25">
        <f t="shared" si="632"/>
        <v>0.99966434347522648</v>
      </c>
      <c r="I3393" s="4">
        <f t="shared" si="638"/>
        <v>2232.7494369166857</v>
      </c>
      <c r="J3393" s="25">
        <f t="shared" si="633"/>
        <v>3858.9224278638835</v>
      </c>
      <c r="K3393" s="15">
        <f t="shared" si="639"/>
        <v>3857.6271553723759</v>
      </c>
      <c r="L3393" s="36">
        <f t="shared" si="640"/>
        <v>-1625.6271553723759</v>
      </c>
      <c r="M3393" s="36">
        <f t="shared" si="641"/>
        <v>1625.6271553723759</v>
      </c>
      <c r="N3393" s="36">
        <f t="shared" si="642"/>
        <v>0.72832757857185304</v>
      </c>
      <c r="O3393" s="36">
        <f t="shared" si="643"/>
        <v>2642663.6482840828</v>
      </c>
      <c r="P3393" s="35">
        <f t="shared" si="634"/>
        <v>2642663.6482840828</v>
      </c>
    </row>
    <row r="3394" spans="1:16" x14ac:dyDescent="0.4">
      <c r="A3394" s="1">
        <v>3393</v>
      </c>
      <c r="B3394" s="21">
        <v>43206</v>
      </c>
      <c r="C3394" s="43">
        <v>1</v>
      </c>
      <c r="D3394" s="23">
        <v>3095</v>
      </c>
      <c r="E3394" s="25">
        <f t="shared" si="635"/>
        <v>3219</v>
      </c>
      <c r="F3394" s="25">
        <f t="shared" si="636"/>
        <v>3189</v>
      </c>
      <c r="G3394" s="25">
        <f t="shared" si="637"/>
        <v>0.97052367513327065</v>
      </c>
      <c r="H3394" s="25">
        <f t="shared" ref="H3394:H3457" si="644">VLOOKUP(C3394,$Q$38:$S$42,3,FALSE)</f>
        <v>1.0014271034682889</v>
      </c>
      <c r="I3394" s="4">
        <f t="shared" si="638"/>
        <v>3090.5894091351661</v>
      </c>
      <c r="J3394" s="25">
        <f t="shared" si="633"/>
        <v>3858.784565084</v>
      </c>
      <c r="K3394" s="15">
        <f t="shared" si="639"/>
        <v>3864.2914499202111</v>
      </c>
      <c r="L3394" s="36">
        <f t="shared" si="640"/>
        <v>-769.29144992021111</v>
      </c>
      <c r="M3394" s="36">
        <f t="shared" si="641"/>
        <v>769.29144992021111</v>
      </c>
      <c r="N3394" s="36">
        <f t="shared" si="642"/>
        <v>0.24855943454611021</v>
      </c>
      <c r="O3394" s="36">
        <f t="shared" si="643"/>
        <v>591809.33492034068</v>
      </c>
      <c r="P3394" s="35">
        <f t="shared" si="634"/>
        <v>591809.33492034068</v>
      </c>
    </row>
    <row r="3395" spans="1:16" x14ac:dyDescent="0.4">
      <c r="A3395" s="1">
        <v>3394</v>
      </c>
      <c r="B3395" s="21">
        <v>43207</v>
      </c>
      <c r="C3395" s="43">
        <v>2</v>
      </c>
      <c r="D3395" s="23">
        <v>2235</v>
      </c>
      <c r="E3395" s="25">
        <f t="shared" si="635"/>
        <v>3159</v>
      </c>
      <c r="F3395" s="25">
        <f t="shared" si="636"/>
        <v>3135.875</v>
      </c>
      <c r="G3395" s="25">
        <f t="shared" si="637"/>
        <v>0.71271973532108268</v>
      </c>
      <c r="H3395" s="25">
        <f t="shared" si="644"/>
        <v>0.99527237982370798</v>
      </c>
      <c r="I3395" s="4">
        <f t="shared" si="638"/>
        <v>2245.6164215025078</v>
      </c>
      <c r="J3395" s="25">
        <f t="shared" ref="J3395:J3458" si="645">INTERCEPT($I$2:$I$3896,$A$2:$A$3896)+SLOPE($I$2:$I$3896,$A$2:$A$3896)*A3395</f>
        <v>3858.6467023041164</v>
      </c>
      <c r="K3395" s="15">
        <f t="shared" si="639"/>
        <v>3840.4044863011209</v>
      </c>
      <c r="L3395" s="36">
        <f t="shared" si="640"/>
        <v>-1605.4044863011209</v>
      </c>
      <c r="M3395" s="36">
        <f t="shared" si="641"/>
        <v>1605.4044863011209</v>
      </c>
      <c r="N3395" s="36">
        <f t="shared" si="642"/>
        <v>0.71830178357991981</v>
      </c>
      <c r="O3395" s="36">
        <f t="shared" si="643"/>
        <v>2577323.5646357657</v>
      </c>
      <c r="P3395" s="35">
        <f t="shared" ref="P3395:P3458" si="646">(D3395-K3395)^2</f>
        <v>2577323.5646357657</v>
      </c>
    </row>
    <row r="3396" spans="1:16" x14ac:dyDescent="0.4">
      <c r="A3396" s="1">
        <v>3395</v>
      </c>
      <c r="B3396" s="21">
        <v>43208</v>
      </c>
      <c r="C3396" s="43">
        <v>3</v>
      </c>
      <c r="D3396" s="23">
        <v>5074</v>
      </c>
      <c r="E3396" s="25">
        <f t="shared" si="635"/>
        <v>3112.75</v>
      </c>
      <c r="F3396" s="25">
        <f t="shared" si="636"/>
        <v>3368</v>
      </c>
      <c r="G3396" s="25">
        <f t="shared" si="637"/>
        <v>1.5065320665083135</v>
      </c>
      <c r="H3396" s="25">
        <f t="shared" si="644"/>
        <v>1.0036361732327763</v>
      </c>
      <c r="I3396" s="4">
        <f t="shared" si="638"/>
        <v>5055.616901148871</v>
      </c>
      <c r="J3396" s="25">
        <f t="shared" si="645"/>
        <v>3858.5088395242328</v>
      </c>
      <c r="K3396" s="15">
        <f t="shared" si="639"/>
        <v>3872.5390460849417</v>
      </c>
      <c r="L3396" s="36">
        <f t="shared" si="640"/>
        <v>1201.4609539150583</v>
      </c>
      <c r="M3396" s="36">
        <f t="shared" si="641"/>
        <v>1201.4609539150583</v>
      </c>
      <c r="N3396" s="36">
        <f t="shared" si="642"/>
        <v>0.2367877323443158</v>
      </c>
      <c r="O3396" s="36">
        <f t="shared" si="643"/>
        <v>1443508.4237824818</v>
      </c>
      <c r="P3396" s="35">
        <f t="shared" si="646"/>
        <v>1443508.4237824818</v>
      </c>
    </row>
    <row r="3397" spans="1:16" x14ac:dyDescent="0.4">
      <c r="A3397" s="1">
        <v>3396</v>
      </c>
      <c r="B3397" s="21">
        <v>43209</v>
      </c>
      <c r="C3397" s="43">
        <v>4</v>
      </c>
      <c r="D3397" s="23">
        <v>2047</v>
      </c>
      <c r="E3397" s="25">
        <f t="shared" ref="E3397:E3460" si="647">AVERAGE(D3395:D3398)</f>
        <v>3623.25</v>
      </c>
      <c r="F3397" s="25">
        <f t="shared" ref="F3397:F3460" si="648">AVERAGE(E3397:E3398)</f>
        <v>3816.375</v>
      </c>
      <c r="G3397" s="25">
        <f t="shared" si="637"/>
        <v>0.5363728669221447</v>
      </c>
      <c r="H3397" s="25">
        <f t="shared" si="644"/>
        <v>0.99966434347522648</v>
      </c>
      <c r="I3397" s="4">
        <f t="shared" si="638"/>
        <v>2047.687319609523</v>
      </c>
      <c r="J3397" s="25">
        <f t="shared" si="645"/>
        <v>3858.3709767443497</v>
      </c>
      <c r="K3397" s="15">
        <f t="shared" si="639"/>
        <v>3857.0758893510088</v>
      </c>
      <c r="L3397" s="36">
        <f t="shared" si="640"/>
        <v>-1810.0758893510088</v>
      </c>
      <c r="M3397" s="36">
        <f t="shared" si="641"/>
        <v>1810.0758893510088</v>
      </c>
      <c r="N3397" s="36">
        <f t="shared" si="642"/>
        <v>0.8842578843922857</v>
      </c>
      <c r="O3397" s="36">
        <f t="shared" si="643"/>
        <v>3276374.7252098452</v>
      </c>
      <c r="P3397" s="35">
        <f t="shared" si="646"/>
        <v>3276374.7252098452</v>
      </c>
    </row>
    <row r="3398" spans="1:16" x14ac:dyDescent="0.4">
      <c r="A3398" s="1">
        <v>3397</v>
      </c>
      <c r="B3398" s="21">
        <v>43210</v>
      </c>
      <c r="C3398" s="43">
        <v>1</v>
      </c>
      <c r="D3398" s="23">
        <v>5137</v>
      </c>
      <c r="E3398" s="25">
        <f t="shared" si="647"/>
        <v>4009.5</v>
      </c>
      <c r="F3398" s="25">
        <f t="shared" si="648"/>
        <v>3693.875</v>
      </c>
      <c r="G3398" s="25">
        <f t="shared" si="637"/>
        <v>1.3906805184257724</v>
      </c>
      <c r="H3398" s="25">
        <f t="shared" si="644"/>
        <v>1.0014271034682889</v>
      </c>
      <c r="I3398" s="4">
        <f t="shared" si="638"/>
        <v>5129.6794167131984</v>
      </c>
      <c r="J3398" s="25">
        <f t="shared" si="645"/>
        <v>3858.2331139644662</v>
      </c>
      <c r="K3398" s="15">
        <f t="shared" si="639"/>
        <v>3863.7392118228718</v>
      </c>
      <c r="L3398" s="36">
        <f t="shared" si="640"/>
        <v>1273.2607881771282</v>
      </c>
      <c r="M3398" s="36">
        <f t="shared" si="641"/>
        <v>1273.2607881771282</v>
      </c>
      <c r="N3398" s="36">
        <f t="shared" si="642"/>
        <v>0.24786077246975438</v>
      </c>
      <c r="O3398" s="36">
        <f t="shared" si="643"/>
        <v>1621193.0347094417</v>
      </c>
      <c r="P3398" s="35">
        <f t="shared" si="646"/>
        <v>1621193.0347094417</v>
      </c>
    </row>
    <row r="3399" spans="1:16" x14ac:dyDescent="0.4">
      <c r="A3399" s="1">
        <v>3398</v>
      </c>
      <c r="B3399" s="21">
        <v>43211</v>
      </c>
      <c r="C3399" s="43">
        <v>2</v>
      </c>
      <c r="D3399" s="23">
        <v>3780</v>
      </c>
      <c r="E3399" s="25">
        <f t="shared" si="647"/>
        <v>3378.25</v>
      </c>
      <c r="F3399" s="25">
        <f t="shared" si="648"/>
        <v>3373.5</v>
      </c>
      <c r="G3399" s="25">
        <f t="shared" si="637"/>
        <v>1.1204979991107158</v>
      </c>
      <c r="H3399" s="25">
        <f t="shared" si="644"/>
        <v>0.99527237982370798</v>
      </c>
      <c r="I3399" s="4">
        <f t="shared" si="638"/>
        <v>3797.9552900579329</v>
      </c>
      <c r="J3399" s="25">
        <f t="shared" si="645"/>
        <v>3858.0952511845826</v>
      </c>
      <c r="K3399" s="15">
        <f t="shared" si="639"/>
        <v>3839.8556422330257</v>
      </c>
      <c r="L3399" s="36">
        <f t="shared" si="640"/>
        <v>-59.855642233025719</v>
      </c>
      <c r="M3399" s="36">
        <f t="shared" si="641"/>
        <v>59.855642233025719</v>
      </c>
      <c r="N3399" s="36">
        <f t="shared" si="642"/>
        <v>1.583482598757294E-2</v>
      </c>
      <c r="O3399" s="36">
        <f t="shared" si="643"/>
        <v>3582.697907127972</v>
      </c>
      <c r="P3399" s="35">
        <f t="shared" si="646"/>
        <v>3582.697907127972</v>
      </c>
    </row>
    <row r="3400" spans="1:16" x14ac:dyDescent="0.4">
      <c r="A3400" s="1">
        <v>3399</v>
      </c>
      <c r="B3400" s="21">
        <v>43212</v>
      </c>
      <c r="C3400" s="43">
        <v>3</v>
      </c>
      <c r="D3400" s="23">
        <v>2549</v>
      </c>
      <c r="E3400" s="25">
        <f t="shared" si="647"/>
        <v>3368.75</v>
      </c>
      <c r="F3400" s="25">
        <f t="shared" si="648"/>
        <v>3467.875</v>
      </c>
      <c r="G3400" s="25">
        <f t="shared" si="637"/>
        <v>0.73503226039000824</v>
      </c>
      <c r="H3400" s="25">
        <f t="shared" si="644"/>
        <v>1.0036361732327763</v>
      </c>
      <c r="I3400" s="4">
        <f t="shared" si="638"/>
        <v>2539.7649745818826</v>
      </c>
      <c r="J3400" s="25">
        <f t="shared" si="645"/>
        <v>3857.9573884046995</v>
      </c>
      <c r="K3400" s="15">
        <f t="shared" si="639"/>
        <v>3871.9855897936081</v>
      </c>
      <c r="L3400" s="36">
        <f t="shared" si="640"/>
        <v>-1322.9855897936081</v>
      </c>
      <c r="M3400" s="36">
        <f t="shared" si="641"/>
        <v>1322.9855897936081</v>
      </c>
      <c r="N3400" s="36">
        <f t="shared" si="642"/>
        <v>0.51902141616069364</v>
      </c>
      <c r="O3400" s="36">
        <f t="shared" si="643"/>
        <v>1750290.8708015413</v>
      </c>
      <c r="P3400" s="35">
        <f t="shared" si="646"/>
        <v>1750290.8708015413</v>
      </c>
    </row>
    <row r="3401" spans="1:16" x14ac:dyDescent="0.4">
      <c r="A3401" s="1">
        <v>3400</v>
      </c>
      <c r="B3401" s="21">
        <v>43213</v>
      </c>
      <c r="C3401" s="43">
        <v>4</v>
      </c>
      <c r="D3401" s="23">
        <v>2009</v>
      </c>
      <c r="E3401" s="25">
        <f t="shared" si="647"/>
        <v>3567</v>
      </c>
      <c r="F3401" s="25">
        <f t="shared" si="648"/>
        <v>3707.125</v>
      </c>
      <c r="G3401" s="25">
        <f t="shared" si="637"/>
        <v>0.54192939272347174</v>
      </c>
      <c r="H3401" s="25">
        <f t="shared" si="644"/>
        <v>0.99966434347522648</v>
      </c>
      <c r="I3401" s="4">
        <f t="shared" si="638"/>
        <v>2009.6745603788625</v>
      </c>
      <c r="J3401" s="25">
        <f t="shared" si="645"/>
        <v>3857.8195256248159</v>
      </c>
      <c r="K3401" s="15">
        <f t="shared" si="639"/>
        <v>3856.5246233296411</v>
      </c>
      <c r="L3401" s="36">
        <f t="shared" si="640"/>
        <v>-1847.5246233296411</v>
      </c>
      <c r="M3401" s="36">
        <f t="shared" si="641"/>
        <v>1847.5246233296411</v>
      </c>
      <c r="N3401" s="36">
        <f t="shared" si="642"/>
        <v>0.9196240036484028</v>
      </c>
      <c r="O3401" s="36">
        <f t="shared" si="643"/>
        <v>3413347.2338093324</v>
      </c>
      <c r="P3401" s="35">
        <f t="shared" si="646"/>
        <v>3413347.2338093324</v>
      </c>
    </row>
    <row r="3402" spans="1:16" x14ac:dyDescent="0.4">
      <c r="A3402" s="1">
        <v>3401</v>
      </c>
      <c r="B3402" s="21">
        <v>43214</v>
      </c>
      <c r="C3402" s="43">
        <v>1</v>
      </c>
      <c r="D3402" s="23">
        <v>5930</v>
      </c>
      <c r="E3402" s="25">
        <f t="shared" si="647"/>
        <v>3847.25</v>
      </c>
      <c r="F3402" s="25">
        <f t="shared" si="648"/>
        <v>4057.25</v>
      </c>
      <c r="G3402" s="25">
        <f t="shared" si="637"/>
        <v>1.4615811202168958</v>
      </c>
      <c r="H3402" s="25">
        <f t="shared" si="644"/>
        <v>1.0014271034682889</v>
      </c>
      <c r="I3402" s="4">
        <f t="shared" si="638"/>
        <v>5921.5493364043732</v>
      </c>
      <c r="J3402" s="25">
        <f t="shared" si="645"/>
        <v>3857.6816628449324</v>
      </c>
      <c r="K3402" s="15">
        <f t="shared" si="639"/>
        <v>3863.1869737255329</v>
      </c>
      <c r="L3402" s="36">
        <f t="shared" si="640"/>
        <v>2066.8130262744671</v>
      </c>
      <c r="M3402" s="36">
        <f t="shared" si="641"/>
        <v>2066.8130262744671</v>
      </c>
      <c r="N3402" s="36">
        <f t="shared" si="642"/>
        <v>0.34853508031609903</v>
      </c>
      <c r="O3402" s="36">
        <f t="shared" si="643"/>
        <v>4271716.0855778214</v>
      </c>
      <c r="P3402" s="35">
        <f t="shared" si="646"/>
        <v>4271716.0855778214</v>
      </c>
    </row>
    <row r="3403" spans="1:16" x14ac:dyDescent="0.4">
      <c r="A3403" s="1">
        <v>3402</v>
      </c>
      <c r="B3403" s="21">
        <v>43215</v>
      </c>
      <c r="C3403" s="43">
        <v>2</v>
      </c>
      <c r="D3403" s="23">
        <v>4901</v>
      </c>
      <c r="E3403" s="25">
        <f t="shared" si="647"/>
        <v>4267.25</v>
      </c>
      <c r="F3403" s="25">
        <f t="shared" si="648"/>
        <v>4498.5</v>
      </c>
      <c r="G3403" s="25">
        <f t="shared" si="637"/>
        <v>1.0894742692008448</v>
      </c>
      <c r="H3403" s="25">
        <f t="shared" si="644"/>
        <v>0.99527237982370798</v>
      </c>
      <c r="I3403" s="4">
        <f t="shared" si="638"/>
        <v>4924.2801260777587</v>
      </c>
      <c r="J3403" s="25">
        <f t="shared" si="645"/>
        <v>3857.5438000650488</v>
      </c>
      <c r="K3403" s="15">
        <f t="shared" si="639"/>
        <v>3839.306798164931</v>
      </c>
      <c r="L3403" s="36">
        <f t="shared" si="640"/>
        <v>1061.693201835069</v>
      </c>
      <c r="M3403" s="36">
        <f t="shared" si="641"/>
        <v>1061.693201835069</v>
      </c>
      <c r="N3403" s="36">
        <f t="shared" si="642"/>
        <v>0.21662787223731259</v>
      </c>
      <c r="O3403" s="36">
        <f t="shared" si="643"/>
        <v>1127192.4548228006</v>
      </c>
      <c r="P3403" s="35">
        <f t="shared" si="646"/>
        <v>1127192.4548228006</v>
      </c>
    </row>
    <row r="3404" spans="1:16" x14ac:dyDescent="0.4">
      <c r="A3404" s="1">
        <v>3403</v>
      </c>
      <c r="B3404" s="21">
        <v>43216</v>
      </c>
      <c r="C3404" s="43">
        <v>3</v>
      </c>
      <c r="D3404" s="23">
        <v>4229</v>
      </c>
      <c r="E3404" s="25">
        <f t="shared" si="647"/>
        <v>4729.75</v>
      </c>
      <c r="F3404" s="25">
        <f t="shared" si="648"/>
        <v>4649.625</v>
      </c>
      <c r="G3404" s="25">
        <f t="shared" si="637"/>
        <v>0.90953571524585319</v>
      </c>
      <c r="H3404" s="25">
        <f t="shared" si="644"/>
        <v>1.0036361732327763</v>
      </c>
      <c r="I3404" s="4">
        <f t="shared" si="638"/>
        <v>4213.6783356244732</v>
      </c>
      <c r="J3404" s="25">
        <f t="shared" si="645"/>
        <v>3857.4059372851657</v>
      </c>
      <c r="K3404" s="15">
        <f t="shared" si="639"/>
        <v>3871.4321335022746</v>
      </c>
      <c r="L3404" s="36">
        <f t="shared" si="640"/>
        <v>357.56786649772539</v>
      </c>
      <c r="M3404" s="36">
        <f t="shared" si="641"/>
        <v>357.56786649772539</v>
      </c>
      <c r="N3404" s="36">
        <f t="shared" si="642"/>
        <v>8.4551399029965807E-2</v>
      </c>
      <c r="O3404" s="36">
        <f t="shared" si="643"/>
        <v>127854.77915173517</v>
      </c>
      <c r="P3404" s="35">
        <f t="shared" si="646"/>
        <v>127854.77915173517</v>
      </c>
    </row>
    <row r="3405" spans="1:16" x14ac:dyDescent="0.4">
      <c r="A3405" s="1">
        <v>3404</v>
      </c>
      <c r="B3405" s="21">
        <v>43217</v>
      </c>
      <c r="C3405" s="43">
        <v>4</v>
      </c>
      <c r="D3405" s="23">
        <v>3859</v>
      </c>
      <c r="E3405" s="25">
        <f t="shared" si="647"/>
        <v>4569.5</v>
      </c>
      <c r="F3405" s="25">
        <f t="shared" si="648"/>
        <v>4371.375</v>
      </c>
      <c r="G3405" s="25">
        <f t="shared" si="637"/>
        <v>0.88278859626547712</v>
      </c>
      <c r="H3405" s="25">
        <f t="shared" si="644"/>
        <v>0.99966434347522648</v>
      </c>
      <c r="I3405" s="4">
        <f t="shared" si="638"/>
        <v>3860.2957334504881</v>
      </c>
      <c r="J3405" s="25">
        <f t="shared" si="645"/>
        <v>3857.2680745052821</v>
      </c>
      <c r="K3405" s="15">
        <f t="shared" si="639"/>
        <v>3855.973357308274</v>
      </c>
      <c r="L3405" s="36">
        <f t="shared" si="640"/>
        <v>3.0266426917260105</v>
      </c>
      <c r="M3405" s="36">
        <f t="shared" si="641"/>
        <v>3.0266426917260105</v>
      </c>
      <c r="N3405" s="36">
        <f t="shared" si="642"/>
        <v>7.8430751275615712E-4</v>
      </c>
      <c r="O3405" s="36">
        <f t="shared" si="643"/>
        <v>9.1605659833784703</v>
      </c>
      <c r="P3405" s="35">
        <f t="shared" si="646"/>
        <v>9.1605659833784703</v>
      </c>
    </row>
    <row r="3406" spans="1:16" x14ac:dyDescent="0.4">
      <c r="A3406" s="1">
        <v>3405</v>
      </c>
      <c r="B3406" s="21">
        <v>43218</v>
      </c>
      <c r="C3406" s="43">
        <v>1</v>
      </c>
      <c r="D3406" s="23">
        <v>5289</v>
      </c>
      <c r="E3406" s="25">
        <f t="shared" si="647"/>
        <v>4173.25</v>
      </c>
      <c r="F3406" s="25">
        <f t="shared" si="648"/>
        <v>4020</v>
      </c>
      <c r="G3406" s="25">
        <f t="shared" si="637"/>
        <v>1.3156716417910448</v>
      </c>
      <c r="H3406" s="25">
        <f t="shared" si="644"/>
        <v>1.0014271034682889</v>
      </c>
      <c r="I3406" s="4">
        <f t="shared" si="638"/>
        <v>5281.4628061117592</v>
      </c>
      <c r="J3406" s="25">
        <f t="shared" si="645"/>
        <v>3857.1302117253986</v>
      </c>
      <c r="K3406" s="15">
        <f t="shared" si="639"/>
        <v>3862.6347356281935</v>
      </c>
      <c r="L3406" s="36">
        <f t="shared" si="640"/>
        <v>1426.3652643718065</v>
      </c>
      <c r="M3406" s="36">
        <f t="shared" si="641"/>
        <v>1426.3652643718065</v>
      </c>
      <c r="N3406" s="36">
        <f t="shared" si="642"/>
        <v>0.26968524567438201</v>
      </c>
      <c r="O3406" s="36">
        <f t="shared" si="643"/>
        <v>2034517.8674064532</v>
      </c>
      <c r="P3406" s="35">
        <f t="shared" si="646"/>
        <v>2034517.8674064532</v>
      </c>
    </row>
    <row r="3407" spans="1:16" x14ac:dyDescent="0.4">
      <c r="A3407" s="1">
        <v>3406</v>
      </c>
      <c r="B3407" s="21">
        <v>43219</v>
      </c>
      <c r="C3407" s="43">
        <v>2</v>
      </c>
      <c r="D3407" s="23">
        <v>3316</v>
      </c>
      <c r="E3407" s="25">
        <f t="shared" si="647"/>
        <v>3866.75</v>
      </c>
      <c r="F3407" s="25">
        <f t="shared" si="648"/>
        <v>4054.125</v>
      </c>
      <c r="G3407" s="25">
        <f t="shared" si="637"/>
        <v>0.81793235285049182</v>
      </c>
      <c r="H3407" s="25">
        <f t="shared" si="644"/>
        <v>0.99527237982370798</v>
      </c>
      <c r="I3407" s="4">
        <f t="shared" si="638"/>
        <v>3331.7512544529382</v>
      </c>
      <c r="J3407" s="25">
        <f t="shared" si="645"/>
        <v>3856.992348945515</v>
      </c>
      <c r="K3407" s="15">
        <f t="shared" si="639"/>
        <v>3838.7579540968363</v>
      </c>
      <c r="L3407" s="36">
        <f t="shared" si="640"/>
        <v>-522.75795409683633</v>
      </c>
      <c r="M3407" s="36">
        <f t="shared" si="641"/>
        <v>522.75795409683633</v>
      </c>
      <c r="N3407" s="36">
        <f t="shared" si="642"/>
        <v>0.15764715141641628</v>
      </c>
      <c r="O3407" s="36">
        <f t="shared" si="643"/>
        <v>273275.87857151002</v>
      </c>
      <c r="P3407" s="35">
        <f t="shared" si="646"/>
        <v>273275.87857151002</v>
      </c>
    </row>
    <row r="3408" spans="1:16" x14ac:dyDescent="0.4">
      <c r="A3408" s="1">
        <v>3407</v>
      </c>
      <c r="B3408" s="21">
        <v>43220</v>
      </c>
      <c r="C3408" s="43">
        <v>3</v>
      </c>
      <c r="D3408" s="23">
        <v>3003</v>
      </c>
      <c r="E3408" s="25">
        <f t="shared" si="647"/>
        <v>4241.5</v>
      </c>
      <c r="F3408" s="25">
        <f t="shared" si="648"/>
        <v>3870.75</v>
      </c>
      <c r="G3408" s="25">
        <f t="shared" si="637"/>
        <v>0.77581863979848864</v>
      </c>
      <c r="H3408" s="25">
        <f t="shared" si="644"/>
        <v>1.0036361732327763</v>
      </c>
      <c r="I3408" s="4">
        <f t="shared" si="638"/>
        <v>2992.1201328636303</v>
      </c>
      <c r="J3408" s="25">
        <f t="shared" si="645"/>
        <v>3856.8544861656319</v>
      </c>
      <c r="K3408" s="15">
        <f t="shared" si="639"/>
        <v>3870.8786772109406</v>
      </c>
      <c r="L3408" s="36">
        <f t="shared" si="640"/>
        <v>-867.87867721094062</v>
      </c>
      <c r="M3408" s="36">
        <f t="shared" si="641"/>
        <v>867.87867721094062</v>
      </c>
      <c r="N3408" s="36">
        <f t="shared" si="642"/>
        <v>0.28900388851513176</v>
      </c>
      <c r="O3408" s="36">
        <f t="shared" si="643"/>
        <v>753213.39835741208</v>
      </c>
      <c r="P3408" s="35">
        <f t="shared" si="646"/>
        <v>753213.39835741208</v>
      </c>
    </row>
    <row r="3409" spans="1:16" x14ac:dyDescent="0.4">
      <c r="A3409" s="1">
        <v>3408</v>
      </c>
      <c r="B3409" s="21">
        <v>43221</v>
      </c>
      <c r="C3409" s="43">
        <v>4</v>
      </c>
      <c r="D3409" s="23">
        <v>5358</v>
      </c>
      <c r="E3409" s="25">
        <f t="shared" si="647"/>
        <v>3500</v>
      </c>
      <c r="F3409" s="25">
        <f t="shared" si="648"/>
        <v>3639.75</v>
      </c>
      <c r="G3409" s="25">
        <f t="shared" si="637"/>
        <v>1.4720791263136204</v>
      </c>
      <c r="H3409" s="25">
        <f t="shared" si="644"/>
        <v>0.99966434347522648</v>
      </c>
      <c r="I3409" s="4">
        <f t="shared" si="638"/>
        <v>5359.7990515231186</v>
      </c>
      <c r="J3409" s="25">
        <f t="shared" si="645"/>
        <v>3856.7166233857483</v>
      </c>
      <c r="K3409" s="15">
        <f t="shared" si="639"/>
        <v>3855.4220912869064</v>
      </c>
      <c r="L3409" s="36">
        <f t="shared" si="640"/>
        <v>1502.5779087130936</v>
      </c>
      <c r="M3409" s="36">
        <f t="shared" si="641"/>
        <v>1502.5779087130936</v>
      </c>
      <c r="N3409" s="36">
        <f t="shared" si="642"/>
        <v>0.28043633981207422</v>
      </c>
      <c r="O3409" s="36">
        <f t="shared" si="643"/>
        <v>2257740.3717526137</v>
      </c>
      <c r="P3409" s="35">
        <f t="shared" si="646"/>
        <v>2257740.3717526137</v>
      </c>
    </row>
    <row r="3410" spans="1:16" x14ac:dyDescent="0.4">
      <c r="A3410" s="1">
        <v>3409</v>
      </c>
      <c r="B3410" s="21">
        <v>43222</v>
      </c>
      <c r="C3410" s="43">
        <v>1</v>
      </c>
      <c r="D3410" s="23">
        <v>2323</v>
      </c>
      <c r="E3410" s="25">
        <f t="shared" si="647"/>
        <v>3779.5</v>
      </c>
      <c r="F3410" s="25">
        <f t="shared" si="648"/>
        <v>3956.25</v>
      </c>
      <c r="G3410" s="25">
        <f t="shared" si="637"/>
        <v>0.58717219589257508</v>
      </c>
      <c r="H3410" s="25">
        <f t="shared" si="644"/>
        <v>1.0014271034682889</v>
      </c>
      <c r="I3410" s="4">
        <f t="shared" si="638"/>
        <v>2319.6895629793185</v>
      </c>
      <c r="J3410" s="25">
        <f t="shared" si="645"/>
        <v>3856.5787606058648</v>
      </c>
      <c r="K3410" s="15">
        <f t="shared" si="639"/>
        <v>3862.0824975308547</v>
      </c>
      <c r="L3410" s="36">
        <f t="shared" si="640"/>
        <v>-1539.0824975308547</v>
      </c>
      <c r="M3410" s="36">
        <f t="shared" si="641"/>
        <v>1539.0824975308547</v>
      </c>
      <c r="N3410" s="36">
        <f t="shared" si="642"/>
        <v>0.66254089433097485</v>
      </c>
      <c r="O3410" s="36">
        <f t="shared" si="643"/>
        <v>2368774.9342058133</v>
      </c>
      <c r="P3410" s="35">
        <f t="shared" si="646"/>
        <v>2368774.9342058133</v>
      </c>
    </row>
    <row r="3411" spans="1:16" x14ac:dyDescent="0.4">
      <c r="A3411" s="1">
        <v>3410</v>
      </c>
      <c r="B3411" s="21">
        <v>43223</v>
      </c>
      <c r="C3411" s="43">
        <v>2</v>
      </c>
      <c r="D3411" s="23">
        <v>4434</v>
      </c>
      <c r="E3411" s="25">
        <f t="shared" si="647"/>
        <v>4133</v>
      </c>
      <c r="F3411" s="25">
        <f t="shared" si="648"/>
        <v>3885.625</v>
      </c>
      <c r="G3411" s="25">
        <f t="shared" si="637"/>
        <v>1.1411291619752293</v>
      </c>
      <c r="H3411" s="25">
        <f t="shared" si="644"/>
        <v>0.99527237982370798</v>
      </c>
      <c r="I3411" s="4">
        <f t="shared" si="638"/>
        <v>4455.0618402425598</v>
      </c>
      <c r="J3411" s="25">
        <f t="shared" si="645"/>
        <v>3856.4408978259812</v>
      </c>
      <c r="K3411" s="15">
        <f t="shared" si="639"/>
        <v>3838.2091100287412</v>
      </c>
      <c r="L3411" s="36">
        <f t="shared" si="640"/>
        <v>595.79088997125882</v>
      </c>
      <c r="M3411" s="36">
        <f t="shared" si="641"/>
        <v>595.79088997125882</v>
      </c>
      <c r="N3411" s="36">
        <f t="shared" si="642"/>
        <v>0.13436871672784367</v>
      </c>
      <c r="O3411" s="36">
        <f t="shared" si="643"/>
        <v>354966.78457274463</v>
      </c>
      <c r="P3411" s="35">
        <f t="shared" si="646"/>
        <v>354966.78457274463</v>
      </c>
    </row>
    <row r="3412" spans="1:16" x14ac:dyDescent="0.4">
      <c r="A3412" s="1">
        <v>3411</v>
      </c>
      <c r="B3412" s="21">
        <v>43224</v>
      </c>
      <c r="C3412" s="43">
        <v>3</v>
      </c>
      <c r="D3412" s="23">
        <v>4417</v>
      </c>
      <c r="E3412" s="25">
        <f t="shared" si="647"/>
        <v>3638.25</v>
      </c>
      <c r="F3412" s="25">
        <f t="shared" si="648"/>
        <v>3672.75</v>
      </c>
      <c r="G3412" s="25">
        <f t="shared" si="637"/>
        <v>1.2026410727656389</v>
      </c>
      <c r="H3412" s="25">
        <f t="shared" si="644"/>
        <v>1.0036361732327763</v>
      </c>
      <c r="I3412" s="4">
        <f t="shared" si="638"/>
        <v>4400.9972117411435</v>
      </c>
      <c r="J3412" s="25">
        <f t="shared" si="645"/>
        <v>3856.3030350460981</v>
      </c>
      <c r="K3412" s="15">
        <f t="shared" si="639"/>
        <v>3870.3252209196066</v>
      </c>
      <c r="L3412" s="36">
        <f t="shared" si="640"/>
        <v>546.67477908039336</v>
      </c>
      <c r="M3412" s="36">
        <f t="shared" si="641"/>
        <v>546.67477908039336</v>
      </c>
      <c r="N3412" s="36">
        <f t="shared" si="642"/>
        <v>0.12376608084228964</v>
      </c>
      <c r="O3412" s="36">
        <f t="shared" si="643"/>
        <v>298853.31408259692</v>
      </c>
      <c r="P3412" s="35">
        <f t="shared" si="646"/>
        <v>298853.31408259692</v>
      </c>
    </row>
    <row r="3413" spans="1:16" x14ac:dyDescent="0.4">
      <c r="A3413" s="1">
        <v>3412</v>
      </c>
      <c r="B3413" s="21">
        <v>43225</v>
      </c>
      <c r="C3413" s="43">
        <v>4</v>
      </c>
      <c r="D3413" s="23">
        <v>3379</v>
      </c>
      <c r="E3413" s="25">
        <f t="shared" si="647"/>
        <v>3707.25</v>
      </c>
      <c r="F3413" s="25">
        <f t="shared" si="648"/>
        <v>3879.75</v>
      </c>
      <c r="G3413" s="25">
        <f t="shared" si="637"/>
        <v>0.87093240543849471</v>
      </c>
      <c r="H3413" s="25">
        <f t="shared" si="644"/>
        <v>0.99966434347522648</v>
      </c>
      <c r="I3413" s="4">
        <f t="shared" si="638"/>
        <v>3380.1345642210931</v>
      </c>
      <c r="J3413" s="25">
        <f t="shared" si="645"/>
        <v>3856.1651722662145</v>
      </c>
      <c r="K3413" s="15">
        <f t="shared" si="639"/>
        <v>3854.8708252655388</v>
      </c>
      <c r="L3413" s="36">
        <f t="shared" si="640"/>
        <v>-475.87082526553877</v>
      </c>
      <c r="M3413" s="36">
        <f t="shared" si="641"/>
        <v>475.87082526553877</v>
      </c>
      <c r="N3413" s="36">
        <f t="shared" si="642"/>
        <v>0.14083185121797537</v>
      </c>
      <c r="O3413" s="36">
        <f t="shared" si="643"/>
        <v>226453.04233890492</v>
      </c>
      <c r="P3413" s="35">
        <f t="shared" si="646"/>
        <v>226453.04233890492</v>
      </c>
    </row>
    <row r="3414" spans="1:16" x14ac:dyDescent="0.4">
      <c r="A3414" s="1">
        <v>3413</v>
      </c>
      <c r="B3414" s="21">
        <v>43226</v>
      </c>
      <c r="C3414" s="43">
        <v>1</v>
      </c>
      <c r="D3414" s="23">
        <v>2599</v>
      </c>
      <c r="E3414" s="25">
        <f t="shared" si="647"/>
        <v>4052.25</v>
      </c>
      <c r="F3414" s="25">
        <f t="shared" si="648"/>
        <v>4205.25</v>
      </c>
      <c r="G3414" s="25">
        <f t="shared" si="637"/>
        <v>0.61803697758753939</v>
      </c>
      <c r="H3414" s="25">
        <f t="shared" si="644"/>
        <v>1.0014271034682889</v>
      </c>
      <c r="I3414" s="4">
        <f t="shared" si="638"/>
        <v>2595.2962437293368</v>
      </c>
      <c r="J3414" s="25">
        <f t="shared" si="645"/>
        <v>3856.027309486331</v>
      </c>
      <c r="K3414" s="15">
        <f t="shared" si="639"/>
        <v>3861.5302594335158</v>
      </c>
      <c r="L3414" s="36">
        <f t="shared" si="640"/>
        <v>-1262.5302594335158</v>
      </c>
      <c r="M3414" s="36">
        <f t="shared" si="641"/>
        <v>1262.5302594335158</v>
      </c>
      <c r="N3414" s="36">
        <f t="shared" si="642"/>
        <v>0.4857753980121261</v>
      </c>
      <c r="O3414" s="36">
        <f t="shared" si="643"/>
        <v>1593982.6559852606</v>
      </c>
      <c r="P3414" s="35">
        <f t="shared" si="646"/>
        <v>1593982.6559852606</v>
      </c>
    </row>
    <row r="3415" spans="1:16" x14ac:dyDescent="0.4">
      <c r="A3415" s="1">
        <v>3414</v>
      </c>
      <c r="B3415" s="21">
        <v>43227</v>
      </c>
      <c r="C3415" s="43">
        <v>2</v>
      </c>
      <c r="D3415" s="23">
        <v>5814</v>
      </c>
      <c r="E3415" s="25">
        <f t="shared" si="647"/>
        <v>4358.25</v>
      </c>
      <c r="F3415" s="25">
        <f t="shared" si="648"/>
        <v>4724.125</v>
      </c>
      <c r="G3415" s="25">
        <f t="shared" si="637"/>
        <v>1.2307040986426059</v>
      </c>
      <c r="H3415" s="25">
        <f t="shared" si="644"/>
        <v>0.99527237982370798</v>
      </c>
      <c r="I3415" s="4">
        <f t="shared" si="638"/>
        <v>5841.6169461367253</v>
      </c>
      <c r="J3415" s="25">
        <f t="shared" si="645"/>
        <v>3855.8894467064474</v>
      </c>
      <c r="K3415" s="15">
        <f t="shared" si="639"/>
        <v>3837.6602659606465</v>
      </c>
      <c r="L3415" s="36">
        <f t="shared" si="640"/>
        <v>1976.3397340393535</v>
      </c>
      <c r="M3415" s="36">
        <f t="shared" si="641"/>
        <v>1976.3397340393535</v>
      </c>
      <c r="N3415" s="36">
        <f t="shared" si="642"/>
        <v>0.33992771483305012</v>
      </c>
      <c r="O3415" s="36">
        <f t="shared" si="643"/>
        <v>3905918.7443427425</v>
      </c>
      <c r="P3415" s="35">
        <f t="shared" si="646"/>
        <v>3905918.7443427425</v>
      </c>
    </row>
    <row r="3416" spans="1:16" x14ac:dyDescent="0.4">
      <c r="A3416" s="1">
        <v>3415</v>
      </c>
      <c r="B3416" s="21">
        <v>43228</v>
      </c>
      <c r="C3416" s="43">
        <v>3</v>
      </c>
      <c r="D3416" s="23">
        <v>5641</v>
      </c>
      <c r="E3416" s="25">
        <f t="shared" si="647"/>
        <v>5090</v>
      </c>
      <c r="F3416" s="25">
        <f t="shared" si="648"/>
        <v>5386.75</v>
      </c>
      <c r="G3416" s="25">
        <f t="shared" si="637"/>
        <v>1.0471991460528147</v>
      </c>
      <c r="H3416" s="25">
        <f t="shared" si="644"/>
        <v>1.0036361732327763</v>
      </c>
      <c r="I3416" s="4">
        <f t="shared" si="638"/>
        <v>5620.5626605007456</v>
      </c>
      <c r="J3416" s="25">
        <f t="shared" si="645"/>
        <v>3855.7515839265643</v>
      </c>
      <c r="K3416" s="15">
        <f t="shared" si="639"/>
        <v>3869.7717646282731</v>
      </c>
      <c r="L3416" s="36">
        <f t="shared" si="640"/>
        <v>1771.2282353717269</v>
      </c>
      <c r="M3416" s="36">
        <f t="shared" si="641"/>
        <v>1771.2282353717269</v>
      </c>
      <c r="N3416" s="36">
        <f t="shared" si="642"/>
        <v>0.3139918871426568</v>
      </c>
      <c r="O3416" s="36">
        <f t="shared" si="643"/>
        <v>3137249.4617780414</v>
      </c>
      <c r="P3416" s="35">
        <f t="shared" si="646"/>
        <v>3137249.4617780414</v>
      </c>
    </row>
    <row r="3417" spans="1:16" x14ac:dyDescent="0.4">
      <c r="A3417" s="1">
        <v>3416</v>
      </c>
      <c r="B3417" s="21">
        <v>43229</v>
      </c>
      <c r="C3417" s="43">
        <v>4</v>
      </c>
      <c r="D3417" s="23">
        <v>6306</v>
      </c>
      <c r="E3417" s="25">
        <f t="shared" si="647"/>
        <v>5683.5</v>
      </c>
      <c r="F3417" s="25">
        <f t="shared" si="648"/>
        <v>5740.75</v>
      </c>
      <c r="G3417" s="25">
        <f t="shared" si="637"/>
        <v>1.0984627444149284</v>
      </c>
      <c r="H3417" s="25">
        <f t="shared" si="644"/>
        <v>0.99966434347522648</v>
      </c>
      <c r="I3417" s="4">
        <f t="shared" si="638"/>
        <v>6308.1173607511737</v>
      </c>
      <c r="J3417" s="25">
        <f t="shared" si="645"/>
        <v>3855.6137211466807</v>
      </c>
      <c r="K3417" s="15">
        <f t="shared" si="639"/>
        <v>3854.3195592441716</v>
      </c>
      <c r="L3417" s="36">
        <f t="shared" si="640"/>
        <v>2451.6804407558284</v>
      </c>
      <c r="M3417" s="36">
        <f t="shared" si="641"/>
        <v>2451.6804407558284</v>
      </c>
      <c r="N3417" s="36">
        <f t="shared" si="642"/>
        <v>0.38878535375132073</v>
      </c>
      <c r="O3417" s="36">
        <f t="shared" si="643"/>
        <v>6010736.9835846927</v>
      </c>
      <c r="P3417" s="35">
        <f t="shared" si="646"/>
        <v>6010736.9835846927</v>
      </c>
    </row>
    <row r="3418" spans="1:16" x14ac:dyDescent="0.4">
      <c r="A3418" s="1">
        <v>3417</v>
      </c>
      <c r="B3418" s="21">
        <v>43230</v>
      </c>
      <c r="C3418" s="43">
        <v>1</v>
      </c>
      <c r="D3418" s="23">
        <v>4973</v>
      </c>
      <c r="E3418" s="25">
        <f t="shared" si="647"/>
        <v>5798</v>
      </c>
      <c r="F3418" s="25">
        <f t="shared" si="648"/>
        <v>6004.875</v>
      </c>
      <c r="G3418" s="25">
        <f t="shared" si="637"/>
        <v>0.82816045296529905</v>
      </c>
      <c r="H3418" s="25">
        <f t="shared" si="644"/>
        <v>1.0014271034682889</v>
      </c>
      <c r="I3418" s="4">
        <f t="shared" si="638"/>
        <v>4965.9131281515938</v>
      </c>
      <c r="J3418" s="25">
        <f t="shared" si="645"/>
        <v>3855.4758583667972</v>
      </c>
      <c r="K3418" s="15">
        <f t="shared" si="639"/>
        <v>3860.9780213361764</v>
      </c>
      <c r="L3418" s="36">
        <f t="shared" si="640"/>
        <v>1112.0219786638236</v>
      </c>
      <c r="M3418" s="36">
        <f t="shared" si="641"/>
        <v>1112.0219786638236</v>
      </c>
      <c r="N3418" s="36">
        <f t="shared" si="642"/>
        <v>0.22361189999272543</v>
      </c>
      <c r="O3418" s="36">
        <f t="shared" si="643"/>
        <v>1236592.8810314052</v>
      </c>
      <c r="P3418" s="35">
        <f t="shared" si="646"/>
        <v>1236592.8810314052</v>
      </c>
    </row>
    <row r="3419" spans="1:16" x14ac:dyDescent="0.4">
      <c r="A3419" s="1">
        <v>3418</v>
      </c>
      <c r="B3419" s="21">
        <v>43231</v>
      </c>
      <c r="C3419" s="43">
        <v>2</v>
      </c>
      <c r="D3419" s="23">
        <v>6272</v>
      </c>
      <c r="E3419" s="25">
        <f t="shared" si="647"/>
        <v>6211.75</v>
      </c>
      <c r="F3419" s="25">
        <f t="shared" si="648"/>
        <v>6077.125</v>
      </c>
      <c r="G3419" s="25">
        <f t="shared" si="637"/>
        <v>1.0320669724581937</v>
      </c>
      <c r="H3419" s="25">
        <f t="shared" si="644"/>
        <v>0.99527237982370798</v>
      </c>
      <c r="I3419" s="4">
        <f t="shared" si="638"/>
        <v>6301.7924812813108</v>
      </c>
      <c r="J3419" s="25">
        <f t="shared" si="645"/>
        <v>3855.3379955869136</v>
      </c>
      <c r="K3419" s="15">
        <f t="shared" si="639"/>
        <v>3837.1114218925518</v>
      </c>
      <c r="L3419" s="36">
        <f t="shared" si="640"/>
        <v>2434.8885781074482</v>
      </c>
      <c r="M3419" s="36">
        <f t="shared" si="641"/>
        <v>2434.8885781074482</v>
      </c>
      <c r="N3419" s="36">
        <f t="shared" si="642"/>
        <v>0.38821565339723346</v>
      </c>
      <c r="O3419" s="36">
        <f t="shared" si="643"/>
        <v>5928682.387798111</v>
      </c>
      <c r="P3419" s="35">
        <f t="shared" si="646"/>
        <v>5928682.387798111</v>
      </c>
    </row>
    <row r="3420" spans="1:16" x14ac:dyDescent="0.4">
      <c r="A3420" s="1">
        <v>3419</v>
      </c>
      <c r="B3420" s="21">
        <v>43232</v>
      </c>
      <c r="C3420" s="43">
        <v>3</v>
      </c>
      <c r="D3420" s="23">
        <v>7296</v>
      </c>
      <c r="E3420" s="25">
        <f t="shared" si="647"/>
        <v>5942.5</v>
      </c>
      <c r="F3420" s="25">
        <f t="shared" si="648"/>
        <v>5966</v>
      </c>
      <c r="G3420" s="25">
        <f t="shared" si="637"/>
        <v>1.2229299363057324</v>
      </c>
      <c r="H3420" s="25">
        <f t="shared" si="644"/>
        <v>1.0036361732327763</v>
      </c>
      <c r="I3420" s="4">
        <f t="shared" si="638"/>
        <v>7269.5665965278204</v>
      </c>
      <c r="J3420" s="25">
        <f t="shared" si="645"/>
        <v>3855.2001328070305</v>
      </c>
      <c r="K3420" s="15">
        <f t="shared" si="639"/>
        <v>3869.2183083369391</v>
      </c>
      <c r="L3420" s="36">
        <f t="shared" si="640"/>
        <v>3426.7816916630609</v>
      </c>
      <c r="M3420" s="36">
        <f t="shared" si="641"/>
        <v>3426.7816916630609</v>
      </c>
      <c r="N3420" s="36">
        <f t="shared" si="642"/>
        <v>0.46967950817750287</v>
      </c>
      <c r="O3420" s="36">
        <f t="shared" si="643"/>
        <v>11742832.762317149</v>
      </c>
      <c r="P3420" s="35">
        <f t="shared" si="646"/>
        <v>11742832.762317149</v>
      </c>
    </row>
    <row r="3421" spans="1:16" x14ac:dyDescent="0.4">
      <c r="A3421" s="1">
        <v>3420</v>
      </c>
      <c r="B3421" s="21">
        <v>43233</v>
      </c>
      <c r="C3421" s="43">
        <v>4</v>
      </c>
      <c r="D3421" s="23">
        <v>5229</v>
      </c>
      <c r="E3421" s="25">
        <f t="shared" si="647"/>
        <v>5989.5</v>
      </c>
      <c r="F3421" s="25">
        <f t="shared" si="648"/>
        <v>5745.125</v>
      </c>
      <c r="G3421" s="25">
        <f t="shared" si="637"/>
        <v>0.91016296425230081</v>
      </c>
      <c r="H3421" s="25">
        <f t="shared" si="644"/>
        <v>0.99966434347522648</v>
      </c>
      <c r="I3421" s="4">
        <f t="shared" si="638"/>
        <v>5230.7557372927185</v>
      </c>
      <c r="J3421" s="25">
        <f t="shared" si="645"/>
        <v>3855.062270027147</v>
      </c>
      <c r="K3421" s="15">
        <f t="shared" si="639"/>
        <v>3853.768293222804</v>
      </c>
      <c r="L3421" s="36">
        <f t="shared" si="640"/>
        <v>1375.231706777196</v>
      </c>
      <c r="M3421" s="36">
        <f t="shared" si="641"/>
        <v>1375.231706777196</v>
      </c>
      <c r="N3421" s="36">
        <f t="shared" si="642"/>
        <v>0.26300090012950772</v>
      </c>
      <c r="O3421" s="36">
        <f t="shared" si="643"/>
        <v>1891262.2473253196</v>
      </c>
      <c r="P3421" s="35">
        <f t="shared" si="646"/>
        <v>1891262.2473253196</v>
      </c>
    </row>
    <row r="3422" spans="1:16" x14ac:dyDescent="0.4">
      <c r="A3422" s="1">
        <v>3421</v>
      </c>
      <c r="B3422" s="21">
        <v>43234</v>
      </c>
      <c r="C3422" s="43">
        <v>1</v>
      </c>
      <c r="D3422" s="23">
        <v>5161</v>
      </c>
      <c r="E3422" s="25">
        <f t="shared" si="647"/>
        <v>5500.75</v>
      </c>
      <c r="F3422" s="25">
        <f t="shared" si="648"/>
        <v>4770</v>
      </c>
      <c r="G3422" s="25">
        <f t="shared" si="637"/>
        <v>1.0819706498951782</v>
      </c>
      <c r="H3422" s="25">
        <f t="shared" si="644"/>
        <v>1.0014271034682889</v>
      </c>
      <c r="I3422" s="4">
        <f t="shared" si="638"/>
        <v>5153.645215039287</v>
      </c>
      <c r="J3422" s="25">
        <f t="shared" si="645"/>
        <v>3854.9244072472634</v>
      </c>
      <c r="K3422" s="15">
        <f t="shared" si="639"/>
        <v>3860.4257832388375</v>
      </c>
      <c r="L3422" s="36">
        <f t="shared" si="640"/>
        <v>1300.5742167611625</v>
      </c>
      <c r="M3422" s="36">
        <f t="shared" si="641"/>
        <v>1300.5742167611625</v>
      </c>
      <c r="N3422" s="36">
        <f t="shared" si="642"/>
        <v>0.25200042952163582</v>
      </c>
      <c r="O3422" s="36">
        <f t="shared" si="643"/>
        <v>1691493.2933039111</v>
      </c>
      <c r="P3422" s="35">
        <f t="shared" si="646"/>
        <v>1691493.2933039111</v>
      </c>
    </row>
    <row r="3423" spans="1:16" x14ac:dyDescent="0.4">
      <c r="A3423" s="1">
        <v>3422</v>
      </c>
      <c r="B3423" s="21">
        <v>43235</v>
      </c>
      <c r="C3423" s="43">
        <v>2</v>
      </c>
      <c r="D3423" s="23">
        <v>4317</v>
      </c>
      <c r="E3423" s="25">
        <f t="shared" si="647"/>
        <v>4039.25</v>
      </c>
      <c r="F3423" s="25">
        <f t="shared" si="648"/>
        <v>3972.5</v>
      </c>
      <c r="G3423" s="25">
        <f t="shared" si="637"/>
        <v>1.0867212083071114</v>
      </c>
      <c r="H3423" s="25">
        <f t="shared" si="644"/>
        <v>0.99527237982370798</v>
      </c>
      <c r="I3423" s="4">
        <f t="shared" si="638"/>
        <v>4337.5060812645761</v>
      </c>
      <c r="J3423" s="25">
        <f t="shared" si="645"/>
        <v>3854.7865444673798</v>
      </c>
      <c r="K3423" s="15">
        <f t="shared" si="639"/>
        <v>3836.5625778244566</v>
      </c>
      <c r="L3423" s="36">
        <f t="shared" si="640"/>
        <v>480.43742217554336</v>
      </c>
      <c r="M3423" s="36">
        <f t="shared" si="641"/>
        <v>480.43742217554336</v>
      </c>
      <c r="N3423" s="36">
        <f t="shared" si="642"/>
        <v>0.11128965072400819</v>
      </c>
      <c r="O3423" s="36">
        <f t="shared" si="643"/>
        <v>230820.11662668129</v>
      </c>
      <c r="P3423" s="35">
        <f t="shared" si="646"/>
        <v>230820.11662668129</v>
      </c>
    </row>
    <row r="3424" spans="1:16" x14ac:dyDescent="0.4">
      <c r="A3424" s="1">
        <v>3423</v>
      </c>
      <c r="B3424" s="21">
        <v>43236</v>
      </c>
      <c r="C3424" s="43">
        <v>3</v>
      </c>
      <c r="D3424" s="23">
        <v>1450</v>
      </c>
      <c r="E3424" s="25">
        <f t="shared" si="647"/>
        <v>3905.75</v>
      </c>
      <c r="F3424" s="25">
        <f t="shared" si="648"/>
        <v>3625.25</v>
      </c>
      <c r="G3424" s="25">
        <f t="shared" si="637"/>
        <v>0.39997241569546926</v>
      </c>
      <c r="H3424" s="25">
        <f t="shared" si="644"/>
        <v>1.0036361732327763</v>
      </c>
      <c r="I3424" s="4">
        <f t="shared" si="638"/>
        <v>1444.7466508998548</v>
      </c>
      <c r="J3424" s="25">
        <f t="shared" si="645"/>
        <v>3854.6486816874967</v>
      </c>
      <c r="K3424" s="15">
        <f t="shared" si="639"/>
        <v>3868.6648520456051</v>
      </c>
      <c r="L3424" s="36">
        <f t="shared" si="640"/>
        <v>-2418.6648520456051</v>
      </c>
      <c r="M3424" s="36">
        <f t="shared" si="641"/>
        <v>2418.6648520456051</v>
      </c>
      <c r="N3424" s="36">
        <f t="shared" si="642"/>
        <v>1.6680447255486932</v>
      </c>
      <c r="O3424" s="36">
        <f t="shared" si="643"/>
        <v>5849939.6665207893</v>
      </c>
      <c r="P3424" s="35">
        <f t="shared" si="646"/>
        <v>5849939.6665207893</v>
      </c>
    </row>
    <row r="3425" spans="1:16" x14ac:dyDescent="0.4">
      <c r="A3425" s="1">
        <v>3424</v>
      </c>
      <c r="B3425" s="21">
        <v>43237</v>
      </c>
      <c r="C3425" s="43">
        <v>4</v>
      </c>
      <c r="D3425" s="23">
        <v>4695</v>
      </c>
      <c r="E3425" s="25">
        <f t="shared" si="647"/>
        <v>3344.75</v>
      </c>
      <c r="F3425" s="25">
        <f t="shared" si="648"/>
        <v>3531.125</v>
      </c>
      <c r="G3425" s="25">
        <f t="shared" si="637"/>
        <v>1.3296045877730185</v>
      </c>
      <c r="H3425" s="25">
        <f t="shared" si="644"/>
        <v>0.99966434347522648</v>
      </c>
      <c r="I3425" s="4">
        <f t="shared" si="638"/>
        <v>4696.576436525017</v>
      </c>
      <c r="J3425" s="25">
        <f t="shared" si="645"/>
        <v>3854.5108189076132</v>
      </c>
      <c r="K3425" s="15">
        <f t="shared" si="639"/>
        <v>3853.2170272014368</v>
      </c>
      <c r="L3425" s="36">
        <f t="shared" si="640"/>
        <v>841.78297279856315</v>
      </c>
      <c r="M3425" s="36">
        <f t="shared" si="641"/>
        <v>841.78297279856315</v>
      </c>
      <c r="N3425" s="36">
        <f t="shared" si="642"/>
        <v>0.17929349793366628</v>
      </c>
      <c r="O3425" s="36">
        <f t="shared" si="643"/>
        <v>708598.57329358649</v>
      </c>
      <c r="P3425" s="35">
        <f t="shared" si="646"/>
        <v>708598.57329358649</v>
      </c>
    </row>
    <row r="3426" spans="1:16" x14ac:dyDescent="0.4">
      <c r="A3426" s="1">
        <v>3425</v>
      </c>
      <c r="B3426" s="21">
        <v>43238</v>
      </c>
      <c r="C3426" s="43">
        <v>1</v>
      </c>
      <c r="D3426" s="23">
        <v>2917</v>
      </c>
      <c r="E3426" s="25">
        <f t="shared" si="647"/>
        <v>3717.5</v>
      </c>
      <c r="F3426" s="25">
        <f t="shared" si="648"/>
        <v>4018.125</v>
      </c>
      <c r="G3426" s="25">
        <f t="shared" si="637"/>
        <v>0.72596049152278741</v>
      </c>
      <c r="H3426" s="25">
        <f t="shared" si="644"/>
        <v>1.0014271034682889</v>
      </c>
      <c r="I3426" s="4">
        <f t="shared" si="638"/>
        <v>2912.8430715500099</v>
      </c>
      <c r="J3426" s="25">
        <f t="shared" si="645"/>
        <v>3854.3729561277296</v>
      </c>
      <c r="K3426" s="15">
        <f t="shared" si="639"/>
        <v>3859.8735451414982</v>
      </c>
      <c r="L3426" s="36">
        <f t="shared" si="640"/>
        <v>-942.8735451414982</v>
      </c>
      <c r="M3426" s="36">
        <f t="shared" si="641"/>
        <v>942.8735451414982</v>
      </c>
      <c r="N3426" s="36">
        <f t="shared" si="642"/>
        <v>0.32323398873551534</v>
      </c>
      <c r="O3426" s="36">
        <f t="shared" si="643"/>
        <v>889010.5221276969</v>
      </c>
      <c r="P3426" s="35">
        <f t="shared" si="646"/>
        <v>889010.5221276969</v>
      </c>
    </row>
    <row r="3427" spans="1:16" x14ac:dyDescent="0.4">
      <c r="A3427" s="1">
        <v>3426</v>
      </c>
      <c r="B3427" s="21">
        <v>43239</v>
      </c>
      <c r="C3427" s="43">
        <v>2</v>
      </c>
      <c r="D3427" s="23">
        <v>5808</v>
      </c>
      <c r="E3427" s="25">
        <f t="shared" si="647"/>
        <v>4318.75</v>
      </c>
      <c r="F3427" s="25">
        <f t="shared" si="648"/>
        <v>4214.25</v>
      </c>
      <c r="G3427" s="25">
        <f t="shared" si="637"/>
        <v>1.3781811710268732</v>
      </c>
      <c r="H3427" s="25">
        <f t="shared" si="644"/>
        <v>0.99527237982370798</v>
      </c>
      <c r="I3427" s="4">
        <f t="shared" si="638"/>
        <v>5835.588445676316</v>
      </c>
      <c r="J3427" s="25">
        <f t="shared" si="645"/>
        <v>3854.2350933478465</v>
      </c>
      <c r="K3427" s="15">
        <f t="shared" si="639"/>
        <v>3836.0137337563624</v>
      </c>
      <c r="L3427" s="36">
        <f t="shared" si="640"/>
        <v>1971.9862662436376</v>
      </c>
      <c r="M3427" s="36">
        <f t="shared" si="641"/>
        <v>1971.9862662436376</v>
      </c>
      <c r="N3427" s="36">
        <f t="shared" si="642"/>
        <v>0.33952931581329848</v>
      </c>
      <c r="O3427" s="36">
        <f t="shared" si="643"/>
        <v>3888729.8342535226</v>
      </c>
      <c r="P3427" s="35">
        <f t="shared" si="646"/>
        <v>3888729.8342535226</v>
      </c>
    </row>
    <row r="3428" spans="1:16" x14ac:dyDescent="0.4">
      <c r="A3428" s="1">
        <v>3427</v>
      </c>
      <c r="B3428" s="21">
        <v>43240</v>
      </c>
      <c r="C3428" s="43">
        <v>3</v>
      </c>
      <c r="D3428" s="23">
        <v>3855</v>
      </c>
      <c r="E3428" s="25">
        <f t="shared" si="647"/>
        <v>4109.75</v>
      </c>
      <c r="F3428" s="25">
        <f t="shared" si="648"/>
        <v>4447.25</v>
      </c>
      <c r="G3428" s="25">
        <f t="shared" si="637"/>
        <v>0.86682781494181793</v>
      </c>
      <c r="H3428" s="25">
        <f t="shared" si="644"/>
        <v>1.0036361732327763</v>
      </c>
      <c r="I3428" s="4">
        <f t="shared" si="638"/>
        <v>3841.0333373923722</v>
      </c>
      <c r="J3428" s="25">
        <f t="shared" si="645"/>
        <v>3854.0972305679629</v>
      </c>
      <c r="K3428" s="15">
        <f t="shared" si="639"/>
        <v>3868.1113957542716</v>
      </c>
      <c r="L3428" s="36">
        <f t="shared" si="640"/>
        <v>-13.111395754271598</v>
      </c>
      <c r="M3428" s="36">
        <f t="shared" si="641"/>
        <v>13.111395754271598</v>
      </c>
      <c r="N3428" s="36">
        <f t="shared" si="642"/>
        <v>3.4011402734816076E-3</v>
      </c>
      <c r="O3428" s="36">
        <f t="shared" si="643"/>
        <v>171.90869862513128</v>
      </c>
      <c r="P3428" s="35">
        <f t="shared" si="646"/>
        <v>171.90869862513128</v>
      </c>
    </row>
    <row r="3429" spans="1:16" x14ac:dyDescent="0.4">
      <c r="A3429" s="1">
        <v>3428</v>
      </c>
      <c r="B3429" s="21">
        <v>43241</v>
      </c>
      <c r="C3429" s="43">
        <v>4</v>
      </c>
      <c r="D3429" s="23">
        <v>3859</v>
      </c>
      <c r="E3429" s="25">
        <f t="shared" si="647"/>
        <v>4784.75</v>
      </c>
      <c r="F3429" s="25">
        <f t="shared" si="648"/>
        <v>4840.875</v>
      </c>
      <c r="G3429" s="25">
        <f t="shared" si="637"/>
        <v>0.79716993312159479</v>
      </c>
      <c r="H3429" s="25">
        <f t="shared" si="644"/>
        <v>0.99966434347522648</v>
      </c>
      <c r="I3429" s="4">
        <f t="shared" si="638"/>
        <v>3860.2957334504881</v>
      </c>
      <c r="J3429" s="25">
        <f t="shared" si="645"/>
        <v>3853.9593677880794</v>
      </c>
      <c r="K3429" s="15">
        <f t="shared" si="639"/>
        <v>3852.6657611800692</v>
      </c>
      <c r="L3429" s="36">
        <f t="shared" si="640"/>
        <v>6.3342388199307607</v>
      </c>
      <c r="M3429" s="36">
        <f t="shared" si="641"/>
        <v>6.3342388199307607</v>
      </c>
      <c r="N3429" s="36">
        <f t="shared" si="642"/>
        <v>1.6414197512129465E-3</v>
      </c>
      <c r="O3429" s="36">
        <f t="shared" si="643"/>
        <v>40.122581427917837</v>
      </c>
      <c r="P3429" s="35">
        <f t="shared" si="646"/>
        <v>40.122581427917837</v>
      </c>
    </row>
    <row r="3430" spans="1:16" x14ac:dyDescent="0.4">
      <c r="A3430" s="1">
        <v>3429</v>
      </c>
      <c r="B3430" s="21">
        <v>43242</v>
      </c>
      <c r="C3430" s="43">
        <v>1</v>
      </c>
      <c r="D3430" s="23">
        <v>5617</v>
      </c>
      <c r="E3430" s="25">
        <f t="shared" si="647"/>
        <v>4897</v>
      </c>
      <c r="F3430" s="25">
        <f t="shared" si="648"/>
        <v>4849.75</v>
      </c>
      <c r="G3430" s="25">
        <f t="shared" si="637"/>
        <v>1.1582040311356256</v>
      </c>
      <c r="H3430" s="25">
        <f t="shared" si="644"/>
        <v>1.0014271034682889</v>
      </c>
      <c r="I3430" s="4">
        <f t="shared" si="638"/>
        <v>5608.9953832349693</v>
      </c>
      <c r="J3430" s="25">
        <f t="shared" si="645"/>
        <v>3853.8215050081958</v>
      </c>
      <c r="K3430" s="15">
        <f t="shared" si="639"/>
        <v>3859.3213070441593</v>
      </c>
      <c r="L3430" s="36">
        <f t="shared" si="640"/>
        <v>1757.6786929558407</v>
      </c>
      <c r="M3430" s="36">
        <f t="shared" si="641"/>
        <v>1757.6786929558407</v>
      </c>
      <c r="N3430" s="36">
        <f t="shared" si="642"/>
        <v>0.31292125564462181</v>
      </c>
      <c r="O3430" s="36">
        <f t="shared" si="643"/>
        <v>3089434.3876709524</v>
      </c>
      <c r="P3430" s="35">
        <f t="shared" si="646"/>
        <v>3089434.3876709524</v>
      </c>
    </row>
    <row r="3431" spans="1:16" x14ac:dyDescent="0.4">
      <c r="A3431" s="1">
        <v>3430</v>
      </c>
      <c r="B3431" s="21">
        <v>43243</v>
      </c>
      <c r="C3431" s="43">
        <v>2</v>
      </c>
      <c r="D3431" s="23">
        <v>6257</v>
      </c>
      <c r="E3431" s="25">
        <f t="shared" si="647"/>
        <v>4802.5</v>
      </c>
      <c r="F3431" s="25">
        <f t="shared" si="648"/>
        <v>4752.375</v>
      </c>
      <c r="G3431" s="25">
        <f t="shared" si="637"/>
        <v>1.3166048554670033</v>
      </c>
      <c r="H3431" s="25">
        <f t="shared" si="644"/>
        <v>0.99527237982370798</v>
      </c>
      <c r="I3431" s="4">
        <f t="shared" si="638"/>
        <v>6286.721230130287</v>
      </c>
      <c r="J3431" s="25">
        <f t="shared" si="645"/>
        <v>3853.6836422283122</v>
      </c>
      <c r="K3431" s="15">
        <f t="shared" si="639"/>
        <v>3835.4648896882672</v>
      </c>
      <c r="L3431" s="36">
        <f t="shared" si="640"/>
        <v>2421.5351103117328</v>
      </c>
      <c r="M3431" s="36">
        <f t="shared" si="641"/>
        <v>2421.5351103117328</v>
      </c>
      <c r="N3431" s="36">
        <f t="shared" si="642"/>
        <v>0.38701216402616795</v>
      </c>
      <c r="O3431" s="36">
        <f t="shared" si="643"/>
        <v>5863832.2904724553</v>
      </c>
      <c r="P3431" s="35">
        <f t="shared" si="646"/>
        <v>5863832.2904724553</v>
      </c>
    </row>
    <row r="3432" spans="1:16" x14ac:dyDescent="0.4">
      <c r="A3432" s="1">
        <v>3431</v>
      </c>
      <c r="B3432" s="21">
        <v>43244</v>
      </c>
      <c r="C3432" s="43">
        <v>3</v>
      </c>
      <c r="D3432" s="23">
        <v>3477</v>
      </c>
      <c r="E3432" s="25">
        <f t="shared" si="647"/>
        <v>4702.25</v>
      </c>
      <c r="F3432" s="25">
        <f t="shared" si="648"/>
        <v>4726.25</v>
      </c>
      <c r="G3432" s="25">
        <f t="shared" si="637"/>
        <v>0.73567839195979901</v>
      </c>
      <c r="H3432" s="25">
        <f t="shared" si="644"/>
        <v>1.0036361732327763</v>
      </c>
      <c r="I3432" s="4">
        <f t="shared" si="638"/>
        <v>3464.4028311577895</v>
      </c>
      <c r="J3432" s="25">
        <f t="shared" si="645"/>
        <v>3853.5457794484291</v>
      </c>
      <c r="K3432" s="15">
        <f t="shared" si="639"/>
        <v>3867.5579394629376</v>
      </c>
      <c r="L3432" s="36">
        <f t="shared" si="640"/>
        <v>-390.55793946293761</v>
      </c>
      <c r="M3432" s="36">
        <f t="shared" si="641"/>
        <v>390.55793946293761</v>
      </c>
      <c r="N3432" s="36">
        <f t="shared" si="642"/>
        <v>0.11232612581620294</v>
      </c>
      <c r="O3432" s="36">
        <f t="shared" si="643"/>
        <v>152535.50407753565</v>
      </c>
      <c r="P3432" s="35">
        <f t="shared" si="646"/>
        <v>152535.50407753565</v>
      </c>
    </row>
    <row r="3433" spans="1:16" x14ac:dyDescent="0.4">
      <c r="A3433" s="1">
        <v>3432</v>
      </c>
      <c r="B3433" s="21">
        <v>43245</v>
      </c>
      <c r="C3433" s="43">
        <v>4</v>
      </c>
      <c r="D3433" s="23">
        <v>3458</v>
      </c>
      <c r="E3433" s="25">
        <f t="shared" si="647"/>
        <v>4750.25</v>
      </c>
      <c r="F3433" s="25">
        <f t="shared" si="648"/>
        <v>4289.625</v>
      </c>
      <c r="G3433" s="25">
        <f t="shared" si="637"/>
        <v>0.80613107206340884</v>
      </c>
      <c r="H3433" s="25">
        <f t="shared" si="644"/>
        <v>0.99966434347522648</v>
      </c>
      <c r="I3433" s="4">
        <f t="shared" si="638"/>
        <v>3459.1610899900979</v>
      </c>
      <c r="J3433" s="25">
        <f t="shared" si="645"/>
        <v>3853.4079166685456</v>
      </c>
      <c r="K3433" s="15">
        <f t="shared" si="639"/>
        <v>3852.1144951587016</v>
      </c>
      <c r="L3433" s="36">
        <f t="shared" si="640"/>
        <v>-394.11449515870163</v>
      </c>
      <c r="M3433" s="36">
        <f t="shared" si="641"/>
        <v>394.11449515870163</v>
      </c>
      <c r="N3433" s="36">
        <f t="shared" si="642"/>
        <v>0.11397180311124974</v>
      </c>
      <c r="O3433" s="36">
        <f t="shared" si="643"/>
        <v>155326.23529419824</v>
      </c>
      <c r="P3433" s="35">
        <f t="shared" si="646"/>
        <v>155326.23529419824</v>
      </c>
    </row>
    <row r="3434" spans="1:16" x14ac:dyDescent="0.4">
      <c r="A3434" s="1">
        <v>3433</v>
      </c>
      <c r="B3434" s="21">
        <v>43246</v>
      </c>
      <c r="C3434" s="43">
        <v>1</v>
      </c>
      <c r="D3434" s="23">
        <v>5809</v>
      </c>
      <c r="E3434" s="25">
        <f t="shared" si="647"/>
        <v>3829</v>
      </c>
      <c r="F3434" s="25">
        <f t="shared" si="648"/>
        <v>3978.75</v>
      </c>
      <c r="G3434" s="25">
        <f t="shared" si="637"/>
        <v>1.4600062833804588</v>
      </c>
      <c r="H3434" s="25">
        <f t="shared" si="644"/>
        <v>1.0014271034682889</v>
      </c>
      <c r="I3434" s="4">
        <f t="shared" si="638"/>
        <v>5800.7217698436771</v>
      </c>
      <c r="J3434" s="25">
        <f t="shared" si="645"/>
        <v>3853.270053888662</v>
      </c>
      <c r="K3434" s="15">
        <f t="shared" si="639"/>
        <v>3858.7690689468204</v>
      </c>
      <c r="L3434" s="36">
        <f t="shared" si="640"/>
        <v>1950.2309310531796</v>
      </c>
      <c r="M3434" s="36">
        <f t="shared" si="641"/>
        <v>1950.2309310531796</v>
      </c>
      <c r="N3434" s="36">
        <f t="shared" si="642"/>
        <v>0.33572575848737812</v>
      </c>
      <c r="O3434" s="36">
        <f t="shared" si="643"/>
        <v>3803400.6844365518</v>
      </c>
      <c r="P3434" s="35">
        <f t="shared" si="646"/>
        <v>3803400.6844365518</v>
      </c>
    </row>
    <row r="3435" spans="1:16" x14ac:dyDescent="0.4">
      <c r="A3435" s="1">
        <v>3434</v>
      </c>
      <c r="B3435" s="21">
        <v>43247</v>
      </c>
      <c r="C3435" s="43">
        <v>2</v>
      </c>
      <c r="D3435" s="23">
        <v>2572</v>
      </c>
      <c r="E3435" s="25">
        <f t="shared" si="647"/>
        <v>4128.5</v>
      </c>
      <c r="F3435" s="25">
        <f t="shared" si="648"/>
        <v>4219.625</v>
      </c>
      <c r="G3435" s="25">
        <f t="shared" si="637"/>
        <v>0.60953283763367594</v>
      </c>
      <c r="H3435" s="25">
        <f t="shared" si="644"/>
        <v>0.99527237982370798</v>
      </c>
      <c r="I3435" s="4">
        <f t="shared" si="638"/>
        <v>2584.2171973621703</v>
      </c>
      <c r="J3435" s="25">
        <f t="shared" si="645"/>
        <v>3853.1321911087789</v>
      </c>
      <c r="K3435" s="15">
        <f t="shared" si="639"/>
        <v>3834.9160456201726</v>
      </c>
      <c r="L3435" s="36">
        <f t="shared" si="640"/>
        <v>-1262.9160456201726</v>
      </c>
      <c r="M3435" s="36">
        <f t="shared" si="641"/>
        <v>1262.9160456201726</v>
      </c>
      <c r="N3435" s="36">
        <f t="shared" si="642"/>
        <v>0.49102490109649011</v>
      </c>
      <c r="O3435" s="36">
        <f t="shared" si="643"/>
        <v>1594956.9382848938</v>
      </c>
      <c r="P3435" s="35">
        <f t="shared" si="646"/>
        <v>1594956.9382848938</v>
      </c>
    </row>
    <row r="3436" spans="1:16" x14ac:dyDescent="0.4">
      <c r="A3436" s="1">
        <v>3435</v>
      </c>
      <c r="B3436" s="21">
        <v>43248</v>
      </c>
      <c r="C3436" s="43">
        <v>3</v>
      </c>
      <c r="D3436" s="23">
        <v>4675</v>
      </c>
      <c r="E3436" s="25">
        <f t="shared" si="647"/>
        <v>4310.75</v>
      </c>
      <c r="F3436" s="25">
        <f t="shared" si="648"/>
        <v>4006.375</v>
      </c>
      <c r="G3436" s="25">
        <f t="shared" si="637"/>
        <v>1.1668902686343641</v>
      </c>
      <c r="H3436" s="25">
        <f t="shared" si="644"/>
        <v>1.0036361732327763</v>
      </c>
      <c r="I3436" s="4">
        <f t="shared" si="638"/>
        <v>4658.062477901256</v>
      </c>
      <c r="J3436" s="25">
        <f t="shared" si="645"/>
        <v>3852.9943283288953</v>
      </c>
      <c r="K3436" s="15">
        <f t="shared" si="639"/>
        <v>3867.0044831716036</v>
      </c>
      <c r="L3436" s="36">
        <f t="shared" si="640"/>
        <v>807.99551682839638</v>
      </c>
      <c r="M3436" s="36">
        <f t="shared" si="641"/>
        <v>807.99551682839638</v>
      </c>
      <c r="N3436" s="36">
        <f t="shared" si="642"/>
        <v>0.17283326563174253</v>
      </c>
      <c r="O3436" s="36">
        <f t="shared" si="643"/>
        <v>652856.75521478732</v>
      </c>
      <c r="P3436" s="35">
        <f t="shared" si="646"/>
        <v>652856.75521478732</v>
      </c>
    </row>
    <row r="3437" spans="1:16" x14ac:dyDescent="0.4">
      <c r="A3437" s="1">
        <v>3436</v>
      </c>
      <c r="B3437" s="21">
        <v>43249</v>
      </c>
      <c r="C3437" s="43">
        <v>4</v>
      </c>
      <c r="D3437" s="23">
        <v>4187</v>
      </c>
      <c r="E3437" s="25">
        <f t="shared" si="647"/>
        <v>3702</v>
      </c>
      <c r="F3437" s="25">
        <f t="shared" si="648"/>
        <v>3677.5</v>
      </c>
      <c r="G3437" s="25">
        <f t="shared" ref="G3437:G3500" si="649">D3437/F3437</f>
        <v>1.1385452073419442</v>
      </c>
      <c r="H3437" s="25">
        <f t="shared" si="644"/>
        <v>0.99966434347522648</v>
      </c>
      <c r="I3437" s="4">
        <f t="shared" ref="I3437:I3500" si="650">D3437/H3437</f>
        <v>4188.4058657572414</v>
      </c>
      <c r="J3437" s="25">
        <f t="shared" si="645"/>
        <v>3852.8564655490118</v>
      </c>
      <c r="K3437" s="15">
        <f t="shared" ref="K3437:K3500" si="651">H3437*J3437</f>
        <v>3851.5632291373345</v>
      </c>
      <c r="L3437" s="36">
        <f t="shared" ref="L3437:L3500" si="652">D3437-K3437</f>
        <v>335.43677086266553</v>
      </c>
      <c r="M3437" s="36">
        <f t="shared" ref="M3437:M3500" si="653">ABS(L3437)</f>
        <v>335.43677086266553</v>
      </c>
      <c r="N3437" s="36">
        <f t="shared" ref="N3437:N3500" si="654">M3437/D3437</f>
        <v>8.0113869324735021E-2</v>
      </c>
      <c r="O3437" s="36">
        <f t="shared" ref="O3437:O3500" si="655">L3437^2</f>
        <v>112517.82724677237</v>
      </c>
      <c r="P3437" s="35">
        <f t="shared" si="646"/>
        <v>112517.82724677237</v>
      </c>
    </row>
    <row r="3438" spans="1:16" x14ac:dyDescent="0.4">
      <c r="A3438" s="1">
        <v>3437</v>
      </c>
      <c r="B3438" s="21">
        <v>43250</v>
      </c>
      <c r="C3438" s="43">
        <v>1</v>
      </c>
      <c r="D3438" s="23">
        <v>3374</v>
      </c>
      <c r="E3438" s="25">
        <f t="shared" si="647"/>
        <v>3653</v>
      </c>
      <c r="F3438" s="25">
        <f t="shared" si="648"/>
        <v>3474.625</v>
      </c>
      <c r="G3438" s="25">
        <f t="shared" si="649"/>
        <v>0.97104004029211788</v>
      </c>
      <c r="H3438" s="25">
        <f t="shared" si="644"/>
        <v>1.0014271034682889</v>
      </c>
      <c r="I3438" s="4">
        <f t="shared" si="650"/>
        <v>3369.1918146759454</v>
      </c>
      <c r="J3438" s="25">
        <f t="shared" si="645"/>
        <v>3852.7186027691282</v>
      </c>
      <c r="K3438" s="15">
        <f t="shared" si="651"/>
        <v>3858.2168308494811</v>
      </c>
      <c r="L3438" s="36">
        <f t="shared" si="652"/>
        <v>-484.21683084948108</v>
      </c>
      <c r="M3438" s="36">
        <f t="shared" si="653"/>
        <v>484.21683084948108</v>
      </c>
      <c r="N3438" s="36">
        <f t="shared" si="654"/>
        <v>0.14351417630393631</v>
      </c>
      <c r="O3438" s="36">
        <f t="shared" si="655"/>
        <v>234465.93927791496</v>
      </c>
      <c r="P3438" s="35">
        <f t="shared" si="646"/>
        <v>234465.93927791496</v>
      </c>
    </row>
    <row r="3439" spans="1:16" x14ac:dyDescent="0.4">
      <c r="A3439" s="1">
        <v>3438</v>
      </c>
      <c r="B3439" s="21">
        <v>43251</v>
      </c>
      <c r="C3439" s="43">
        <v>2</v>
      </c>
      <c r="D3439" s="23">
        <v>2376</v>
      </c>
      <c r="E3439" s="25">
        <f t="shared" si="647"/>
        <v>3296.25</v>
      </c>
      <c r="F3439" s="25">
        <f t="shared" si="648"/>
        <v>3399.25</v>
      </c>
      <c r="G3439" s="25">
        <f t="shared" si="649"/>
        <v>0.69897771567257483</v>
      </c>
      <c r="H3439" s="25">
        <f t="shared" si="644"/>
        <v>0.99527237982370798</v>
      </c>
      <c r="I3439" s="4">
        <f t="shared" si="650"/>
        <v>2387.2861823221292</v>
      </c>
      <c r="J3439" s="25">
        <f t="shared" si="645"/>
        <v>3852.5807399892446</v>
      </c>
      <c r="K3439" s="15">
        <f t="shared" si="651"/>
        <v>3834.3672015520774</v>
      </c>
      <c r="L3439" s="36">
        <f t="shared" si="652"/>
        <v>-1458.3672015520774</v>
      </c>
      <c r="M3439" s="36">
        <f t="shared" si="653"/>
        <v>1458.3672015520774</v>
      </c>
      <c r="N3439" s="36">
        <f t="shared" si="654"/>
        <v>0.6137909097441403</v>
      </c>
      <c r="O3439" s="36">
        <f t="shared" si="655"/>
        <v>2126834.8945628377</v>
      </c>
      <c r="P3439" s="35">
        <f t="shared" si="646"/>
        <v>2126834.8945628377</v>
      </c>
    </row>
    <row r="3440" spans="1:16" x14ac:dyDescent="0.4">
      <c r="A3440" s="1">
        <v>3439</v>
      </c>
      <c r="B3440" s="21">
        <v>43252</v>
      </c>
      <c r="C3440" s="43">
        <v>3</v>
      </c>
      <c r="D3440" s="23">
        <v>3248</v>
      </c>
      <c r="E3440" s="25">
        <f t="shared" si="647"/>
        <v>3502.25</v>
      </c>
      <c r="F3440" s="25">
        <f t="shared" si="648"/>
        <v>3358.375</v>
      </c>
      <c r="G3440" s="25">
        <f t="shared" si="649"/>
        <v>0.96713440279897267</v>
      </c>
      <c r="H3440" s="25">
        <f t="shared" si="644"/>
        <v>1.0036361732327763</v>
      </c>
      <c r="I3440" s="4">
        <f t="shared" si="650"/>
        <v>3236.2324980156745</v>
      </c>
      <c r="J3440" s="25">
        <f t="shared" si="645"/>
        <v>3852.4428772093615</v>
      </c>
      <c r="K3440" s="15">
        <f t="shared" si="651"/>
        <v>3866.4510268802701</v>
      </c>
      <c r="L3440" s="36">
        <f t="shared" si="652"/>
        <v>-618.45102688027009</v>
      </c>
      <c r="M3440" s="36">
        <f t="shared" si="653"/>
        <v>618.45102688027009</v>
      </c>
      <c r="N3440" s="36">
        <f t="shared" si="654"/>
        <v>0.1904097989163393</v>
      </c>
      <c r="O3440" s="36">
        <f t="shared" si="655"/>
        <v>382481.67264926055</v>
      </c>
      <c r="P3440" s="35">
        <f t="shared" si="646"/>
        <v>382481.67264926055</v>
      </c>
    </row>
    <row r="3441" spans="1:16" x14ac:dyDescent="0.4">
      <c r="A3441" s="1">
        <v>3440</v>
      </c>
      <c r="B3441" s="21">
        <v>43253</v>
      </c>
      <c r="C3441" s="43">
        <v>4</v>
      </c>
      <c r="D3441" s="23">
        <v>5011</v>
      </c>
      <c r="E3441" s="25">
        <f t="shared" si="647"/>
        <v>3214.5</v>
      </c>
      <c r="F3441" s="25">
        <f t="shared" si="648"/>
        <v>3415.625</v>
      </c>
      <c r="G3441" s="25">
        <f t="shared" si="649"/>
        <v>1.4670814272644099</v>
      </c>
      <c r="H3441" s="25">
        <f t="shared" si="644"/>
        <v>0.99966434347522648</v>
      </c>
      <c r="I3441" s="4">
        <f t="shared" si="650"/>
        <v>5012.6825396010354</v>
      </c>
      <c r="J3441" s="25">
        <f t="shared" si="645"/>
        <v>3852.305014429478</v>
      </c>
      <c r="K3441" s="15">
        <f t="shared" si="651"/>
        <v>3851.0119631159669</v>
      </c>
      <c r="L3441" s="36">
        <f t="shared" si="652"/>
        <v>1159.9880368840331</v>
      </c>
      <c r="M3441" s="36">
        <f t="shared" si="653"/>
        <v>1159.9880368840331</v>
      </c>
      <c r="N3441" s="36">
        <f t="shared" si="654"/>
        <v>0.2314883330441096</v>
      </c>
      <c r="O3441" s="36">
        <f t="shared" si="655"/>
        <v>1345572.2457140731</v>
      </c>
      <c r="P3441" s="35">
        <f t="shared" si="646"/>
        <v>1345572.2457140731</v>
      </c>
    </row>
    <row r="3442" spans="1:16" x14ac:dyDescent="0.4">
      <c r="A3442" s="1">
        <v>3441</v>
      </c>
      <c r="B3442" s="21">
        <v>43254</v>
      </c>
      <c r="C3442" s="43">
        <v>1</v>
      </c>
      <c r="D3442" s="23">
        <v>2223</v>
      </c>
      <c r="E3442" s="25">
        <f t="shared" si="647"/>
        <v>3616.75</v>
      </c>
      <c r="F3442" s="25">
        <f t="shared" si="648"/>
        <v>3663.75</v>
      </c>
      <c r="G3442" s="25">
        <f t="shared" si="649"/>
        <v>0.60675537359263054</v>
      </c>
      <c r="H3442" s="25">
        <f t="shared" si="644"/>
        <v>1.0014271034682889</v>
      </c>
      <c r="I3442" s="4">
        <f t="shared" si="650"/>
        <v>2219.8320699539499</v>
      </c>
      <c r="J3442" s="25">
        <f t="shared" si="645"/>
        <v>3852.1671516495944</v>
      </c>
      <c r="K3442" s="15">
        <f t="shared" si="651"/>
        <v>3857.6645927521422</v>
      </c>
      <c r="L3442" s="36">
        <f t="shared" si="652"/>
        <v>-1634.6645927521422</v>
      </c>
      <c r="M3442" s="36">
        <f t="shared" si="653"/>
        <v>1634.6645927521422</v>
      </c>
      <c r="N3442" s="36">
        <f t="shared" si="654"/>
        <v>0.7353416971444634</v>
      </c>
      <c r="O3442" s="36">
        <f t="shared" si="655"/>
        <v>2672128.330797527</v>
      </c>
      <c r="P3442" s="35">
        <f t="shared" si="646"/>
        <v>2672128.330797527</v>
      </c>
    </row>
    <row r="3443" spans="1:16" x14ac:dyDescent="0.4">
      <c r="A3443" s="1">
        <v>3442</v>
      </c>
      <c r="B3443" s="21">
        <v>43255</v>
      </c>
      <c r="C3443" s="43">
        <v>2</v>
      </c>
      <c r="D3443" s="23">
        <v>3985</v>
      </c>
      <c r="E3443" s="25">
        <f t="shared" si="647"/>
        <v>3710.75</v>
      </c>
      <c r="F3443" s="25">
        <f t="shared" si="648"/>
        <v>3878.5</v>
      </c>
      <c r="G3443" s="25">
        <f t="shared" si="649"/>
        <v>1.0274590692277943</v>
      </c>
      <c r="H3443" s="25">
        <f t="shared" si="644"/>
        <v>0.99527237982370798</v>
      </c>
      <c r="I3443" s="4">
        <f t="shared" si="650"/>
        <v>4003.9290557885879</v>
      </c>
      <c r="J3443" s="25">
        <f t="shared" si="645"/>
        <v>3852.0292888697113</v>
      </c>
      <c r="K3443" s="15">
        <f t="shared" si="651"/>
        <v>3833.8183574839832</v>
      </c>
      <c r="L3443" s="36">
        <f t="shared" si="652"/>
        <v>151.18164251601684</v>
      </c>
      <c r="M3443" s="36">
        <f t="shared" si="653"/>
        <v>151.18164251601684</v>
      </c>
      <c r="N3443" s="36">
        <f t="shared" si="654"/>
        <v>3.7937676917444624E-2</v>
      </c>
      <c r="O3443" s="36">
        <f t="shared" si="655"/>
        <v>22855.889033840711</v>
      </c>
      <c r="P3443" s="35">
        <f t="shared" si="646"/>
        <v>22855.889033840711</v>
      </c>
    </row>
    <row r="3444" spans="1:16" x14ac:dyDescent="0.4">
      <c r="A3444" s="1">
        <v>3443</v>
      </c>
      <c r="B3444" s="21">
        <v>43256</v>
      </c>
      <c r="C3444" s="43">
        <v>3</v>
      </c>
      <c r="D3444" s="23">
        <v>3624</v>
      </c>
      <c r="E3444" s="25">
        <f t="shared" si="647"/>
        <v>4046.25</v>
      </c>
      <c r="F3444" s="25">
        <f t="shared" si="648"/>
        <v>4250.75</v>
      </c>
      <c r="G3444" s="25">
        <f t="shared" si="649"/>
        <v>0.85255543139445977</v>
      </c>
      <c r="H3444" s="25">
        <f t="shared" si="644"/>
        <v>1.0036361732327763</v>
      </c>
      <c r="I3444" s="4">
        <f t="shared" si="650"/>
        <v>3610.8702502490164</v>
      </c>
      <c r="J3444" s="25">
        <f t="shared" si="645"/>
        <v>3851.8914260898277</v>
      </c>
      <c r="K3444" s="15">
        <f t="shared" si="651"/>
        <v>3865.8975705889361</v>
      </c>
      <c r="L3444" s="36">
        <f t="shared" si="652"/>
        <v>-241.89757058893611</v>
      </c>
      <c r="M3444" s="36">
        <f t="shared" si="653"/>
        <v>241.89757058893611</v>
      </c>
      <c r="N3444" s="36">
        <f t="shared" si="654"/>
        <v>6.6748777756328953E-2</v>
      </c>
      <c r="O3444" s="36">
        <f t="shared" si="655"/>
        <v>58514.434656829326</v>
      </c>
      <c r="P3444" s="35">
        <f t="shared" si="646"/>
        <v>58514.434656829326</v>
      </c>
    </row>
    <row r="3445" spans="1:16" x14ac:dyDescent="0.4">
      <c r="A3445" s="1">
        <v>3444</v>
      </c>
      <c r="B3445" s="21">
        <v>43257</v>
      </c>
      <c r="C3445" s="43">
        <v>4</v>
      </c>
      <c r="D3445" s="23">
        <v>6353</v>
      </c>
      <c r="E3445" s="25">
        <f t="shared" si="647"/>
        <v>4455.25</v>
      </c>
      <c r="F3445" s="25">
        <f t="shared" si="648"/>
        <v>4642.5</v>
      </c>
      <c r="G3445" s="25">
        <f t="shared" si="649"/>
        <v>1.3684437264404954</v>
      </c>
      <c r="H3445" s="25">
        <f t="shared" si="644"/>
        <v>0.99966434347522648</v>
      </c>
      <c r="I3445" s="4">
        <f t="shared" si="650"/>
        <v>6355.1331419048847</v>
      </c>
      <c r="J3445" s="25">
        <f t="shared" si="645"/>
        <v>3851.7535633099442</v>
      </c>
      <c r="K3445" s="15">
        <f t="shared" si="651"/>
        <v>3850.4606970945997</v>
      </c>
      <c r="L3445" s="36">
        <f t="shared" si="652"/>
        <v>2502.5393029054003</v>
      </c>
      <c r="M3445" s="36">
        <f t="shared" si="653"/>
        <v>2502.5393029054003</v>
      </c>
      <c r="N3445" s="36">
        <f t="shared" si="654"/>
        <v>0.39391457624829218</v>
      </c>
      <c r="O3445" s="36">
        <f t="shared" si="655"/>
        <v>6262702.9625862464</v>
      </c>
      <c r="P3445" s="35">
        <f t="shared" si="646"/>
        <v>6262702.9625862464</v>
      </c>
    </row>
    <row r="3446" spans="1:16" x14ac:dyDescent="0.4">
      <c r="A3446" s="1">
        <v>3445</v>
      </c>
      <c r="B3446" s="21">
        <v>43258</v>
      </c>
      <c r="C3446" s="43">
        <v>1</v>
      </c>
      <c r="D3446" s="23">
        <v>3859</v>
      </c>
      <c r="E3446" s="25">
        <f t="shared" si="647"/>
        <v>4829.75</v>
      </c>
      <c r="F3446" s="25">
        <f t="shared" si="648"/>
        <v>4841.5</v>
      </c>
      <c r="G3446" s="25">
        <f t="shared" si="649"/>
        <v>0.79706702468243318</v>
      </c>
      <c r="H3446" s="25">
        <f t="shared" si="644"/>
        <v>1.0014271034682889</v>
      </c>
      <c r="I3446" s="4">
        <f t="shared" si="650"/>
        <v>3853.5006558489845</v>
      </c>
      <c r="J3446" s="25">
        <f t="shared" si="645"/>
        <v>3851.6157005300606</v>
      </c>
      <c r="K3446" s="15">
        <f t="shared" si="651"/>
        <v>3857.1123546548029</v>
      </c>
      <c r="L3446" s="36">
        <f t="shared" si="652"/>
        <v>1.8876453451971429</v>
      </c>
      <c r="M3446" s="36">
        <f t="shared" si="653"/>
        <v>1.8876453451971429</v>
      </c>
      <c r="N3446" s="36">
        <f t="shared" si="654"/>
        <v>4.8915401534002146E-4</v>
      </c>
      <c r="O3446" s="36">
        <f t="shared" si="655"/>
        <v>3.5632049492444406</v>
      </c>
      <c r="P3446" s="35">
        <f t="shared" si="646"/>
        <v>3.5632049492444406</v>
      </c>
    </row>
    <row r="3447" spans="1:16" x14ac:dyDescent="0.4">
      <c r="A3447" s="1">
        <v>3446</v>
      </c>
      <c r="B3447" s="21">
        <v>43259</v>
      </c>
      <c r="C3447" s="43">
        <v>2</v>
      </c>
      <c r="D3447" s="23">
        <v>5483</v>
      </c>
      <c r="E3447" s="25">
        <f t="shared" si="647"/>
        <v>4853.25</v>
      </c>
      <c r="F3447" s="25">
        <f t="shared" si="648"/>
        <v>4321.125</v>
      </c>
      <c r="G3447" s="25">
        <f t="shared" si="649"/>
        <v>1.2688825248054616</v>
      </c>
      <c r="H3447" s="25">
        <f t="shared" si="644"/>
        <v>0.99527237982370798</v>
      </c>
      <c r="I3447" s="4">
        <f t="shared" si="650"/>
        <v>5509.0446707374722</v>
      </c>
      <c r="J3447" s="25">
        <f t="shared" si="645"/>
        <v>3851.4778377501771</v>
      </c>
      <c r="K3447" s="15">
        <f t="shared" si="651"/>
        <v>3833.2695134158876</v>
      </c>
      <c r="L3447" s="36">
        <f t="shared" si="652"/>
        <v>1649.7304865841124</v>
      </c>
      <c r="M3447" s="36">
        <f t="shared" si="653"/>
        <v>1649.7304865841124</v>
      </c>
      <c r="N3447" s="36">
        <f t="shared" si="654"/>
        <v>0.30088099335840096</v>
      </c>
      <c r="O3447" s="36">
        <f t="shared" si="655"/>
        <v>2721610.6783650522</v>
      </c>
      <c r="P3447" s="35">
        <f t="shared" si="646"/>
        <v>2721610.6783650522</v>
      </c>
    </row>
    <row r="3448" spans="1:16" x14ac:dyDescent="0.4">
      <c r="A3448" s="1">
        <v>3447</v>
      </c>
      <c r="B3448" s="21">
        <v>43260</v>
      </c>
      <c r="C3448" s="43">
        <v>3</v>
      </c>
      <c r="D3448" s="23">
        <v>3718</v>
      </c>
      <c r="E3448" s="25">
        <f t="shared" si="647"/>
        <v>3789</v>
      </c>
      <c r="F3448" s="25">
        <f t="shared" si="648"/>
        <v>3811.5</v>
      </c>
      <c r="G3448" s="25">
        <f t="shared" si="649"/>
        <v>0.97546897546897549</v>
      </c>
      <c r="H3448" s="25">
        <f t="shared" si="644"/>
        <v>1.0036361732327763</v>
      </c>
      <c r="I3448" s="4">
        <f t="shared" si="650"/>
        <v>3704.5296883073515</v>
      </c>
      <c r="J3448" s="25">
        <f t="shared" si="645"/>
        <v>3851.339974970294</v>
      </c>
      <c r="K3448" s="15">
        <f t="shared" si="651"/>
        <v>3865.3441142976026</v>
      </c>
      <c r="L3448" s="36">
        <f t="shared" si="652"/>
        <v>-147.34411429760257</v>
      </c>
      <c r="M3448" s="36">
        <f t="shared" si="653"/>
        <v>147.34411429760257</v>
      </c>
      <c r="N3448" s="36">
        <f t="shared" si="654"/>
        <v>3.9629939294675245E-2</v>
      </c>
      <c r="O3448" s="36">
        <f t="shared" si="655"/>
        <v>21710.288018144973</v>
      </c>
      <c r="P3448" s="35">
        <f t="shared" si="646"/>
        <v>21710.288018144973</v>
      </c>
    </row>
    <row r="3449" spans="1:16" x14ac:dyDescent="0.4">
      <c r="A3449" s="1">
        <v>3448</v>
      </c>
      <c r="B3449" s="21">
        <v>43261</v>
      </c>
      <c r="C3449" s="43">
        <v>4</v>
      </c>
      <c r="D3449" s="23">
        <v>2096</v>
      </c>
      <c r="E3449" s="25">
        <f t="shared" si="647"/>
        <v>3834</v>
      </c>
      <c r="F3449" s="25">
        <f t="shared" si="648"/>
        <v>3456</v>
      </c>
      <c r="G3449" s="25">
        <f t="shared" si="649"/>
        <v>0.60648148148148151</v>
      </c>
      <c r="H3449" s="25">
        <f t="shared" si="644"/>
        <v>0.99966434347522648</v>
      </c>
      <c r="I3449" s="4">
        <f t="shared" si="650"/>
        <v>2096.7037723016902</v>
      </c>
      <c r="J3449" s="25">
        <f t="shared" si="645"/>
        <v>3851.2021121904104</v>
      </c>
      <c r="K3449" s="15">
        <f t="shared" si="651"/>
        <v>3849.9094310732321</v>
      </c>
      <c r="L3449" s="36">
        <f t="shared" si="652"/>
        <v>-1753.9094310732321</v>
      </c>
      <c r="M3449" s="36">
        <f t="shared" si="653"/>
        <v>1753.9094310732321</v>
      </c>
      <c r="N3449" s="36">
        <f t="shared" si="654"/>
        <v>0.8367888507028779</v>
      </c>
      <c r="O3449" s="36">
        <f t="shared" si="655"/>
        <v>3076198.2924076286</v>
      </c>
      <c r="P3449" s="35">
        <f t="shared" si="646"/>
        <v>3076198.2924076286</v>
      </c>
    </row>
    <row r="3450" spans="1:16" x14ac:dyDescent="0.4">
      <c r="A3450" s="1">
        <v>3449</v>
      </c>
      <c r="B3450" s="21">
        <v>43262</v>
      </c>
      <c r="C3450" s="43">
        <v>1</v>
      </c>
      <c r="D3450" s="23">
        <v>4039</v>
      </c>
      <c r="E3450" s="25">
        <f t="shared" si="647"/>
        <v>3078</v>
      </c>
      <c r="F3450" s="25">
        <f t="shared" si="648"/>
        <v>2767.25</v>
      </c>
      <c r="G3450" s="25">
        <f t="shared" si="649"/>
        <v>1.4595717770349625</v>
      </c>
      <c r="H3450" s="25">
        <f t="shared" si="644"/>
        <v>1.0014271034682889</v>
      </c>
      <c r="I3450" s="4">
        <f t="shared" si="650"/>
        <v>4033.2441432946484</v>
      </c>
      <c r="J3450" s="25">
        <f t="shared" si="645"/>
        <v>3851.0642494105268</v>
      </c>
      <c r="K3450" s="15">
        <f t="shared" si="651"/>
        <v>3856.560116557464</v>
      </c>
      <c r="L3450" s="36">
        <f t="shared" si="652"/>
        <v>182.43988344253603</v>
      </c>
      <c r="M3450" s="36">
        <f t="shared" si="653"/>
        <v>182.43988344253603</v>
      </c>
      <c r="N3450" s="36">
        <f t="shared" si="654"/>
        <v>4.5169567576760591E-2</v>
      </c>
      <c r="O3450" s="36">
        <f t="shared" si="655"/>
        <v>33284.311070526135</v>
      </c>
      <c r="P3450" s="35">
        <f t="shared" si="646"/>
        <v>33284.311070526135</v>
      </c>
    </row>
    <row r="3451" spans="1:16" x14ac:dyDescent="0.4">
      <c r="A3451" s="1">
        <v>3450</v>
      </c>
      <c r="B3451" s="21">
        <v>43263</v>
      </c>
      <c r="C3451" s="43">
        <v>2</v>
      </c>
      <c r="D3451" s="23">
        <v>2459</v>
      </c>
      <c r="E3451" s="25">
        <f t="shared" si="647"/>
        <v>2456.5</v>
      </c>
      <c r="F3451" s="25">
        <f t="shared" si="648"/>
        <v>2688.125</v>
      </c>
      <c r="G3451" s="25">
        <f t="shared" si="649"/>
        <v>0.91476400837014649</v>
      </c>
      <c r="H3451" s="25">
        <f t="shared" si="644"/>
        <v>0.99527237982370798</v>
      </c>
      <c r="I3451" s="4">
        <f t="shared" si="650"/>
        <v>2470.6804386911263</v>
      </c>
      <c r="J3451" s="25">
        <f t="shared" si="645"/>
        <v>3850.9263866306437</v>
      </c>
      <c r="K3451" s="15">
        <f t="shared" si="651"/>
        <v>3832.7206693477933</v>
      </c>
      <c r="L3451" s="36">
        <f t="shared" si="652"/>
        <v>-1373.7206693477933</v>
      </c>
      <c r="M3451" s="36">
        <f t="shared" si="653"/>
        <v>1373.7206693477933</v>
      </c>
      <c r="N3451" s="36">
        <f t="shared" si="654"/>
        <v>0.55865012986896845</v>
      </c>
      <c r="O3451" s="36">
        <f t="shared" si="655"/>
        <v>1887108.4773933494</v>
      </c>
      <c r="P3451" s="35">
        <f t="shared" si="646"/>
        <v>1887108.4773933494</v>
      </c>
    </row>
    <row r="3452" spans="1:16" x14ac:dyDescent="0.4">
      <c r="A3452" s="1">
        <v>3451</v>
      </c>
      <c r="B3452" s="21">
        <v>43264</v>
      </c>
      <c r="C3452" s="43">
        <v>3</v>
      </c>
      <c r="D3452" s="23">
        <v>1232</v>
      </c>
      <c r="E3452" s="25">
        <f t="shared" si="647"/>
        <v>2919.75</v>
      </c>
      <c r="F3452" s="25">
        <f t="shared" si="648"/>
        <v>2724.875</v>
      </c>
      <c r="G3452" s="25">
        <f t="shared" si="649"/>
        <v>0.45213083168952706</v>
      </c>
      <c r="H3452" s="25">
        <f t="shared" si="644"/>
        <v>1.0036361732327763</v>
      </c>
      <c r="I3452" s="4">
        <f t="shared" si="650"/>
        <v>1227.5364647645663</v>
      </c>
      <c r="J3452" s="25">
        <f t="shared" si="645"/>
        <v>3850.7885238507602</v>
      </c>
      <c r="K3452" s="15">
        <f t="shared" si="651"/>
        <v>3864.7906580062686</v>
      </c>
      <c r="L3452" s="36">
        <f t="shared" si="652"/>
        <v>-2632.7906580062686</v>
      </c>
      <c r="M3452" s="36">
        <f t="shared" si="653"/>
        <v>2632.7906580062686</v>
      </c>
      <c r="N3452" s="36">
        <f t="shared" si="654"/>
        <v>2.1370054042258673</v>
      </c>
      <c r="O3452" s="36">
        <f t="shared" si="655"/>
        <v>6931586.6488850806</v>
      </c>
      <c r="P3452" s="35">
        <f t="shared" si="646"/>
        <v>6931586.6488850806</v>
      </c>
    </row>
    <row r="3453" spans="1:16" x14ac:dyDescent="0.4">
      <c r="A3453" s="1">
        <v>3452</v>
      </c>
      <c r="B3453" s="21">
        <v>43265</v>
      </c>
      <c r="C3453" s="43">
        <v>4</v>
      </c>
      <c r="D3453" s="23">
        <v>3949</v>
      </c>
      <c r="E3453" s="25">
        <f t="shared" si="647"/>
        <v>2530</v>
      </c>
      <c r="F3453" s="25">
        <f t="shared" si="648"/>
        <v>2854.5</v>
      </c>
      <c r="G3453" s="25">
        <f t="shared" si="649"/>
        <v>1.3834296724470134</v>
      </c>
      <c r="H3453" s="25">
        <f t="shared" si="644"/>
        <v>0.99966434347522648</v>
      </c>
      <c r="I3453" s="4">
        <f t="shared" si="650"/>
        <v>3950.3259526809998</v>
      </c>
      <c r="J3453" s="25">
        <f t="shared" si="645"/>
        <v>3850.6506610708766</v>
      </c>
      <c r="K3453" s="15">
        <f t="shared" si="651"/>
        <v>3849.3581650518645</v>
      </c>
      <c r="L3453" s="36">
        <f t="shared" si="652"/>
        <v>99.641834948135511</v>
      </c>
      <c r="M3453" s="36">
        <f t="shared" si="653"/>
        <v>99.641834948135511</v>
      </c>
      <c r="N3453" s="36">
        <f t="shared" si="654"/>
        <v>2.5232168890386302E-2</v>
      </c>
      <c r="O3453" s="36">
        <f t="shared" si="655"/>
        <v>9928.4952718314798</v>
      </c>
      <c r="P3453" s="35">
        <f t="shared" si="646"/>
        <v>9928.4952718314798</v>
      </c>
    </row>
    <row r="3454" spans="1:16" x14ac:dyDescent="0.4">
      <c r="A3454" s="1">
        <v>3453</v>
      </c>
      <c r="B3454" s="21">
        <v>43266</v>
      </c>
      <c r="C3454" s="43">
        <v>1</v>
      </c>
      <c r="D3454" s="23">
        <v>2480</v>
      </c>
      <c r="E3454" s="25">
        <f t="shared" si="647"/>
        <v>3179</v>
      </c>
      <c r="F3454" s="25">
        <f t="shared" si="648"/>
        <v>3445.125</v>
      </c>
      <c r="G3454" s="25">
        <f t="shared" si="649"/>
        <v>0.71985777003737161</v>
      </c>
      <c r="H3454" s="25">
        <f t="shared" si="644"/>
        <v>1.0014271034682889</v>
      </c>
      <c r="I3454" s="4">
        <f t="shared" si="650"/>
        <v>2476.4658270291479</v>
      </c>
      <c r="J3454" s="25">
        <f t="shared" si="645"/>
        <v>3850.512798290993</v>
      </c>
      <c r="K3454" s="15">
        <f t="shared" si="651"/>
        <v>3856.0078784601251</v>
      </c>
      <c r="L3454" s="36">
        <f t="shared" si="652"/>
        <v>-1376.0078784601251</v>
      </c>
      <c r="M3454" s="36">
        <f t="shared" si="653"/>
        <v>1376.0078784601251</v>
      </c>
      <c r="N3454" s="36">
        <f t="shared" si="654"/>
        <v>0.55484188647585686</v>
      </c>
      <c r="O3454" s="36">
        <f t="shared" si="655"/>
        <v>1893397.6815843345</v>
      </c>
      <c r="P3454" s="35">
        <f t="shared" si="646"/>
        <v>1893397.6815843345</v>
      </c>
    </row>
    <row r="3455" spans="1:16" x14ac:dyDescent="0.4">
      <c r="A3455" s="1">
        <v>3454</v>
      </c>
      <c r="B3455" s="21">
        <v>43267</v>
      </c>
      <c r="C3455" s="43">
        <v>2</v>
      </c>
      <c r="D3455" s="23">
        <v>5055</v>
      </c>
      <c r="E3455" s="25">
        <f t="shared" si="647"/>
        <v>3711.25</v>
      </c>
      <c r="F3455" s="25">
        <f t="shared" si="648"/>
        <v>3860.75</v>
      </c>
      <c r="G3455" s="25">
        <f t="shared" si="649"/>
        <v>1.3093310885190701</v>
      </c>
      <c r="H3455" s="25">
        <f t="shared" si="644"/>
        <v>0.99527237982370798</v>
      </c>
      <c r="I3455" s="4">
        <f t="shared" si="650"/>
        <v>5079.0116378949342</v>
      </c>
      <c r="J3455" s="25">
        <f t="shared" si="645"/>
        <v>3850.3749355111099</v>
      </c>
      <c r="K3455" s="15">
        <f t="shared" si="651"/>
        <v>3832.1718252796986</v>
      </c>
      <c r="L3455" s="36">
        <f t="shared" si="652"/>
        <v>1222.8281747203014</v>
      </c>
      <c r="M3455" s="36">
        <f t="shared" si="653"/>
        <v>1222.8281747203014</v>
      </c>
      <c r="N3455" s="36">
        <f t="shared" si="654"/>
        <v>0.2419046834263702</v>
      </c>
      <c r="O3455" s="36">
        <f t="shared" si="655"/>
        <v>1495308.7448897839</v>
      </c>
      <c r="P3455" s="35">
        <f t="shared" si="646"/>
        <v>1495308.7448897839</v>
      </c>
    </row>
    <row r="3456" spans="1:16" x14ac:dyDescent="0.4">
      <c r="A3456" s="1">
        <v>3455</v>
      </c>
      <c r="B3456" s="21">
        <v>43268</v>
      </c>
      <c r="C3456" s="43">
        <v>3</v>
      </c>
      <c r="D3456" s="23">
        <v>3361</v>
      </c>
      <c r="E3456" s="25">
        <f t="shared" si="647"/>
        <v>4010.25</v>
      </c>
      <c r="F3456" s="25">
        <f t="shared" si="648"/>
        <v>4182.625</v>
      </c>
      <c r="G3456" s="25">
        <f t="shared" si="649"/>
        <v>0.80356235617584648</v>
      </c>
      <c r="H3456" s="25">
        <f t="shared" si="644"/>
        <v>1.0036361732327763</v>
      </c>
      <c r="I3456" s="4">
        <f t="shared" si="650"/>
        <v>3348.823099085801</v>
      </c>
      <c r="J3456" s="25">
        <f t="shared" si="645"/>
        <v>3850.2370727312264</v>
      </c>
      <c r="K3456" s="15">
        <f t="shared" si="651"/>
        <v>3864.2372017149346</v>
      </c>
      <c r="L3456" s="36">
        <f t="shared" si="652"/>
        <v>-503.2372017149346</v>
      </c>
      <c r="M3456" s="36">
        <f t="shared" si="653"/>
        <v>503.2372017149346</v>
      </c>
      <c r="N3456" s="36">
        <f t="shared" si="654"/>
        <v>0.14972841467269699</v>
      </c>
      <c r="O3456" s="36">
        <f t="shared" si="655"/>
        <v>253247.68118987777</v>
      </c>
      <c r="P3456" s="35">
        <f t="shared" si="646"/>
        <v>253247.68118987777</v>
      </c>
    </row>
    <row r="3457" spans="1:16" x14ac:dyDescent="0.4">
      <c r="A3457" s="1">
        <v>3456</v>
      </c>
      <c r="B3457" s="21">
        <v>43269</v>
      </c>
      <c r="C3457" s="43">
        <v>4</v>
      </c>
      <c r="D3457" s="23">
        <v>5145</v>
      </c>
      <c r="E3457" s="25">
        <f t="shared" si="647"/>
        <v>4355</v>
      </c>
      <c r="F3457" s="25">
        <f t="shared" si="648"/>
        <v>4403.875</v>
      </c>
      <c r="G3457" s="25">
        <f t="shared" si="649"/>
        <v>1.1682892906815021</v>
      </c>
      <c r="H3457" s="25">
        <f t="shared" si="644"/>
        <v>0.99966434347522648</v>
      </c>
      <c r="I3457" s="4">
        <f t="shared" si="650"/>
        <v>5146.7275326775743</v>
      </c>
      <c r="J3457" s="25">
        <f t="shared" si="645"/>
        <v>3850.0992099513428</v>
      </c>
      <c r="K3457" s="15">
        <f t="shared" si="651"/>
        <v>3848.8068990304973</v>
      </c>
      <c r="L3457" s="36">
        <f t="shared" si="652"/>
        <v>1296.1931009695027</v>
      </c>
      <c r="M3457" s="36">
        <f t="shared" si="653"/>
        <v>1296.1931009695027</v>
      </c>
      <c r="N3457" s="36">
        <f t="shared" si="654"/>
        <v>0.2519325755042765</v>
      </c>
      <c r="O3457" s="36">
        <f t="shared" si="655"/>
        <v>1680116.5550009354</v>
      </c>
      <c r="P3457" s="35">
        <f t="shared" si="646"/>
        <v>1680116.5550009354</v>
      </c>
    </row>
    <row r="3458" spans="1:16" x14ac:dyDescent="0.4">
      <c r="A3458" s="1">
        <v>3457</v>
      </c>
      <c r="B3458" s="21">
        <v>43270</v>
      </c>
      <c r="C3458" s="43">
        <v>1</v>
      </c>
      <c r="D3458" s="23">
        <v>3859</v>
      </c>
      <c r="E3458" s="25">
        <f t="shared" si="647"/>
        <v>4452.75</v>
      </c>
      <c r="F3458" s="25">
        <f t="shared" si="648"/>
        <v>4411.5</v>
      </c>
      <c r="G3458" s="25">
        <f t="shared" si="649"/>
        <v>0.87475915221579958</v>
      </c>
      <c r="H3458" s="25">
        <f t="shared" ref="H3458:H3521" si="656">VLOOKUP(C3458,$Q$38:$S$42,3,FALSE)</f>
        <v>1.0014271034682889</v>
      </c>
      <c r="I3458" s="4">
        <f t="shared" si="650"/>
        <v>3853.5006558489845</v>
      </c>
      <c r="J3458" s="25">
        <f t="shared" si="645"/>
        <v>3849.9613471714592</v>
      </c>
      <c r="K3458" s="15">
        <f t="shared" si="651"/>
        <v>3855.4556403627857</v>
      </c>
      <c r="L3458" s="36">
        <f t="shared" si="652"/>
        <v>3.5443596372142565</v>
      </c>
      <c r="M3458" s="36">
        <f t="shared" si="653"/>
        <v>3.5443596372142565</v>
      </c>
      <c r="N3458" s="36">
        <f t="shared" si="654"/>
        <v>9.1846582980416075E-4</v>
      </c>
      <c r="O3458" s="36">
        <f t="shared" si="655"/>
        <v>12.562485237913576</v>
      </c>
      <c r="P3458" s="35">
        <f t="shared" si="646"/>
        <v>12.562485237913576</v>
      </c>
    </row>
    <row r="3459" spans="1:16" x14ac:dyDescent="0.4">
      <c r="A3459" s="1">
        <v>3458</v>
      </c>
      <c r="B3459" s="21">
        <v>43271</v>
      </c>
      <c r="C3459" s="43">
        <v>2</v>
      </c>
      <c r="D3459" s="23">
        <v>5446</v>
      </c>
      <c r="E3459" s="25">
        <f t="shared" si="647"/>
        <v>4370.25</v>
      </c>
      <c r="F3459" s="25">
        <f t="shared" si="648"/>
        <v>4011.375</v>
      </c>
      <c r="G3459" s="25">
        <f t="shared" si="649"/>
        <v>1.3576392134866473</v>
      </c>
      <c r="H3459" s="25">
        <f t="shared" si="656"/>
        <v>0.99527237982370798</v>
      </c>
      <c r="I3459" s="4">
        <f t="shared" si="650"/>
        <v>5471.8689178982813</v>
      </c>
      <c r="J3459" s="25">
        <f t="shared" ref="J3459:J3522" si="657">INTERCEPT($I$2:$I$3896,$A$2:$A$3896)+SLOPE($I$2:$I$3896,$A$2:$A$3896)*A3459</f>
        <v>3849.8234843915761</v>
      </c>
      <c r="K3459" s="15">
        <f t="shared" si="651"/>
        <v>3831.6229812116035</v>
      </c>
      <c r="L3459" s="36">
        <f t="shared" si="652"/>
        <v>1614.3770187883965</v>
      </c>
      <c r="M3459" s="36">
        <f t="shared" si="653"/>
        <v>1614.3770187883965</v>
      </c>
      <c r="N3459" s="36">
        <f t="shared" si="654"/>
        <v>0.29643353264568428</v>
      </c>
      <c r="O3459" s="36">
        <f t="shared" si="655"/>
        <v>2606213.1587921106</v>
      </c>
      <c r="P3459" s="35">
        <f t="shared" ref="P3459:P3522" si="658">(D3459-K3459)^2</f>
        <v>2606213.1587921106</v>
      </c>
    </row>
    <row r="3460" spans="1:16" x14ac:dyDescent="0.4">
      <c r="A3460" s="1">
        <v>3459</v>
      </c>
      <c r="B3460" s="21">
        <v>43272</v>
      </c>
      <c r="C3460" s="43">
        <v>3</v>
      </c>
      <c r="D3460" s="23">
        <v>3031</v>
      </c>
      <c r="E3460" s="25">
        <f t="shared" si="647"/>
        <v>3652.5</v>
      </c>
      <c r="F3460" s="25">
        <f t="shared" si="648"/>
        <v>3797.625</v>
      </c>
      <c r="G3460" s="25">
        <f t="shared" si="649"/>
        <v>0.79813041045390209</v>
      </c>
      <c r="H3460" s="25">
        <f t="shared" si="656"/>
        <v>1.0036361732327763</v>
      </c>
      <c r="I3460" s="4">
        <f t="shared" si="650"/>
        <v>3020.0186888810067</v>
      </c>
      <c r="J3460" s="25">
        <f t="shared" si="657"/>
        <v>3849.6856216116926</v>
      </c>
      <c r="K3460" s="15">
        <f t="shared" si="651"/>
        <v>3863.6837454236011</v>
      </c>
      <c r="L3460" s="36">
        <f t="shared" si="652"/>
        <v>-832.68374542360107</v>
      </c>
      <c r="M3460" s="36">
        <f t="shared" si="653"/>
        <v>832.68374542360107</v>
      </c>
      <c r="N3460" s="36">
        <f t="shared" si="654"/>
        <v>0.27472244982632832</v>
      </c>
      <c r="O3460" s="36">
        <f t="shared" si="655"/>
        <v>693362.21989267645</v>
      </c>
      <c r="P3460" s="35">
        <f t="shared" si="658"/>
        <v>693362.21989267645</v>
      </c>
    </row>
    <row r="3461" spans="1:16" x14ac:dyDescent="0.4">
      <c r="A3461" s="1">
        <v>3460</v>
      </c>
      <c r="B3461" s="21">
        <v>43273</v>
      </c>
      <c r="C3461" s="43">
        <v>4</v>
      </c>
      <c r="D3461" s="23">
        <v>2274</v>
      </c>
      <c r="E3461" s="25">
        <f t="shared" ref="E3461:E3524" si="659">AVERAGE(D3459:D3462)</f>
        <v>3942.75</v>
      </c>
      <c r="F3461" s="25">
        <f t="shared" ref="F3461:F3524" si="660">AVERAGE(E3461:E3462)</f>
        <v>3546</v>
      </c>
      <c r="G3461" s="25">
        <f t="shared" si="649"/>
        <v>0.64128595600676819</v>
      </c>
      <c r="H3461" s="25">
        <f t="shared" si="656"/>
        <v>0.99966434347522648</v>
      </c>
      <c r="I3461" s="4">
        <f t="shared" si="650"/>
        <v>2274.7635392242573</v>
      </c>
      <c r="J3461" s="25">
        <f t="shared" si="657"/>
        <v>3849.547758831809</v>
      </c>
      <c r="K3461" s="15">
        <f t="shared" si="651"/>
        <v>3848.2556330091297</v>
      </c>
      <c r="L3461" s="36">
        <f t="shared" si="652"/>
        <v>-1574.2556330091297</v>
      </c>
      <c r="M3461" s="36">
        <f t="shared" si="653"/>
        <v>1574.2556330091297</v>
      </c>
      <c r="N3461" s="36">
        <f t="shared" si="654"/>
        <v>0.6922847990365566</v>
      </c>
      <c r="O3461" s="36">
        <f t="shared" si="655"/>
        <v>2478280.7980609755</v>
      </c>
      <c r="P3461" s="35">
        <f t="shared" si="658"/>
        <v>2478280.7980609755</v>
      </c>
    </row>
    <row r="3462" spans="1:16" x14ac:dyDescent="0.4">
      <c r="A3462" s="1">
        <v>3461</v>
      </c>
      <c r="B3462" s="21">
        <v>43274</v>
      </c>
      <c r="C3462" s="43">
        <v>1</v>
      </c>
      <c r="D3462" s="23">
        <v>5020</v>
      </c>
      <c r="E3462" s="25">
        <f t="shared" si="659"/>
        <v>3149.25</v>
      </c>
      <c r="F3462" s="25">
        <f t="shared" si="660"/>
        <v>3025.875</v>
      </c>
      <c r="G3462" s="25">
        <f t="shared" si="649"/>
        <v>1.6590242491841203</v>
      </c>
      <c r="H3462" s="25">
        <f t="shared" si="656"/>
        <v>1.0014271034682889</v>
      </c>
      <c r="I3462" s="4">
        <f t="shared" si="650"/>
        <v>5012.8461498735169</v>
      </c>
      <c r="J3462" s="25">
        <f t="shared" si="657"/>
        <v>3849.4098960519254</v>
      </c>
      <c r="K3462" s="15">
        <f t="shared" si="651"/>
        <v>3854.9034022654469</v>
      </c>
      <c r="L3462" s="36">
        <f t="shared" si="652"/>
        <v>1165.0965977345531</v>
      </c>
      <c r="M3462" s="36">
        <f t="shared" si="653"/>
        <v>1165.0965977345531</v>
      </c>
      <c r="N3462" s="36">
        <f t="shared" si="654"/>
        <v>0.23209095572401456</v>
      </c>
      <c r="O3462" s="36">
        <f t="shared" si="655"/>
        <v>1357450.0820526311</v>
      </c>
      <c r="P3462" s="35">
        <f t="shared" si="658"/>
        <v>1357450.0820526311</v>
      </c>
    </row>
    <row r="3463" spans="1:16" x14ac:dyDescent="0.4">
      <c r="A3463" s="1">
        <v>3462</v>
      </c>
      <c r="B3463" s="21">
        <v>43275</v>
      </c>
      <c r="C3463" s="43">
        <v>2</v>
      </c>
      <c r="D3463" s="23">
        <v>2272</v>
      </c>
      <c r="E3463" s="25">
        <f t="shared" si="659"/>
        <v>2902.5</v>
      </c>
      <c r="F3463" s="25">
        <f t="shared" si="660"/>
        <v>3265</v>
      </c>
      <c r="G3463" s="25">
        <f t="shared" si="649"/>
        <v>0.69586523736600303</v>
      </c>
      <c r="H3463" s="25">
        <f t="shared" si="656"/>
        <v>0.99527237982370798</v>
      </c>
      <c r="I3463" s="4">
        <f t="shared" si="650"/>
        <v>2282.7921743416991</v>
      </c>
      <c r="J3463" s="25">
        <f t="shared" si="657"/>
        <v>3849.2720332720423</v>
      </c>
      <c r="K3463" s="15">
        <f t="shared" si="651"/>
        <v>3831.0741371435088</v>
      </c>
      <c r="L3463" s="36">
        <f t="shared" si="652"/>
        <v>-1559.0741371435088</v>
      </c>
      <c r="M3463" s="36">
        <f t="shared" si="653"/>
        <v>1559.0741371435088</v>
      </c>
      <c r="N3463" s="36">
        <f t="shared" si="654"/>
        <v>0.68621220824978379</v>
      </c>
      <c r="O3463" s="36">
        <f t="shared" si="655"/>
        <v>2430712.1651097764</v>
      </c>
      <c r="P3463" s="35">
        <f t="shared" si="658"/>
        <v>2430712.1651097764</v>
      </c>
    </row>
    <row r="3464" spans="1:16" x14ac:dyDescent="0.4">
      <c r="A3464" s="1">
        <v>3463</v>
      </c>
      <c r="B3464" s="21">
        <v>43276</v>
      </c>
      <c r="C3464" s="43">
        <v>3</v>
      </c>
      <c r="D3464" s="23">
        <v>2044</v>
      </c>
      <c r="E3464" s="25">
        <f t="shared" si="659"/>
        <v>3627.5</v>
      </c>
      <c r="F3464" s="25">
        <f t="shared" si="660"/>
        <v>3342.375</v>
      </c>
      <c r="G3464" s="25">
        <f t="shared" si="649"/>
        <v>0.61154119450989197</v>
      </c>
      <c r="H3464" s="25">
        <f t="shared" si="656"/>
        <v>1.0036361732327763</v>
      </c>
      <c r="I3464" s="4">
        <f t="shared" si="650"/>
        <v>2036.5945892684849</v>
      </c>
      <c r="J3464" s="25">
        <f t="shared" si="657"/>
        <v>3849.1341704921588</v>
      </c>
      <c r="K3464" s="15">
        <f t="shared" si="651"/>
        <v>3863.1302891322671</v>
      </c>
      <c r="L3464" s="36">
        <f t="shared" si="652"/>
        <v>-1819.1302891322671</v>
      </c>
      <c r="M3464" s="36">
        <f t="shared" si="653"/>
        <v>1819.1302891322671</v>
      </c>
      <c r="N3464" s="36">
        <f t="shared" si="654"/>
        <v>0.88998546435042425</v>
      </c>
      <c r="O3464" s="36">
        <f t="shared" si="655"/>
        <v>3309235.0088384454</v>
      </c>
      <c r="P3464" s="35">
        <f t="shared" si="658"/>
        <v>3309235.0088384454</v>
      </c>
    </row>
    <row r="3465" spans="1:16" x14ac:dyDescent="0.4">
      <c r="A3465" s="1">
        <v>3464</v>
      </c>
      <c r="B3465" s="21">
        <v>43277</v>
      </c>
      <c r="C3465" s="43">
        <v>4</v>
      </c>
      <c r="D3465" s="23">
        <v>5174</v>
      </c>
      <c r="E3465" s="25">
        <f t="shared" si="659"/>
        <v>3057.25</v>
      </c>
      <c r="F3465" s="25">
        <f t="shared" si="660"/>
        <v>3333</v>
      </c>
      <c r="G3465" s="25">
        <f t="shared" si="649"/>
        <v>1.5523552355235524</v>
      </c>
      <c r="H3465" s="25">
        <f t="shared" si="656"/>
        <v>0.99966434347522648</v>
      </c>
      <c r="I3465" s="4">
        <f t="shared" si="650"/>
        <v>5175.737269985184</v>
      </c>
      <c r="J3465" s="25">
        <f t="shared" si="657"/>
        <v>3848.9963077122752</v>
      </c>
      <c r="K3465" s="15">
        <f t="shared" si="651"/>
        <v>3847.7043669877626</v>
      </c>
      <c r="L3465" s="36">
        <f t="shared" si="652"/>
        <v>1326.2956330122374</v>
      </c>
      <c r="M3465" s="36">
        <f t="shared" si="653"/>
        <v>1326.2956330122374</v>
      </c>
      <c r="N3465" s="36">
        <f t="shared" si="654"/>
        <v>0.25633854522849581</v>
      </c>
      <c r="O3465" s="36">
        <f t="shared" si="655"/>
        <v>1759060.1061473317</v>
      </c>
      <c r="P3465" s="35">
        <f t="shared" si="658"/>
        <v>1759060.1061473317</v>
      </c>
    </row>
    <row r="3466" spans="1:16" x14ac:dyDescent="0.4">
      <c r="A3466" s="1">
        <v>3465</v>
      </c>
      <c r="B3466" s="21">
        <v>43278</v>
      </c>
      <c r="C3466" s="43">
        <v>1</v>
      </c>
      <c r="D3466" s="23">
        <v>2739</v>
      </c>
      <c r="E3466" s="25">
        <f t="shared" si="659"/>
        <v>3608.75</v>
      </c>
      <c r="F3466" s="25">
        <f t="shared" si="660"/>
        <v>3878.125</v>
      </c>
      <c r="G3466" s="25">
        <f t="shared" si="649"/>
        <v>0.7062691377921031</v>
      </c>
      <c r="H3466" s="25">
        <f t="shared" si="656"/>
        <v>1.0014271034682889</v>
      </c>
      <c r="I3466" s="4">
        <f t="shared" si="650"/>
        <v>2735.0967339648532</v>
      </c>
      <c r="J3466" s="25">
        <f t="shared" si="657"/>
        <v>3848.8584449323916</v>
      </c>
      <c r="K3466" s="15">
        <f t="shared" si="651"/>
        <v>3854.3511641681075</v>
      </c>
      <c r="L3466" s="36">
        <f t="shared" si="652"/>
        <v>-1115.3511641681075</v>
      </c>
      <c r="M3466" s="36">
        <f t="shared" si="653"/>
        <v>1115.3511641681075</v>
      </c>
      <c r="N3466" s="36">
        <f t="shared" si="654"/>
        <v>0.40721108585911192</v>
      </c>
      <c r="O3466" s="36">
        <f t="shared" si="655"/>
        <v>1244008.2194111526</v>
      </c>
      <c r="P3466" s="35">
        <f t="shared" si="658"/>
        <v>1244008.2194111526</v>
      </c>
    </row>
    <row r="3467" spans="1:16" x14ac:dyDescent="0.4">
      <c r="A3467" s="1">
        <v>3466</v>
      </c>
      <c r="B3467" s="21">
        <v>43279</v>
      </c>
      <c r="C3467" s="43">
        <v>2</v>
      </c>
      <c r="D3467" s="23">
        <v>4478</v>
      </c>
      <c r="E3467" s="25">
        <f t="shared" si="659"/>
        <v>4147.5</v>
      </c>
      <c r="F3467" s="25">
        <f t="shared" si="660"/>
        <v>4335</v>
      </c>
      <c r="G3467" s="25">
        <f t="shared" si="649"/>
        <v>1.0329873125720876</v>
      </c>
      <c r="H3467" s="25">
        <f t="shared" si="656"/>
        <v>0.99527237982370798</v>
      </c>
      <c r="I3467" s="4">
        <f t="shared" si="650"/>
        <v>4499.270843618895</v>
      </c>
      <c r="J3467" s="25">
        <f t="shared" si="657"/>
        <v>3848.7205821525085</v>
      </c>
      <c r="K3467" s="15">
        <f t="shared" si="651"/>
        <v>3830.5252930754141</v>
      </c>
      <c r="L3467" s="36">
        <f t="shared" si="652"/>
        <v>647.47470692458592</v>
      </c>
      <c r="M3467" s="36">
        <f t="shared" si="653"/>
        <v>647.47470692458592</v>
      </c>
      <c r="N3467" s="36">
        <f t="shared" si="654"/>
        <v>0.14459015339986286</v>
      </c>
      <c r="O3467" s="36">
        <f t="shared" si="655"/>
        <v>419223.49610707845</v>
      </c>
      <c r="P3467" s="35">
        <f t="shared" si="658"/>
        <v>419223.49610707845</v>
      </c>
    </row>
    <row r="3468" spans="1:16" x14ac:dyDescent="0.4">
      <c r="A3468" s="1">
        <v>3467</v>
      </c>
      <c r="B3468" s="21">
        <v>43280</v>
      </c>
      <c r="C3468" s="43">
        <v>3</v>
      </c>
      <c r="D3468" s="23">
        <v>4199</v>
      </c>
      <c r="E3468" s="25">
        <f t="shared" si="659"/>
        <v>4522.5</v>
      </c>
      <c r="F3468" s="25">
        <f t="shared" si="660"/>
        <v>4765.125</v>
      </c>
      <c r="G3468" s="25">
        <f t="shared" si="649"/>
        <v>0.88119409249495029</v>
      </c>
      <c r="H3468" s="25">
        <f t="shared" si="656"/>
        <v>1.0036361732327763</v>
      </c>
      <c r="I3468" s="4">
        <f t="shared" si="650"/>
        <v>4183.787025605855</v>
      </c>
      <c r="J3468" s="25">
        <f t="shared" si="657"/>
        <v>3848.582719372625</v>
      </c>
      <c r="K3468" s="15">
        <f t="shared" si="651"/>
        <v>3862.5768328409331</v>
      </c>
      <c r="L3468" s="36">
        <f t="shared" si="652"/>
        <v>336.42316715906691</v>
      </c>
      <c r="M3468" s="36">
        <f t="shared" si="653"/>
        <v>336.42316715906691</v>
      </c>
      <c r="N3468" s="36">
        <f t="shared" si="654"/>
        <v>8.0119830235548209E-2</v>
      </c>
      <c r="O3468" s="36">
        <f t="shared" si="655"/>
        <v>113180.54740133748</v>
      </c>
      <c r="P3468" s="35">
        <f t="shared" si="658"/>
        <v>113180.54740133748</v>
      </c>
    </row>
    <row r="3469" spans="1:16" x14ac:dyDescent="0.4">
      <c r="A3469" s="1">
        <v>3468</v>
      </c>
      <c r="B3469" s="21">
        <v>43281</v>
      </c>
      <c r="C3469" s="43">
        <v>4</v>
      </c>
      <c r="D3469" s="23">
        <v>6674</v>
      </c>
      <c r="E3469" s="25">
        <f t="shared" si="659"/>
        <v>5007.75</v>
      </c>
      <c r="F3469" s="25">
        <f t="shared" si="660"/>
        <v>5009.625</v>
      </c>
      <c r="G3469" s="25">
        <f t="shared" si="649"/>
        <v>1.3322354467649775</v>
      </c>
      <c r="H3469" s="25">
        <f t="shared" si="656"/>
        <v>0.99966434347522648</v>
      </c>
      <c r="I3469" s="4">
        <f t="shared" si="650"/>
        <v>6676.2409238270429</v>
      </c>
      <c r="J3469" s="25">
        <f t="shared" si="657"/>
        <v>3848.4448565927414</v>
      </c>
      <c r="K3469" s="15">
        <f t="shared" si="651"/>
        <v>3847.153100966395</v>
      </c>
      <c r="L3469" s="36">
        <f t="shared" si="652"/>
        <v>2826.846899033605</v>
      </c>
      <c r="M3469" s="36">
        <f t="shared" si="653"/>
        <v>2826.846899033605</v>
      </c>
      <c r="N3469" s="36">
        <f t="shared" si="654"/>
        <v>0.42356111762565252</v>
      </c>
      <c r="O3469" s="36">
        <f t="shared" si="655"/>
        <v>7991063.3905759091</v>
      </c>
      <c r="P3469" s="35">
        <f t="shared" si="658"/>
        <v>7991063.3905759091</v>
      </c>
    </row>
    <row r="3470" spans="1:16" x14ac:dyDescent="0.4">
      <c r="A3470" s="1">
        <v>3469</v>
      </c>
      <c r="B3470" s="21">
        <v>43282</v>
      </c>
      <c r="C3470" s="43">
        <v>1</v>
      </c>
      <c r="D3470" s="23">
        <v>4680</v>
      </c>
      <c r="E3470" s="25">
        <f t="shared" si="659"/>
        <v>5011.5</v>
      </c>
      <c r="F3470" s="25">
        <f t="shared" si="660"/>
        <v>4943.625</v>
      </c>
      <c r="G3470" s="25">
        <f t="shared" si="649"/>
        <v>0.94667374649169389</v>
      </c>
      <c r="H3470" s="25">
        <f t="shared" si="656"/>
        <v>1.0014271034682889</v>
      </c>
      <c r="I3470" s="4">
        <f t="shared" si="650"/>
        <v>4673.3306735872629</v>
      </c>
      <c r="J3470" s="25">
        <f t="shared" si="657"/>
        <v>3848.3069938128579</v>
      </c>
      <c r="K3470" s="15">
        <f t="shared" si="651"/>
        <v>3853.7989260707686</v>
      </c>
      <c r="L3470" s="36">
        <f t="shared" si="652"/>
        <v>826.20107392923137</v>
      </c>
      <c r="M3470" s="36">
        <f t="shared" si="653"/>
        <v>826.20107392923137</v>
      </c>
      <c r="N3470" s="36">
        <f t="shared" si="654"/>
        <v>0.17653869101051953</v>
      </c>
      <c r="O3470" s="36">
        <f t="shared" si="655"/>
        <v>682608.21456181526</v>
      </c>
      <c r="P3470" s="35">
        <f t="shared" si="658"/>
        <v>682608.21456181526</v>
      </c>
    </row>
    <row r="3471" spans="1:16" x14ac:dyDescent="0.4">
      <c r="A3471" s="1">
        <v>3470</v>
      </c>
      <c r="B3471" s="21">
        <v>43283</v>
      </c>
      <c r="C3471" s="43">
        <v>2</v>
      </c>
      <c r="D3471" s="23">
        <v>4493</v>
      </c>
      <c r="E3471" s="25">
        <f t="shared" si="659"/>
        <v>4875.75</v>
      </c>
      <c r="F3471" s="25">
        <f t="shared" si="660"/>
        <v>4523.875</v>
      </c>
      <c r="G3471" s="25">
        <f t="shared" si="649"/>
        <v>0.99317509878146504</v>
      </c>
      <c r="H3471" s="25">
        <f t="shared" si="656"/>
        <v>0.99527237982370798</v>
      </c>
      <c r="I3471" s="4">
        <f t="shared" si="650"/>
        <v>4514.3420947699187</v>
      </c>
      <c r="J3471" s="25">
        <f t="shared" si="657"/>
        <v>3848.1691310329747</v>
      </c>
      <c r="K3471" s="15">
        <f t="shared" si="651"/>
        <v>3829.9764490073189</v>
      </c>
      <c r="L3471" s="36">
        <f t="shared" si="652"/>
        <v>663.02355099268107</v>
      </c>
      <c r="M3471" s="36">
        <f t="shared" si="653"/>
        <v>663.02355099268107</v>
      </c>
      <c r="N3471" s="36">
        <f t="shared" si="654"/>
        <v>0.14756811729193881</v>
      </c>
      <c r="O3471" s="36">
        <f t="shared" si="655"/>
        <v>439600.22917094437</v>
      </c>
      <c r="P3471" s="35">
        <f t="shared" si="658"/>
        <v>439600.22917094437</v>
      </c>
    </row>
    <row r="3472" spans="1:16" x14ac:dyDescent="0.4">
      <c r="A3472" s="1">
        <v>3471</v>
      </c>
      <c r="B3472" s="21">
        <v>43284</v>
      </c>
      <c r="C3472" s="43">
        <v>3</v>
      </c>
      <c r="D3472" s="23">
        <v>3656</v>
      </c>
      <c r="E3472" s="25">
        <f t="shared" si="659"/>
        <v>4172</v>
      </c>
      <c r="F3472" s="25">
        <f t="shared" si="660"/>
        <v>4103.75</v>
      </c>
      <c r="G3472" s="25">
        <f t="shared" si="649"/>
        <v>0.89089247639354252</v>
      </c>
      <c r="H3472" s="25">
        <f t="shared" si="656"/>
        <v>1.0036361732327763</v>
      </c>
      <c r="I3472" s="4">
        <f t="shared" si="650"/>
        <v>3642.7543142688751</v>
      </c>
      <c r="J3472" s="25">
        <f t="shared" si="657"/>
        <v>3848.0312682530912</v>
      </c>
      <c r="K3472" s="15">
        <f t="shared" si="651"/>
        <v>3862.0233765495996</v>
      </c>
      <c r="L3472" s="36">
        <f t="shared" si="652"/>
        <v>-206.02337654959956</v>
      </c>
      <c r="M3472" s="36">
        <f t="shared" si="653"/>
        <v>206.02337654959956</v>
      </c>
      <c r="N3472" s="36">
        <f t="shared" si="654"/>
        <v>5.635212706498894E-2</v>
      </c>
      <c r="O3472" s="36">
        <f t="shared" si="655"/>
        <v>42445.631684898093</v>
      </c>
      <c r="P3472" s="35">
        <f t="shared" si="658"/>
        <v>42445.631684898093</v>
      </c>
    </row>
    <row r="3473" spans="1:16" x14ac:dyDescent="0.4">
      <c r="A3473" s="1">
        <v>3472</v>
      </c>
      <c r="B3473" s="21">
        <v>43285</v>
      </c>
      <c r="C3473" s="43">
        <v>4</v>
      </c>
      <c r="D3473" s="23">
        <v>3859</v>
      </c>
      <c r="E3473" s="25">
        <f t="shared" si="659"/>
        <v>4035.5</v>
      </c>
      <c r="F3473" s="25">
        <f t="shared" si="660"/>
        <v>3793.625</v>
      </c>
      <c r="G3473" s="25">
        <f t="shared" si="649"/>
        <v>1.017232857754786</v>
      </c>
      <c r="H3473" s="25">
        <f t="shared" si="656"/>
        <v>0.99966434347522648</v>
      </c>
      <c r="I3473" s="4">
        <f t="shared" si="650"/>
        <v>3860.2957334504881</v>
      </c>
      <c r="J3473" s="25">
        <f t="shared" si="657"/>
        <v>3847.8934054732076</v>
      </c>
      <c r="K3473" s="15">
        <f t="shared" si="651"/>
        <v>3846.6018349450273</v>
      </c>
      <c r="L3473" s="36">
        <f t="shared" si="652"/>
        <v>12.398165054972651</v>
      </c>
      <c r="M3473" s="36">
        <f t="shared" si="653"/>
        <v>12.398165054972651</v>
      </c>
      <c r="N3473" s="36">
        <f t="shared" si="654"/>
        <v>3.2127921883836879E-3</v>
      </c>
      <c r="O3473" s="36">
        <f t="shared" si="655"/>
        <v>153.71449673034499</v>
      </c>
      <c r="P3473" s="35">
        <f t="shared" si="658"/>
        <v>153.71449673034499</v>
      </c>
    </row>
    <row r="3474" spans="1:16" x14ac:dyDescent="0.4">
      <c r="A3474" s="1">
        <v>3473</v>
      </c>
      <c r="B3474" s="21">
        <v>43286</v>
      </c>
      <c r="C3474" s="43">
        <v>1</v>
      </c>
      <c r="D3474" s="23">
        <v>4134</v>
      </c>
      <c r="E3474" s="25">
        <f t="shared" si="659"/>
        <v>3551.75</v>
      </c>
      <c r="F3474" s="25">
        <f t="shared" si="660"/>
        <v>3408.125</v>
      </c>
      <c r="G3474" s="25">
        <f t="shared" si="649"/>
        <v>1.2129836787089676</v>
      </c>
      <c r="H3474" s="25">
        <f t="shared" si="656"/>
        <v>1.0014271034682889</v>
      </c>
      <c r="I3474" s="4">
        <f t="shared" si="650"/>
        <v>4128.1087616687491</v>
      </c>
      <c r="J3474" s="25">
        <f t="shared" si="657"/>
        <v>3847.7555426933241</v>
      </c>
      <c r="K3474" s="15">
        <f t="shared" si="651"/>
        <v>3853.2466879734293</v>
      </c>
      <c r="L3474" s="36">
        <f t="shared" si="652"/>
        <v>280.75331202657071</v>
      </c>
      <c r="M3474" s="36">
        <f t="shared" si="653"/>
        <v>280.75331202657071</v>
      </c>
      <c r="N3474" s="36">
        <f t="shared" si="654"/>
        <v>6.791323464600163E-2</v>
      </c>
      <c r="O3474" s="36">
        <f t="shared" si="655"/>
        <v>78822.422213888975</v>
      </c>
      <c r="P3474" s="35">
        <f t="shared" si="658"/>
        <v>78822.422213888975</v>
      </c>
    </row>
    <row r="3475" spans="1:16" x14ac:dyDescent="0.4">
      <c r="A3475" s="1">
        <v>3474</v>
      </c>
      <c r="B3475" s="21">
        <v>43287</v>
      </c>
      <c r="C3475" s="43">
        <v>2</v>
      </c>
      <c r="D3475" s="23">
        <v>2558</v>
      </c>
      <c r="E3475" s="25">
        <f t="shared" si="659"/>
        <v>3264.5</v>
      </c>
      <c r="F3475" s="25">
        <f t="shared" si="660"/>
        <v>3065.875</v>
      </c>
      <c r="G3475" s="25">
        <f t="shared" si="649"/>
        <v>0.83434582297060378</v>
      </c>
      <c r="H3475" s="25">
        <f t="shared" si="656"/>
        <v>0.99527237982370798</v>
      </c>
      <c r="I3475" s="4">
        <f t="shared" si="650"/>
        <v>2570.1506962878816</v>
      </c>
      <c r="J3475" s="25">
        <f t="shared" si="657"/>
        <v>3847.617679913441</v>
      </c>
      <c r="K3475" s="15">
        <f t="shared" si="651"/>
        <v>3829.4276049392242</v>
      </c>
      <c r="L3475" s="36">
        <f t="shared" si="652"/>
        <v>-1271.4276049392242</v>
      </c>
      <c r="M3475" s="36">
        <f t="shared" si="653"/>
        <v>1271.4276049392242</v>
      </c>
      <c r="N3475" s="36">
        <f t="shared" si="654"/>
        <v>0.49703972046099459</v>
      </c>
      <c r="O3475" s="36">
        <f t="shared" si="655"/>
        <v>1616528.154601492</v>
      </c>
      <c r="P3475" s="35">
        <f t="shared" si="658"/>
        <v>1616528.154601492</v>
      </c>
    </row>
    <row r="3476" spans="1:16" x14ac:dyDescent="0.4">
      <c r="A3476" s="1">
        <v>3475</v>
      </c>
      <c r="B3476" s="21">
        <v>43288</v>
      </c>
      <c r="C3476" s="43">
        <v>3</v>
      </c>
      <c r="D3476" s="23">
        <v>2507</v>
      </c>
      <c r="E3476" s="25">
        <f t="shared" si="659"/>
        <v>2867.25</v>
      </c>
      <c r="F3476" s="25">
        <f t="shared" si="660"/>
        <v>2832.875</v>
      </c>
      <c r="G3476" s="25">
        <f t="shared" si="649"/>
        <v>0.88496668578740678</v>
      </c>
      <c r="H3476" s="25">
        <f t="shared" si="656"/>
        <v>1.0036361732327763</v>
      </c>
      <c r="I3476" s="4">
        <f t="shared" si="650"/>
        <v>2497.9171405558177</v>
      </c>
      <c r="J3476" s="25">
        <f t="shared" si="657"/>
        <v>3847.4798171335574</v>
      </c>
      <c r="K3476" s="15">
        <f t="shared" si="651"/>
        <v>3861.4699202582656</v>
      </c>
      <c r="L3476" s="36">
        <f t="shared" si="652"/>
        <v>-1354.4699202582656</v>
      </c>
      <c r="M3476" s="36">
        <f t="shared" si="653"/>
        <v>1354.4699202582656</v>
      </c>
      <c r="N3476" s="36">
        <f t="shared" si="654"/>
        <v>0.54027519755016573</v>
      </c>
      <c r="O3476" s="36">
        <f t="shared" si="655"/>
        <v>1834588.7648844323</v>
      </c>
      <c r="P3476" s="35">
        <f t="shared" si="658"/>
        <v>1834588.7648844323</v>
      </c>
    </row>
    <row r="3477" spans="1:16" x14ac:dyDescent="0.4">
      <c r="A3477" s="1">
        <v>3476</v>
      </c>
      <c r="B3477" s="21">
        <v>43289</v>
      </c>
      <c r="C3477" s="43">
        <v>4</v>
      </c>
      <c r="D3477" s="23">
        <v>2270</v>
      </c>
      <c r="E3477" s="25">
        <f t="shared" si="659"/>
        <v>2798.5</v>
      </c>
      <c r="F3477" s="25">
        <f t="shared" si="660"/>
        <v>2792.5</v>
      </c>
      <c r="G3477" s="25">
        <f t="shared" si="649"/>
        <v>0.81289167412712626</v>
      </c>
      <c r="H3477" s="25">
        <f t="shared" si="656"/>
        <v>0.99966434347522648</v>
      </c>
      <c r="I3477" s="4">
        <f t="shared" si="650"/>
        <v>2270.762196147346</v>
      </c>
      <c r="J3477" s="25">
        <f t="shared" si="657"/>
        <v>3847.3419543536738</v>
      </c>
      <c r="K3477" s="15">
        <f t="shared" si="651"/>
        <v>3846.0505689236602</v>
      </c>
      <c r="L3477" s="36">
        <f t="shared" si="652"/>
        <v>-1576.0505689236602</v>
      </c>
      <c r="M3477" s="36">
        <f t="shared" si="653"/>
        <v>1576.0505689236602</v>
      </c>
      <c r="N3477" s="36">
        <f t="shared" si="654"/>
        <v>0.6942954048121851</v>
      </c>
      <c r="O3477" s="36">
        <f t="shared" si="655"/>
        <v>2483935.3958045929</v>
      </c>
      <c r="P3477" s="35">
        <f t="shared" si="658"/>
        <v>2483935.3958045929</v>
      </c>
    </row>
    <row r="3478" spans="1:16" x14ac:dyDescent="0.4">
      <c r="A3478" s="1">
        <v>3477</v>
      </c>
      <c r="B3478" s="21">
        <v>43290</v>
      </c>
      <c r="C3478" s="43">
        <v>1</v>
      </c>
      <c r="D3478" s="23">
        <v>3859</v>
      </c>
      <c r="E3478" s="25">
        <f t="shared" si="659"/>
        <v>2786.5</v>
      </c>
      <c r="F3478" s="25">
        <f t="shared" si="660"/>
        <v>2795.875</v>
      </c>
      <c r="G3478" s="25">
        <f t="shared" si="649"/>
        <v>1.3802476863236017</v>
      </c>
      <c r="H3478" s="25">
        <f t="shared" si="656"/>
        <v>1.0014271034682889</v>
      </c>
      <c r="I3478" s="4">
        <f t="shared" si="650"/>
        <v>3853.5006558489845</v>
      </c>
      <c r="J3478" s="25">
        <f t="shared" si="657"/>
        <v>3847.2040915737907</v>
      </c>
      <c r="K3478" s="15">
        <f t="shared" si="651"/>
        <v>3852.6944498760909</v>
      </c>
      <c r="L3478" s="36">
        <f t="shared" si="652"/>
        <v>6.3055501239091427</v>
      </c>
      <c r="M3478" s="36">
        <f t="shared" si="653"/>
        <v>6.3055501239091427</v>
      </c>
      <c r="N3478" s="36">
        <f t="shared" si="654"/>
        <v>1.6339855205776477E-3</v>
      </c>
      <c r="O3478" s="36">
        <f t="shared" si="655"/>
        <v>39.759962365130605</v>
      </c>
      <c r="P3478" s="35">
        <f t="shared" si="658"/>
        <v>39.759962365130605</v>
      </c>
    </row>
    <row r="3479" spans="1:16" x14ac:dyDescent="0.4">
      <c r="A3479" s="1">
        <v>3478</v>
      </c>
      <c r="B3479" s="21">
        <v>43291</v>
      </c>
      <c r="C3479" s="43">
        <v>2</v>
      </c>
      <c r="D3479" s="23">
        <v>2510</v>
      </c>
      <c r="E3479" s="25">
        <f t="shared" si="659"/>
        <v>2805.25</v>
      </c>
      <c r="F3479" s="25">
        <f t="shared" si="660"/>
        <v>2779.75</v>
      </c>
      <c r="G3479" s="25">
        <f t="shared" si="649"/>
        <v>0.90295889918158112</v>
      </c>
      <c r="H3479" s="25">
        <f t="shared" si="656"/>
        <v>0.99527237982370798</v>
      </c>
      <c r="I3479" s="4">
        <f t="shared" si="650"/>
        <v>2521.9226926046063</v>
      </c>
      <c r="J3479" s="25">
        <f t="shared" si="657"/>
        <v>3847.0662287939072</v>
      </c>
      <c r="K3479" s="15">
        <f t="shared" si="651"/>
        <v>3828.8787608711295</v>
      </c>
      <c r="L3479" s="36">
        <f t="shared" si="652"/>
        <v>-1318.8787608711295</v>
      </c>
      <c r="M3479" s="36">
        <f t="shared" si="653"/>
        <v>1318.8787608711295</v>
      </c>
      <c r="N3479" s="36">
        <f t="shared" si="654"/>
        <v>0.5254497055263464</v>
      </c>
      <c r="O3479" s="36">
        <f t="shared" si="655"/>
        <v>1739441.185876966</v>
      </c>
      <c r="P3479" s="35">
        <f t="shared" si="658"/>
        <v>1739441.185876966</v>
      </c>
    </row>
    <row r="3480" spans="1:16" x14ac:dyDescent="0.4">
      <c r="A3480" s="1">
        <v>3479</v>
      </c>
      <c r="B3480" s="21">
        <v>43292</v>
      </c>
      <c r="C3480" s="43">
        <v>3</v>
      </c>
      <c r="D3480" s="23">
        <v>2582</v>
      </c>
      <c r="E3480" s="25">
        <f t="shared" si="659"/>
        <v>2754.25</v>
      </c>
      <c r="F3480" s="25">
        <f t="shared" si="660"/>
        <v>2595.5</v>
      </c>
      <c r="G3480" s="25">
        <f t="shared" si="649"/>
        <v>0.99479869004045463</v>
      </c>
      <c r="H3480" s="25">
        <f t="shared" si="656"/>
        <v>1.0036361732327763</v>
      </c>
      <c r="I3480" s="4">
        <f t="shared" si="650"/>
        <v>2572.6454156023619</v>
      </c>
      <c r="J3480" s="25">
        <f t="shared" si="657"/>
        <v>3846.9283660140236</v>
      </c>
      <c r="K3480" s="15">
        <f t="shared" si="651"/>
        <v>3860.9164639669316</v>
      </c>
      <c r="L3480" s="36">
        <f t="shared" si="652"/>
        <v>-1278.9164639669316</v>
      </c>
      <c r="M3480" s="36">
        <f t="shared" si="653"/>
        <v>1278.9164639669316</v>
      </c>
      <c r="N3480" s="36">
        <f t="shared" si="654"/>
        <v>0.49532008674164663</v>
      </c>
      <c r="O3480" s="36">
        <f t="shared" si="655"/>
        <v>1635627.3218056799</v>
      </c>
      <c r="P3480" s="35">
        <f t="shared" si="658"/>
        <v>1635627.3218056799</v>
      </c>
    </row>
    <row r="3481" spans="1:16" x14ac:dyDescent="0.4">
      <c r="A3481" s="1">
        <v>3480</v>
      </c>
      <c r="B3481" s="21">
        <v>43293</v>
      </c>
      <c r="C3481" s="43">
        <v>4</v>
      </c>
      <c r="D3481" s="23">
        <v>2066</v>
      </c>
      <c r="E3481" s="25">
        <f t="shared" si="659"/>
        <v>2436.75</v>
      </c>
      <c r="F3481" s="25">
        <f t="shared" si="660"/>
        <v>2453.875</v>
      </c>
      <c r="G3481" s="25">
        <f t="shared" si="649"/>
        <v>0.84193367632825633</v>
      </c>
      <c r="H3481" s="25">
        <f t="shared" si="656"/>
        <v>0.99966434347522648</v>
      </c>
      <c r="I3481" s="4">
        <f t="shared" si="650"/>
        <v>2066.6936992248529</v>
      </c>
      <c r="J3481" s="25">
        <f t="shared" si="657"/>
        <v>3846.79050323414</v>
      </c>
      <c r="K3481" s="15">
        <f t="shared" si="651"/>
        <v>3845.4993029022926</v>
      </c>
      <c r="L3481" s="36">
        <f t="shared" si="652"/>
        <v>-1779.4993029022926</v>
      </c>
      <c r="M3481" s="36">
        <f t="shared" si="653"/>
        <v>1779.4993029022926</v>
      </c>
      <c r="N3481" s="36">
        <f t="shared" si="654"/>
        <v>0.86132589685493344</v>
      </c>
      <c r="O3481" s="36">
        <f t="shared" si="655"/>
        <v>3166617.7690297454</v>
      </c>
      <c r="P3481" s="35">
        <f t="shared" si="658"/>
        <v>3166617.7690297454</v>
      </c>
    </row>
    <row r="3482" spans="1:16" x14ac:dyDescent="0.4">
      <c r="A3482" s="1">
        <v>3481</v>
      </c>
      <c r="B3482" s="21">
        <v>43294</v>
      </c>
      <c r="C3482" s="43">
        <v>1</v>
      </c>
      <c r="D3482" s="23">
        <v>2589</v>
      </c>
      <c r="E3482" s="25">
        <f t="shared" si="659"/>
        <v>2471</v>
      </c>
      <c r="F3482" s="25">
        <f t="shared" si="660"/>
        <v>2436.875</v>
      </c>
      <c r="G3482" s="25">
        <f t="shared" si="649"/>
        <v>1.0624262631443959</v>
      </c>
      <c r="H3482" s="25">
        <f t="shared" si="656"/>
        <v>1.0014271034682889</v>
      </c>
      <c r="I3482" s="4">
        <f t="shared" si="650"/>
        <v>2585.3104944267998</v>
      </c>
      <c r="J3482" s="25">
        <f t="shared" si="657"/>
        <v>3846.6526404542565</v>
      </c>
      <c r="K3482" s="15">
        <f t="shared" si="651"/>
        <v>3852.1422117787515</v>
      </c>
      <c r="L3482" s="36">
        <f t="shared" si="652"/>
        <v>-1263.1422117787515</v>
      </c>
      <c r="M3482" s="36">
        <f t="shared" si="653"/>
        <v>1263.1422117787515</v>
      </c>
      <c r="N3482" s="36">
        <f t="shared" si="654"/>
        <v>0.48788806943945595</v>
      </c>
      <c r="O3482" s="36">
        <f t="shared" si="655"/>
        <v>1595528.2471773163</v>
      </c>
      <c r="P3482" s="35">
        <f t="shared" si="658"/>
        <v>1595528.2471773163</v>
      </c>
    </row>
    <row r="3483" spans="1:16" x14ac:dyDescent="0.4">
      <c r="A3483" s="1">
        <v>3482</v>
      </c>
      <c r="B3483" s="21">
        <v>43295</v>
      </c>
      <c r="C3483" s="43">
        <v>2</v>
      </c>
      <c r="D3483" s="23">
        <v>2647</v>
      </c>
      <c r="E3483" s="25">
        <f t="shared" si="659"/>
        <v>2402.75</v>
      </c>
      <c r="F3483" s="25">
        <f t="shared" si="660"/>
        <v>2401.5</v>
      </c>
      <c r="G3483" s="25">
        <f t="shared" si="649"/>
        <v>1.1022277743077242</v>
      </c>
      <c r="H3483" s="25">
        <f t="shared" si="656"/>
        <v>0.99527237982370798</v>
      </c>
      <c r="I3483" s="4">
        <f t="shared" si="650"/>
        <v>2659.573453117288</v>
      </c>
      <c r="J3483" s="25">
        <f t="shared" si="657"/>
        <v>3846.5147776743734</v>
      </c>
      <c r="K3483" s="15">
        <f t="shared" si="651"/>
        <v>3828.3299168030344</v>
      </c>
      <c r="L3483" s="36">
        <f t="shared" si="652"/>
        <v>-1181.3299168030344</v>
      </c>
      <c r="M3483" s="36">
        <f t="shared" si="653"/>
        <v>1181.3299168030344</v>
      </c>
      <c r="N3483" s="36">
        <f t="shared" si="654"/>
        <v>0.44629010835022076</v>
      </c>
      <c r="O3483" s="36">
        <f t="shared" si="655"/>
        <v>1395540.3723338642</v>
      </c>
      <c r="P3483" s="35">
        <f t="shared" si="658"/>
        <v>1395540.3723338642</v>
      </c>
    </row>
    <row r="3484" spans="1:16" x14ac:dyDescent="0.4">
      <c r="A3484" s="1">
        <v>3483</v>
      </c>
      <c r="B3484" s="21">
        <v>43296</v>
      </c>
      <c r="C3484" s="43">
        <v>3</v>
      </c>
      <c r="D3484" s="23">
        <v>2309</v>
      </c>
      <c r="E3484" s="25">
        <f t="shared" si="659"/>
        <v>2400.25</v>
      </c>
      <c r="F3484" s="25">
        <f t="shared" si="660"/>
        <v>2388</v>
      </c>
      <c r="G3484" s="25">
        <f t="shared" si="649"/>
        <v>0.96691792294807366</v>
      </c>
      <c r="H3484" s="25">
        <f t="shared" si="656"/>
        <v>1.0036361732327763</v>
      </c>
      <c r="I3484" s="4">
        <f t="shared" si="650"/>
        <v>2300.6344944329412</v>
      </c>
      <c r="J3484" s="25">
        <f t="shared" si="657"/>
        <v>3846.3769148944898</v>
      </c>
      <c r="K3484" s="15">
        <f t="shared" si="651"/>
        <v>3860.3630076755981</v>
      </c>
      <c r="L3484" s="36">
        <f t="shared" si="652"/>
        <v>-1551.3630076755981</v>
      </c>
      <c r="M3484" s="36">
        <f t="shared" si="653"/>
        <v>1551.3630076755981</v>
      </c>
      <c r="N3484" s="36">
        <f t="shared" si="654"/>
        <v>0.6718765732679074</v>
      </c>
      <c r="O3484" s="36">
        <f t="shared" si="655"/>
        <v>2406727.1815842777</v>
      </c>
      <c r="P3484" s="35">
        <f t="shared" si="658"/>
        <v>2406727.1815842777</v>
      </c>
    </row>
    <row r="3485" spans="1:16" x14ac:dyDescent="0.4">
      <c r="A3485" s="1">
        <v>3484</v>
      </c>
      <c r="B3485" s="21">
        <v>43297</v>
      </c>
      <c r="C3485" s="43">
        <v>4</v>
      </c>
      <c r="D3485" s="23">
        <v>2056</v>
      </c>
      <c r="E3485" s="25">
        <f t="shared" si="659"/>
        <v>2375.75</v>
      </c>
      <c r="F3485" s="25">
        <f t="shared" si="660"/>
        <v>2374.125</v>
      </c>
      <c r="G3485" s="25">
        <f t="shared" si="649"/>
        <v>0.86600326436055386</v>
      </c>
      <c r="H3485" s="25">
        <f t="shared" si="656"/>
        <v>0.99966434347522648</v>
      </c>
      <c r="I3485" s="4">
        <f t="shared" si="650"/>
        <v>2056.6903415325742</v>
      </c>
      <c r="J3485" s="25">
        <f t="shared" si="657"/>
        <v>3846.2390521146062</v>
      </c>
      <c r="K3485" s="15">
        <f t="shared" si="651"/>
        <v>3844.9480368809254</v>
      </c>
      <c r="L3485" s="36">
        <f t="shared" si="652"/>
        <v>-1788.9480368809254</v>
      </c>
      <c r="M3485" s="36">
        <f t="shared" si="653"/>
        <v>1788.9480368809254</v>
      </c>
      <c r="N3485" s="36">
        <f t="shared" si="654"/>
        <v>0.87011091287982756</v>
      </c>
      <c r="O3485" s="36">
        <f t="shared" si="655"/>
        <v>3200335.078660117</v>
      </c>
      <c r="P3485" s="35">
        <f t="shared" si="658"/>
        <v>3200335.078660117</v>
      </c>
    </row>
    <row r="3486" spans="1:16" x14ac:dyDescent="0.4">
      <c r="A3486" s="1">
        <v>3485</v>
      </c>
      <c r="B3486" s="21">
        <v>43298</v>
      </c>
      <c r="C3486" s="43">
        <v>1</v>
      </c>
      <c r="D3486" s="23">
        <v>2491</v>
      </c>
      <c r="E3486" s="25">
        <f t="shared" si="659"/>
        <v>2372.5</v>
      </c>
      <c r="F3486" s="25">
        <f t="shared" si="660"/>
        <v>2353.125</v>
      </c>
      <c r="G3486" s="25">
        <f t="shared" si="649"/>
        <v>1.0585922974767596</v>
      </c>
      <c r="H3486" s="25">
        <f t="shared" si="656"/>
        <v>1.0014271034682889</v>
      </c>
      <c r="I3486" s="4">
        <f t="shared" si="650"/>
        <v>2487.4501512619386</v>
      </c>
      <c r="J3486" s="25">
        <f t="shared" si="657"/>
        <v>3846.1011893347231</v>
      </c>
      <c r="K3486" s="15">
        <f t="shared" si="651"/>
        <v>3851.5899736814126</v>
      </c>
      <c r="L3486" s="36">
        <f t="shared" si="652"/>
        <v>-1360.5899736814126</v>
      </c>
      <c r="M3486" s="36">
        <f t="shared" si="653"/>
        <v>1360.5899736814126</v>
      </c>
      <c r="N3486" s="36">
        <f t="shared" si="654"/>
        <v>0.54620231781670514</v>
      </c>
      <c r="O3486" s="36">
        <f t="shared" si="655"/>
        <v>1851205.076482387</v>
      </c>
      <c r="P3486" s="35">
        <f t="shared" si="658"/>
        <v>1851205.076482387</v>
      </c>
    </row>
    <row r="3487" spans="1:16" x14ac:dyDescent="0.4">
      <c r="A3487" s="1">
        <v>3486</v>
      </c>
      <c r="B3487" s="21">
        <v>43299</v>
      </c>
      <c r="C3487" s="43">
        <v>2</v>
      </c>
      <c r="D3487" s="23">
        <v>2634</v>
      </c>
      <c r="E3487" s="25">
        <f t="shared" si="659"/>
        <v>2333.75</v>
      </c>
      <c r="F3487" s="25">
        <f t="shared" si="660"/>
        <v>2415.375</v>
      </c>
      <c r="G3487" s="25">
        <f t="shared" si="649"/>
        <v>1.0905138953578637</v>
      </c>
      <c r="H3487" s="25">
        <f t="shared" si="656"/>
        <v>0.99527237982370798</v>
      </c>
      <c r="I3487" s="4">
        <f t="shared" si="650"/>
        <v>2646.5117021197343</v>
      </c>
      <c r="J3487" s="25">
        <f t="shared" si="657"/>
        <v>3845.9633265548396</v>
      </c>
      <c r="K3487" s="15">
        <f t="shared" si="651"/>
        <v>3827.7810727349397</v>
      </c>
      <c r="L3487" s="36">
        <f t="shared" si="652"/>
        <v>-1193.7810727349397</v>
      </c>
      <c r="M3487" s="36">
        <f t="shared" si="653"/>
        <v>1193.7810727349397</v>
      </c>
      <c r="N3487" s="36">
        <f t="shared" si="654"/>
        <v>0.4532198453815261</v>
      </c>
      <c r="O3487" s="36">
        <f t="shared" si="655"/>
        <v>1425113.2496201834</v>
      </c>
      <c r="P3487" s="35">
        <f t="shared" si="658"/>
        <v>1425113.2496201834</v>
      </c>
    </row>
    <row r="3488" spans="1:16" x14ac:dyDescent="0.4">
      <c r="A3488" s="1">
        <v>3487</v>
      </c>
      <c r="B3488" s="21">
        <v>43300</v>
      </c>
      <c r="C3488" s="43">
        <v>3</v>
      </c>
      <c r="D3488" s="23">
        <v>2154</v>
      </c>
      <c r="E3488" s="25">
        <f t="shared" si="659"/>
        <v>2497</v>
      </c>
      <c r="F3488" s="25">
        <f t="shared" si="660"/>
        <v>2520.125</v>
      </c>
      <c r="G3488" s="25">
        <f t="shared" si="649"/>
        <v>0.85471950796091467</v>
      </c>
      <c r="H3488" s="25">
        <f t="shared" si="656"/>
        <v>1.0036361732327763</v>
      </c>
      <c r="I3488" s="4">
        <f t="shared" si="650"/>
        <v>2146.1960593367498</v>
      </c>
      <c r="J3488" s="25">
        <f t="shared" si="657"/>
        <v>3845.825463774956</v>
      </c>
      <c r="K3488" s="15">
        <f t="shared" si="651"/>
        <v>3859.8095513842641</v>
      </c>
      <c r="L3488" s="36">
        <f t="shared" si="652"/>
        <v>-1705.8095513842641</v>
      </c>
      <c r="M3488" s="36">
        <f t="shared" si="653"/>
        <v>1705.8095513842641</v>
      </c>
      <c r="N3488" s="36">
        <f t="shared" si="654"/>
        <v>0.79192643982556366</v>
      </c>
      <c r="O3488" s="36">
        <f t="shared" si="655"/>
        <v>2909786.2255937844</v>
      </c>
      <c r="P3488" s="35">
        <f t="shared" si="658"/>
        <v>2909786.2255937844</v>
      </c>
    </row>
    <row r="3489" spans="1:16" x14ac:dyDescent="0.4">
      <c r="A3489" s="1">
        <v>3488</v>
      </c>
      <c r="B3489" s="21">
        <v>43301</v>
      </c>
      <c r="C3489" s="43">
        <v>4</v>
      </c>
      <c r="D3489" s="23">
        <v>2709</v>
      </c>
      <c r="E3489" s="25">
        <f t="shared" si="659"/>
        <v>2543.25</v>
      </c>
      <c r="F3489" s="25">
        <f t="shared" si="660"/>
        <v>2509</v>
      </c>
      <c r="G3489" s="25">
        <f t="shared" si="649"/>
        <v>1.0797130330809088</v>
      </c>
      <c r="H3489" s="25">
        <f t="shared" si="656"/>
        <v>0.99966434347522648</v>
      </c>
      <c r="I3489" s="4">
        <f t="shared" si="650"/>
        <v>2709.9095988383965</v>
      </c>
      <c r="J3489" s="25">
        <f t="shared" si="657"/>
        <v>3845.6876009950724</v>
      </c>
      <c r="K3489" s="15">
        <f t="shared" si="651"/>
        <v>3844.3967708595578</v>
      </c>
      <c r="L3489" s="36">
        <f t="shared" si="652"/>
        <v>-1135.3967708595578</v>
      </c>
      <c r="M3489" s="36">
        <f t="shared" si="653"/>
        <v>1135.3967708595578</v>
      </c>
      <c r="N3489" s="36">
        <f t="shared" si="654"/>
        <v>0.41912025502383088</v>
      </c>
      <c r="O3489" s="36">
        <f t="shared" si="655"/>
        <v>1289125.8272783111</v>
      </c>
      <c r="P3489" s="35">
        <f t="shared" si="658"/>
        <v>1289125.8272783111</v>
      </c>
    </row>
    <row r="3490" spans="1:16" x14ac:dyDescent="0.4">
      <c r="A3490" s="1">
        <v>3489</v>
      </c>
      <c r="B3490" s="21">
        <v>43302</v>
      </c>
      <c r="C3490" s="43">
        <v>1</v>
      </c>
      <c r="D3490" s="23">
        <v>2676</v>
      </c>
      <c r="E3490" s="25">
        <f t="shared" si="659"/>
        <v>2474.75</v>
      </c>
      <c r="F3490" s="25">
        <f t="shared" si="660"/>
        <v>2473</v>
      </c>
      <c r="G3490" s="25">
        <f t="shared" si="649"/>
        <v>1.0820865345733925</v>
      </c>
      <c r="H3490" s="25">
        <f t="shared" si="656"/>
        <v>1.0014271034682889</v>
      </c>
      <c r="I3490" s="4">
        <f t="shared" si="650"/>
        <v>2672.1865133588708</v>
      </c>
      <c r="J3490" s="25">
        <f t="shared" si="657"/>
        <v>3845.5497382151889</v>
      </c>
      <c r="K3490" s="15">
        <f t="shared" si="651"/>
        <v>3851.0377355840733</v>
      </c>
      <c r="L3490" s="36">
        <f t="shared" si="652"/>
        <v>-1175.0377355840733</v>
      </c>
      <c r="M3490" s="36">
        <f t="shared" si="653"/>
        <v>1175.0377355840733</v>
      </c>
      <c r="N3490" s="36">
        <f t="shared" si="654"/>
        <v>0.43910229281916041</v>
      </c>
      <c r="O3490" s="36">
        <f t="shared" si="655"/>
        <v>1380713.6800465465</v>
      </c>
      <c r="P3490" s="35">
        <f t="shared" si="658"/>
        <v>1380713.6800465465</v>
      </c>
    </row>
    <row r="3491" spans="1:16" x14ac:dyDescent="0.4">
      <c r="A3491" s="1">
        <v>3490</v>
      </c>
      <c r="B3491" s="21">
        <v>43303</v>
      </c>
      <c r="C3491" s="43">
        <v>2</v>
      </c>
      <c r="D3491" s="23">
        <v>2360</v>
      </c>
      <c r="E3491" s="25">
        <f t="shared" si="659"/>
        <v>2471.25</v>
      </c>
      <c r="F3491" s="25">
        <f t="shared" si="660"/>
        <v>2452.875</v>
      </c>
      <c r="G3491" s="25">
        <f t="shared" si="649"/>
        <v>0.96213626866432245</v>
      </c>
      <c r="H3491" s="25">
        <f t="shared" si="656"/>
        <v>0.99527237982370798</v>
      </c>
      <c r="I3491" s="4">
        <f t="shared" si="650"/>
        <v>2371.2101810943709</v>
      </c>
      <c r="J3491" s="25">
        <f t="shared" si="657"/>
        <v>3845.4118754353058</v>
      </c>
      <c r="K3491" s="15">
        <f t="shared" si="651"/>
        <v>3827.232228666845</v>
      </c>
      <c r="L3491" s="36">
        <f t="shared" si="652"/>
        <v>-1467.232228666845</v>
      </c>
      <c r="M3491" s="36">
        <f t="shared" si="653"/>
        <v>1467.232228666845</v>
      </c>
      <c r="N3491" s="36">
        <f t="shared" si="654"/>
        <v>0.62170857146900216</v>
      </c>
      <c r="O3491" s="36">
        <f t="shared" si="655"/>
        <v>2152770.4128386769</v>
      </c>
      <c r="P3491" s="35">
        <f t="shared" si="658"/>
        <v>2152770.4128386769</v>
      </c>
    </row>
    <row r="3492" spans="1:16" x14ac:dyDescent="0.4">
      <c r="A3492" s="1">
        <v>3491</v>
      </c>
      <c r="B3492" s="21">
        <v>43304</v>
      </c>
      <c r="C3492" s="43">
        <v>3</v>
      </c>
      <c r="D3492" s="23">
        <v>2140</v>
      </c>
      <c r="E3492" s="25">
        <f t="shared" si="659"/>
        <v>2434.5</v>
      </c>
      <c r="F3492" s="25">
        <f t="shared" si="660"/>
        <v>2425.5</v>
      </c>
      <c r="G3492" s="25">
        <f t="shared" si="649"/>
        <v>0.88229231086373938</v>
      </c>
      <c r="H3492" s="25">
        <f t="shared" si="656"/>
        <v>1.0036361732327763</v>
      </c>
      <c r="I3492" s="4">
        <f t="shared" si="650"/>
        <v>2132.2467813280614</v>
      </c>
      <c r="J3492" s="25">
        <f t="shared" si="657"/>
        <v>3845.2740126554222</v>
      </c>
      <c r="K3492" s="15">
        <f t="shared" si="651"/>
        <v>3859.2560950929301</v>
      </c>
      <c r="L3492" s="36">
        <f t="shared" si="652"/>
        <v>-1719.2560950929301</v>
      </c>
      <c r="M3492" s="36">
        <f t="shared" si="653"/>
        <v>1719.2560950929301</v>
      </c>
      <c r="N3492" s="36">
        <f t="shared" si="654"/>
        <v>0.8033906986415561</v>
      </c>
      <c r="O3492" s="36">
        <f t="shared" si="655"/>
        <v>2955841.5205141902</v>
      </c>
      <c r="P3492" s="35">
        <f t="shared" si="658"/>
        <v>2955841.5205141902</v>
      </c>
    </row>
    <row r="3493" spans="1:16" x14ac:dyDescent="0.4">
      <c r="A3493" s="1">
        <v>3492</v>
      </c>
      <c r="B3493" s="21">
        <v>43305</v>
      </c>
      <c r="C3493" s="43">
        <v>4</v>
      </c>
      <c r="D3493" s="23">
        <v>2562</v>
      </c>
      <c r="E3493" s="25">
        <f t="shared" si="659"/>
        <v>2416.5</v>
      </c>
      <c r="F3493" s="25">
        <f t="shared" si="660"/>
        <v>2379.875</v>
      </c>
      <c r="G3493" s="25">
        <f t="shared" si="649"/>
        <v>1.0765271285256579</v>
      </c>
      <c r="H3493" s="25">
        <f t="shared" si="656"/>
        <v>0.99966434347522648</v>
      </c>
      <c r="I3493" s="4">
        <f t="shared" si="650"/>
        <v>2562.8602407618941</v>
      </c>
      <c r="J3493" s="25">
        <f t="shared" si="657"/>
        <v>3845.1361498755386</v>
      </c>
      <c r="K3493" s="15">
        <f t="shared" si="651"/>
        <v>3843.8455048381902</v>
      </c>
      <c r="L3493" s="36">
        <f t="shared" si="652"/>
        <v>-1281.8455048381902</v>
      </c>
      <c r="M3493" s="36">
        <f t="shared" si="653"/>
        <v>1281.8455048381902</v>
      </c>
      <c r="N3493" s="36">
        <f t="shared" si="654"/>
        <v>0.50033001750124517</v>
      </c>
      <c r="O3493" s="36">
        <f t="shared" si="655"/>
        <v>1643127.8982738748</v>
      </c>
      <c r="P3493" s="35">
        <f t="shared" si="658"/>
        <v>1643127.8982738748</v>
      </c>
    </row>
    <row r="3494" spans="1:16" x14ac:dyDescent="0.4">
      <c r="A3494" s="1">
        <v>3493</v>
      </c>
      <c r="B3494" s="21">
        <v>43306</v>
      </c>
      <c r="C3494" s="43">
        <v>1</v>
      </c>
      <c r="D3494" s="23">
        <v>2604</v>
      </c>
      <c r="E3494" s="25">
        <f t="shared" si="659"/>
        <v>2343.25</v>
      </c>
      <c r="F3494" s="25">
        <f t="shared" si="660"/>
        <v>2403.75</v>
      </c>
      <c r="G3494" s="25">
        <f t="shared" si="649"/>
        <v>1.0833073322932918</v>
      </c>
      <c r="H3494" s="25">
        <f t="shared" si="656"/>
        <v>1.0014271034682889</v>
      </c>
      <c r="I3494" s="4">
        <f t="shared" si="650"/>
        <v>2600.289118380605</v>
      </c>
      <c r="J3494" s="25">
        <f t="shared" si="657"/>
        <v>3844.9982870956555</v>
      </c>
      <c r="K3494" s="15">
        <f t="shared" si="651"/>
        <v>3850.4854974867344</v>
      </c>
      <c r="L3494" s="36">
        <f t="shared" si="652"/>
        <v>-1246.4854974867344</v>
      </c>
      <c r="M3494" s="36">
        <f t="shared" si="653"/>
        <v>1246.4854974867344</v>
      </c>
      <c r="N3494" s="36">
        <f t="shared" si="654"/>
        <v>0.47868106662316989</v>
      </c>
      <c r="O3494" s="36">
        <f t="shared" si="655"/>
        <v>1553726.0954447517</v>
      </c>
      <c r="P3494" s="35">
        <f t="shared" si="658"/>
        <v>1553726.0954447517</v>
      </c>
    </row>
    <row r="3495" spans="1:16" x14ac:dyDescent="0.4">
      <c r="A3495" s="1">
        <v>3494</v>
      </c>
      <c r="B3495" s="21">
        <v>43307</v>
      </c>
      <c r="C3495" s="43">
        <v>2</v>
      </c>
      <c r="D3495" s="23">
        <v>2067</v>
      </c>
      <c r="E3495" s="25">
        <f t="shared" si="659"/>
        <v>2464.25</v>
      </c>
      <c r="F3495" s="25">
        <f t="shared" si="660"/>
        <v>2464.875</v>
      </c>
      <c r="G3495" s="25">
        <f t="shared" si="649"/>
        <v>0.83858207819869157</v>
      </c>
      <c r="H3495" s="25">
        <f t="shared" si="656"/>
        <v>0.99527237982370798</v>
      </c>
      <c r="I3495" s="4">
        <f t="shared" si="650"/>
        <v>2076.8184086110441</v>
      </c>
      <c r="J3495" s="25">
        <f t="shared" si="657"/>
        <v>3844.860424315772</v>
      </c>
      <c r="K3495" s="15">
        <f t="shared" si="651"/>
        <v>3826.6833845987499</v>
      </c>
      <c r="L3495" s="36">
        <f t="shared" si="652"/>
        <v>-1759.6833845987499</v>
      </c>
      <c r="M3495" s="36">
        <f t="shared" si="653"/>
        <v>1759.6833845987499</v>
      </c>
      <c r="N3495" s="36">
        <f t="shared" si="654"/>
        <v>0.8513223921619496</v>
      </c>
      <c r="O3495" s="36">
        <f t="shared" si="655"/>
        <v>3096485.6140329116</v>
      </c>
      <c r="P3495" s="35">
        <f t="shared" si="658"/>
        <v>3096485.6140329116</v>
      </c>
    </row>
    <row r="3496" spans="1:16" x14ac:dyDescent="0.4">
      <c r="A3496" s="1">
        <v>3495</v>
      </c>
      <c r="B3496" s="21">
        <v>43308</v>
      </c>
      <c r="C3496" s="43">
        <v>3</v>
      </c>
      <c r="D3496" s="23">
        <v>2624</v>
      </c>
      <c r="E3496" s="25">
        <f t="shared" si="659"/>
        <v>2465.5</v>
      </c>
      <c r="F3496" s="25">
        <f t="shared" si="660"/>
        <v>2424.125</v>
      </c>
      <c r="G3496" s="25">
        <f t="shared" si="649"/>
        <v>1.0824524312896406</v>
      </c>
      <c r="H3496" s="25">
        <f t="shared" si="656"/>
        <v>1.0036361732327763</v>
      </c>
      <c r="I3496" s="4">
        <f t="shared" si="650"/>
        <v>2614.4932496284268</v>
      </c>
      <c r="J3496" s="25">
        <f t="shared" si="657"/>
        <v>3844.7225615358884</v>
      </c>
      <c r="K3496" s="15">
        <f t="shared" si="651"/>
        <v>3858.7026388015965</v>
      </c>
      <c r="L3496" s="36">
        <f t="shared" si="652"/>
        <v>-1234.7026388015965</v>
      </c>
      <c r="M3496" s="36">
        <f t="shared" si="653"/>
        <v>1234.7026388015965</v>
      </c>
      <c r="N3496" s="36">
        <f t="shared" si="654"/>
        <v>0.47054216417743772</v>
      </c>
      <c r="O3496" s="36">
        <f t="shared" si="655"/>
        <v>1524490.6062636259</v>
      </c>
      <c r="P3496" s="35">
        <f t="shared" si="658"/>
        <v>1524490.6062636259</v>
      </c>
    </row>
    <row r="3497" spans="1:16" x14ac:dyDescent="0.4">
      <c r="A3497" s="1">
        <v>3496</v>
      </c>
      <c r="B3497" s="21">
        <v>43309</v>
      </c>
      <c r="C3497" s="43">
        <v>4</v>
      </c>
      <c r="D3497" s="23">
        <v>2567</v>
      </c>
      <c r="E3497" s="25">
        <f t="shared" si="659"/>
        <v>2382.75</v>
      </c>
      <c r="F3497" s="25">
        <f t="shared" si="660"/>
        <v>2382</v>
      </c>
      <c r="G3497" s="25">
        <f t="shared" si="649"/>
        <v>1.0776658270361041</v>
      </c>
      <c r="H3497" s="25">
        <f t="shared" si="656"/>
        <v>0.99966434347522648</v>
      </c>
      <c r="I3497" s="4">
        <f t="shared" si="650"/>
        <v>2567.861919608034</v>
      </c>
      <c r="J3497" s="25">
        <f t="shared" si="657"/>
        <v>3844.5846987560049</v>
      </c>
      <c r="K3497" s="15">
        <f t="shared" si="651"/>
        <v>3843.2942388168231</v>
      </c>
      <c r="L3497" s="36">
        <f t="shared" si="652"/>
        <v>-1276.2942388168231</v>
      </c>
      <c r="M3497" s="36">
        <f t="shared" si="653"/>
        <v>1276.2942388168231</v>
      </c>
      <c r="N3497" s="36">
        <f t="shared" si="654"/>
        <v>0.49719292513316055</v>
      </c>
      <c r="O3497" s="36">
        <f t="shared" si="655"/>
        <v>1628926.9840370137</v>
      </c>
      <c r="P3497" s="35">
        <f t="shared" si="658"/>
        <v>1628926.9840370137</v>
      </c>
    </row>
    <row r="3498" spans="1:16" x14ac:dyDescent="0.4">
      <c r="A3498" s="1">
        <v>3497</v>
      </c>
      <c r="B3498" s="21">
        <v>43310</v>
      </c>
      <c r="C3498" s="43">
        <v>1</v>
      </c>
      <c r="D3498" s="23">
        <v>2273</v>
      </c>
      <c r="E3498" s="25">
        <f t="shared" si="659"/>
        <v>2381.25</v>
      </c>
      <c r="F3498" s="25">
        <f t="shared" si="660"/>
        <v>2364.375</v>
      </c>
      <c r="G3498" s="25">
        <f t="shared" si="649"/>
        <v>0.96135342320909334</v>
      </c>
      <c r="H3498" s="25">
        <f t="shared" si="656"/>
        <v>1.0014271034682889</v>
      </c>
      <c r="I3498" s="4">
        <f t="shared" si="650"/>
        <v>2269.7608164666344</v>
      </c>
      <c r="J3498" s="25">
        <f t="shared" si="657"/>
        <v>3844.4468359761213</v>
      </c>
      <c r="K3498" s="15">
        <f t="shared" si="651"/>
        <v>3849.9332593893951</v>
      </c>
      <c r="L3498" s="36">
        <f t="shared" si="652"/>
        <v>-1576.9332593893951</v>
      </c>
      <c r="M3498" s="36">
        <f t="shared" si="653"/>
        <v>1576.9332593893951</v>
      </c>
      <c r="N3498" s="36">
        <f t="shared" si="654"/>
        <v>0.69376738204548838</v>
      </c>
      <c r="O3498" s="36">
        <f t="shared" si="655"/>
        <v>2486718.5045684613</v>
      </c>
      <c r="P3498" s="35">
        <f t="shared" si="658"/>
        <v>2486718.5045684613</v>
      </c>
    </row>
    <row r="3499" spans="1:16" x14ac:dyDescent="0.4">
      <c r="A3499" s="1">
        <v>3498</v>
      </c>
      <c r="B3499" s="21">
        <v>43311</v>
      </c>
      <c r="C3499" s="43">
        <v>2</v>
      </c>
      <c r="D3499" s="23">
        <v>2061</v>
      </c>
      <c r="E3499" s="25">
        <f t="shared" si="659"/>
        <v>2347.5</v>
      </c>
      <c r="F3499" s="25">
        <f t="shared" si="660"/>
        <v>2346.125</v>
      </c>
      <c r="G3499" s="25">
        <f t="shared" si="649"/>
        <v>0.87846981725185147</v>
      </c>
      <c r="H3499" s="25">
        <f t="shared" si="656"/>
        <v>0.99527237982370798</v>
      </c>
      <c r="I3499" s="4">
        <f t="shared" si="650"/>
        <v>2070.7899081506348</v>
      </c>
      <c r="J3499" s="25">
        <f t="shared" si="657"/>
        <v>3844.3089731962382</v>
      </c>
      <c r="K3499" s="15">
        <f t="shared" si="651"/>
        <v>3826.1345405306552</v>
      </c>
      <c r="L3499" s="36">
        <f t="shared" si="652"/>
        <v>-1765.1345405306552</v>
      </c>
      <c r="M3499" s="36">
        <f t="shared" si="653"/>
        <v>1765.1345405306552</v>
      </c>
      <c r="N3499" s="36">
        <f t="shared" si="654"/>
        <v>0.85644567711336983</v>
      </c>
      <c r="O3499" s="36">
        <f t="shared" si="655"/>
        <v>3115699.9461743669</v>
      </c>
      <c r="P3499" s="35">
        <f t="shared" si="658"/>
        <v>3115699.9461743669</v>
      </c>
    </row>
    <row r="3500" spans="1:16" x14ac:dyDescent="0.4">
      <c r="A3500" s="1">
        <v>3499</v>
      </c>
      <c r="B3500" s="21">
        <v>43312</v>
      </c>
      <c r="C3500" s="43">
        <v>3</v>
      </c>
      <c r="D3500" s="23">
        <v>2489</v>
      </c>
      <c r="E3500" s="25">
        <f t="shared" si="659"/>
        <v>2344.75</v>
      </c>
      <c r="F3500" s="25">
        <f t="shared" si="660"/>
        <v>2322.75</v>
      </c>
      <c r="G3500" s="25">
        <f t="shared" si="649"/>
        <v>1.0715746421267893</v>
      </c>
      <c r="H3500" s="25">
        <f t="shared" si="656"/>
        <v>1.0036361732327763</v>
      </c>
      <c r="I3500" s="4">
        <f t="shared" si="650"/>
        <v>2479.982354544647</v>
      </c>
      <c r="J3500" s="25">
        <f t="shared" si="657"/>
        <v>3844.1711104163546</v>
      </c>
      <c r="K3500" s="15">
        <f t="shared" si="651"/>
        <v>3858.1491825102626</v>
      </c>
      <c r="L3500" s="36">
        <f t="shared" si="652"/>
        <v>-1369.1491825102626</v>
      </c>
      <c r="M3500" s="36">
        <f t="shared" si="653"/>
        <v>1369.1491825102626</v>
      </c>
      <c r="N3500" s="36">
        <f t="shared" si="654"/>
        <v>0.55008002511460929</v>
      </c>
      <c r="O3500" s="36">
        <f t="shared" si="655"/>
        <v>1874569.4839685203</v>
      </c>
      <c r="P3500" s="35">
        <f t="shared" si="658"/>
        <v>1874569.4839685203</v>
      </c>
    </row>
    <row r="3501" spans="1:16" x14ac:dyDescent="0.4">
      <c r="A3501" s="1">
        <v>3500</v>
      </c>
      <c r="B3501" s="21">
        <v>43313</v>
      </c>
      <c r="C3501" s="43">
        <v>4</v>
      </c>
      <c r="D3501" s="23">
        <v>2556</v>
      </c>
      <c r="E3501" s="25">
        <f t="shared" si="659"/>
        <v>2300.75</v>
      </c>
      <c r="F3501" s="25">
        <f t="shared" si="660"/>
        <v>2369.5</v>
      </c>
      <c r="G3501" s="25">
        <f t="shared" ref="G3501:G3564" si="661">D3501/F3501</f>
        <v>1.07870858830977</v>
      </c>
      <c r="H3501" s="25">
        <f t="shared" si="656"/>
        <v>0.99966434347522648</v>
      </c>
      <c r="I3501" s="4">
        <f t="shared" ref="I3501:I3564" si="662">D3501/H3501</f>
        <v>2556.8582261465267</v>
      </c>
      <c r="J3501" s="25">
        <f t="shared" si="657"/>
        <v>3844.0332476364711</v>
      </c>
      <c r="K3501" s="15">
        <f t="shared" ref="K3501:K3564" si="663">H3501*J3501</f>
        <v>3842.7429727954554</v>
      </c>
      <c r="L3501" s="36">
        <f t="shared" ref="L3501:L3564" si="664">D3501-K3501</f>
        <v>-1286.7429727954554</v>
      </c>
      <c r="M3501" s="36">
        <f t="shared" ref="M3501:M3564" si="665">ABS(L3501)</f>
        <v>1286.7429727954554</v>
      </c>
      <c r="N3501" s="36">
        <f t="shared" ref="N3501:N3564" si="666">M3501/D3501</f>
        <v>0.50342056838632843</v>
      </c>
      <c r="O3501" s="36">
        <f t="shared" ref="O3501:O3564" si="667">L3501^2</f>
        <v>1655707.4780384861</v>
      </c>
      <c r="P3501" s="35">
        <f t="shared" si="658"/>
        <v>1655707.4780384861</v>
      </c>
    </row>
    <row r="3502" spans="1:16" x14ac:dyDescent="0.4">
      <c r="A3502" s="1">
        <v>3501</v>
      </c>
      <c r="B3502" s="21">
        <v>43314</v>
      </c>
      <c r="C3502" s="43">
        <v>1</v>
      </c>
      <c r="D3502" s="23">
        <v>2097</v>
      </c>
      <c r="E3502" s="25">
        <f t="shared" si="659"/>
        <v>2438.25</v>
      </c>
      <c r="F3502" s="25">
        <f t="shared" si="660"/>
        <v>2446.5</v>
      </c>
      <c r="G3502" s="25">
        <f t="shared" si="661"/>
        <v>0.8571428571428571</v>
      </c>
      <c r="H3502" s="25">
        <f t="shared" si="656"/>
        <v>1.0014271034682889</v>
      </c>
      <c r="I3502" s="4">
        <f t="shared" si="662"/>
        <v>2094.0116287419851</v>
      </c>
      <c r="J3502" s="25">
        <f t="shared" si="657"/>
        <v>3843.895384856588</v>
      </c>
      <c r="K3502" s="15">
        <f t="shared" si="663"/>
        <v>3849.3810212920566</v>
      </c>
      <c r="L3502" s="36">
        <f t="shared" si="664"/>
        <v>-1752.3810212920566</v>
      </c>
      <c r="M3502" s="36">
        <f t="shared" si="665"/>
        <v>1752.3810212920566</v>
      </c>
      <c r="N3502" s="36">
        <f t="shared" si="666"/>
        <v>0.83566095435958831</v>
      </c>
      <c r="O3502" s="36">
        <f t="shared" si="667"/>
        <v>3070839.2437845916</v>
      </c>
      <c r="P3502" s="35">
        <f t="shared" si="658"/>
        <v>3070839.2437845916</v>
      </c>
    </row>
    <row r="3503" spans="1:16" x14ac:dyDescent="0.4">
      <c r="A3503" s="1">
        <v>3502</v>
      </c>
      <c r="B3503" s="21">
        <v>43315</v>
      </c>
      <c r="C3503" s="43">
        <v>2</v>
      </c>
      <c r="D3503" s="23">
        <v>2611</v>
      </c>
      <c r="E3503" s="25">
        <f t="shared" si="659"/>
        <v>2454.75</v>
      </c>
      <c r="F3503" s="25">
        <f t="shared" si="660"/>
        <v>2418.125</v>
      </c>
      <c r="G3503" s="25">
        <f t="shared" si="661"/>
        <v>1.0797622124579995</v>
      </c>
      <c r="H3503" s="25">
        <f t="shared" si="656"/>
        <v>0.99527237982370798</v>
      </c>
      <c r="I3503" s="4">
        <f t="shared" si="662"/>
        <v>2623.4024503548312</v>
      </c>
      <c r="J3503" s="25">
        <f t="shared" si="657"/>
        <v>3843.7575220767044</v>
      </c>
      <c r="K3503" s="15">
        <f t="shared" si="663"/>
        <v>3825.5856964625605</v>
      </c>
      <c r="L3503" s="36">
        <f t="shared" si="664"/>
        <v>-1214.5856964625605</v>
      </c>
      <c r="M3503" s="36">
        <f t="shared" si="665"/>
        <v>1214.5856964625605</v>
      </c>
      <c r="N3503" s="36">
        <f t="shared" si="666"/>
        <v>0.46518027440159343</v>
      </c>
      <c r="O3503" s="36">
        <f t="shared" si="667"/>
        <v>1475218.4140514431</v>
      </c>
      <c r="P3503" s="35">
        <f t="shared" si="658"/>
        <v>1475218.4140514431</v>
      </c>
    </row>
    <row r="3504" spans="1:16" x14ac:dyDescent="0.4">
      <c r="A3504" s="1">
        <v>3503</v>
      </c>
      <c r="B3504" s="21">
        <v>43316</v>
      </c>
      <c r="C3504" s="43">
        <v>3</v>
      </c>
      <c r="D3504" s="23">
        <v>2555</v>
      </c>
      <c r="E3504" s="25">
        <f t="shared" si="659"/>
        <v>2381.5</v>
      </c>
      <c r="F3504" s="25">
        <f t="shared" si="660"/>
        <v>2372.75</v>
      </c>
      <c r="G3504" s="25">
        <f t="shared" si="661"/>
        <v>1.076809609103361</v>
      </c>
      <c r="H3504" s="25">
        <f t="shared" si="656"/>
        <v>1.0036361732327763</v>
      </c>
      <c r="I3504" s="4">
        <f t="shared" si="662"/>
        <v>2545.7432365856062</v>
      </c>
      <c r="J3504" s="25">
        <f t="shared" si="657"/>
        <v>3843.6196592968208</v>
      </c>
      <c r="K3504" s="15">
        <f t="shared" si="663"/>
        <v>3857.5957262189286</v>
      </c>
      <c r="L3504" s="36">
        <f t="shared" si="664"/>
        <v>-1302.5957262189286</v>
      </c>
      <c r="M3504" s="36">
        <f t="shared" si="665"/>
        <v>1302.5957262189286</v>
      </c>
      <c r="N3504" s="36">
        <f t="shared" si="666"/>
        <v>0.50982220204263351</v>
      </c>
      <c r="O3504" s="36">
        <f t="shared" si="667"/>
        <v>1696755.6259638178</v>
      </c>
      <c r="P3504" s="35">
        <f t="shared" si="658"/>
        <v>1696755.6259638178</v>
      </c>
    </row>
    <row r="3505" spans="1:16" x14ac:dyDescent="0.4">
      <c r="A3505" s="1">
        <v>3504</v>
      </c>
      <c r="B3505" s="21">
        <v>43317</v>
      </c>
      <c r="C3505" s="43">
        <v>4</v>
      </c>
      <c r="D3505" s="23">
        <v>2263</v>
      </c>
      <c r="E3505" s="25">
        <f t="shared" si="659"/>
        <v>2364</v>
      </c>
      <c r="F3505" s="25">
        <f t="shared" si="660"/>
        <v>2330.625</v>
      </c>
      <c r="G3505" s="25">
        <f t="shared" si="661"/>
        <v>0.97098417806382409</v>
      </c>
      <c r="H3505" s="25">
        <f t="shared" si="656"/>
        <v>0.99966434347522648</v>
      </c>
      <c r="I3505" s="4">
        <f t="shared" si="662"/>
        <v>2263.7598457627505</v>
      </c>
      <c r="J3505" s="25">
        <f t="shared" si="657"/>
        <v>3843.4817965169373</v>
      </c>
      <c r="K3505" s="15">
        <f t="shared" si="663"/>
        <v>3842.1917067740883</v>
      </c>
      <c r="L3505" s="36">
        <f t="shared" si="664"/>
        <v>-1579.1917067740883</v>
      </c>
      <c r="M3505" s="36">
        <f t="shared" si="665"/>
        <v>1579.1917067740883</v>
      </c>
      <c r="N3505" s="36">
        <f t="shared" si="666"/>
        <v>0.69783106795143102</v>
      </c>
      <c r="O3505" s="36">
        <f t="shared" si="667"/>
        <v>2493846.4467440578</v>
      </c>
      <c r="P3505" s="35">
        <f t="shared" si="658"/>
        <v>2493846.4467440578</v>
      </c>
    </row>
    <row r="3506" spans="1:16" x14ac:dyDescent="0.4">
      <c r="A3506" s="1">
        <v>3505</v>
      </c>
      <c r="B3506" s="21">
        <v>43318</v>
      </c>
      <c r="C3506" s="43">
        <v>1</v>
      </c>
      <c r="D3506" s="23">
        <v>2027</v>
      </c>
      <c r="E3506" s="25">
        <f t="shared" si="659"/>
        <v>2297.25</v>
      </c>
      <c r="F3506" s="25">
        <f t="shared" si="660"/>
        <v>2279</v>
      </c>
      <c r="G3506" s="25">
        <f t="shared" si="661"/>
        <v>0.88942518648530056</v>
      </c>
      <c r="H3506" s="25">
        <f t="shared" si="656"/>
        <v>1.0014271034682889</v>
      </c>
      <c r="I3506" s="4">
        <f t="shared" si="662"/>
        <v>2024.1113836242268</v>
      </c>
      <c r="J3506" s="25">
        <f t="shared" si="657"/>
        <v>3843.3439337370542</v>
      </c>
      <c r="K3506" s="15">
        <f t="shared" si="663"/>
        <v>3848.8287831947173</v>
      </c>
      <c r="L3506" s="36">
        <f t="shared" si="664"/>
        <v>-1821.8287831947173</v>
      </c>
      <c r="M3506" s="36">
        <f t="shared" si="665"/>
        <v>1821.8287831947173</v>
      </c>
      <c r="N3506" s="36">
        <f t="shared" si="666"/>
        <v>0.89878085012072884</v>
      </c>
      <c r="O3506" s="36">
        <f t="shared" si="667"/>
        <v>3319060.1152767441</v>
      </c>
      <c r="P3506" s="35">
        <f t="shared" si="658"/>
        <v>3319060.1152767441</v>
      </c>
    </row>
    <row r="3507" spans="1:16" x14ac:dyDescent="0.4">
      <c r="A3507" s="1">
        <v>3506</v>
      </c>
      <c r="B3507" s="21">
        <v>43319</v>
      </c>
      <c r="C3507" s="43">
        <v>2</v>
      </c>
      <c r="D3507" s="23">
        <v>2344</v>
      </c>
      <c r="E3507" s="25">
        <f t="shared" si="659"/>
        <v>2260.75</v>
      </c>
      <c r="F3507" s="25">
        <f t="shared" si="660"/>
        <v>2476.5</v>
      </c>
      <c r="G3507" s="25">
        <f t="shared" si="661"/>
        <v>0.94649707248132442</v>
      </c>
      <c r="H3507" s="25">
        <f t="shared" si="656"/>
        <v>0.99527237982370798</v>
      </c>
      <c r="I3507" s="4">
        <f t="shared" si="662"/>
        <v>2355.1341798666122</v>
      </c>
      <c r="J3507" s="25">
        <f t="shared" si="657"/>
        <v>3843.2060709571706</v>
      </c>
      <c r="K3507" s="15">
        <f t="shared" si="663"/>
        <v>3825.0368523944653</v>
      </c>
      <c r="L3507" s="36">
        <f t="shared" si="664"/>
        <v>-1481.0368523944653</v>
      </c>
      <c r="M3507" s="36">
        <f t="shared" si="665"/>
        <v>1481.0368523944653</v>
      </c>
      <c r="N3507" s="36">
        <f t="shared" si="666"/>
        <v>0.63184166057784352</v>
      </c>
      <c r="O3507" s="36">
        <f t="shared" si="667"/>
        <v>2193470.1581505053</v>
      </c>
      <c r="P3507" s="35">
        <f t="shared" si="658"/>
        <v>2193470.1581505053</v>
      </c>
    </row>
    <row r="3508" spans="1:16" x14ac:dyDescent="0.4">
      <c r="A3508" s="1">
        <v>3507</v>
      </c>
      <c r="B3508" s="21">
        <v>43320</v>
      </c>
      <c r="C3508" s="43">
        <v>3</v>
      </c>
      <c r="D3508" s="23">
        <v>2409</v>
      </c>
      <c r="E3508" s="25">
        <f t="shared" si="659"/>
        <v>2692.25</v>
      </c>
      <c r="F3508" s="25">
        <f t="shared" si="660"/>
        <v>2921.25</v>
      </c>
      <c r="G3508" s="25">
        <f t="shared" si="661"/>
        <v>0.82464698331193842</v>
      </c>
      <c r="H3508" s="25">
        <f t="shared" si="656"/>
        <v>1.0036361732327763</v>
      </c>
      <c r="I3508" s="4">
        <f t="shared" si="662"/>
        <v>2400.2721944949999</v>
      </c>
      <c r="J3508" s="25">
        <f t="shared" si="657"/>
        <v>3843.068208177287</v>
      </c>
      <c r="K3508" s="15">
        <f t="shared" si="663"/>
        <v>3857.042269927595</v>
      </c>
      <c r="L3508" s="36">
        <f t="shared" si="664"/>
        <v>-1448.042269927595</v>
      </c>
      <c r="M3508" s="36">
        <f t="shared" si="665"/>
        <v>1448.042269927595</v>
      </c>
      <c r="N3508" s="36">
        <f t="shared" si="666"/>
        <v>0.60109683268061231</v>
      </c>
      <c r="O3508" s="36">
        <f t="shared" si="667"/>
        <v>2096826.415497062</v>
      </c>
      <c r="P3508" s="35">
        <f t="shared" si="658"/>
        <v>2096826.415497062</v>
      </c>
    </row>
    <row r="3509" spans="1:16" x14ac:dyDescent="0.4">
      <c r="A3509" s="1">
        <v>3508</v>
      </c>
      <c r="B3509" s="21">
        <v>43321</v>
      </c>
      <c r="C3509" s="43">
        <v>4</v>
      </c>
      <c r="D3509" s="23">
        <v>3989</v>
      </c>
      <c r="E3509" s="25">
        <f t="shared" si="659"/>
        <v>3150.25</v>
      </c>
      <c r="F3509" s="25">
        <f t="shared" si="660"/>
        <v>3186</v>
      </c>
      <c r="G3509" s="25">
        <f t="shared" si="661"/>
        <v>1.2520401757689894</v>
      </c>
      <c r="H3509" s="25">
        <f t="shared" si="656"/>
        <v>0.99966434347522648</v>
      </c>
      <c r="I3509" s="4">
        <f t="shared" si="662"/>
        <v>3990.3393834501157</v>
      </c>
      <c r="J3509" s="25">
        <f t="shared" si="657"/>
        <v>3842.9303453974035</v>
      </c>
      <c r="K3509" s="15">
        <f t="shared" si="663"/>
        <v>3841.6404407527207</v>
      </c>
      <c r="L3509" s="36">
        <f t="shared" si="664"/>
        <v>147.35955924727932</v>
      </c>
      <c r="M3509" s="36">
        <f t="shared" si="665"/>
        <v>147.35955924727932</v>
      </c>
      <c r="N3509" s="36">
        <f t="shared" si="666"/>
        <v>3.6941478878736354E-2</v>
      </c>
      <c r="O3509" s="36">
        <f t="shared" si="667"/>
        <v>21714.839701552424</v>
      </c>
      <c r="P3509" s="35">
        <f t="shared" si="658"/>
        <v>21714.839701552424</v>
      </c>
    </row>
    <row r="3510" spans="1:16" x14ac:dyDescent="0.4">
      <c r="A3510" s="1">
        <v>3509</v>
      </c>
      <c r="B3510" s="21">
        <v>43322</v>
      </c>
      <c r="C3510" s="43">
        <v>1</v>
      </c>
      <c r="D3510" s="23">
        <v>3859</v>
      </c>
      <c r="E3510" s="25">
        <f t="shared" si="659"/>
        <v>3221.75</v>
      </c>
      <c r="F3510" s="25">
        <f t="shared" si="660"/>
        <v>3217.75</v>
      </c>
      <c r="G3510" s="25">
        <f t="shared" si="661"/>
        <v>1.1992852148240229</v>
      </c>
      <c r="H3510" s="25">
        <f t="shared" si="656"/>
        <v>1.0014271034682889</v>
      </c>
      <c r="I3510" s="4">
        <f t="shared" si="662"/>
        <v>3853.5006558489845</v>
      </c>
      <c r="J3510" s="25">
        <f t="shared" si="657"/>
        <v>3842.7924826175204</v>
      </c>
      <c r="K3510" s="15">
        <f t="shared" si="663"/>
        <v>3848.2765450973784</v>
      </c>
      <c r="L3510" s="36">
        <f t="shared" si="664"/>
        <v>10.723454902621597</v>
      </c>
      <c r="M3510" s="36">
        <f t="shared" si="665"/>
        <v>10.723454902621597</v>
      </c>
      <c r="N3510" s="36">
        <f t="shared" si="666"/>
        <v>2.7788170258153918E-3</v>
      </c>
      <c r="O3510" s="36">
        <f t="shared" si="667"/>
        <v>114.99248504855917</v>
      </c>
      <c r="P3510" s="35">
        <f t="shared" si="658"/>
        <v>114.99248504855917</v>
      </c>
    </row>
    <row r="3511" spans="1:16" x14ac:dyDescent="0.4">
      <c r="A3511" s="1">
        <v>3510</v>
      </c>
      <c r="B3511" s="21">
        <v>43323</v>
      </c>
      <c r="C3511" s="43">
        <v>2</v>
      </c>
      <c r="D3511" s="23">
        <v>2630</v>
      </c>
      <c r="E3511" s="25">
        <f t="shared" si="659"/>
        <v>3213.75</v>
      </c>
      <c r="F3511" s="25">
        <f t="shared" si="660"/>
        <v>2976.5</v>
      </c>
      <c r="G3511" s="25">
        <f t="shared" si="661"/>
        <v>0.88358810683688893</v>
      </c>
      <c r="H3511" s="25">
        <f t="shared" si="656"/>
        <v>0.99527237982370798</v>
      </c>
      <c r="I3511" s="4">
        <f t="shared" si="662"/>
        <v>2642.4927018127946</v>
      </c>
      <c r="J3511" s="25">
        <f t="shared" si="657"/>
        <v>3842.6546198376368</v>
      </c>
      <c r="K3511" s="15">
        <f t="shared" si="663"/>
        <v>3824.4880083263706</v>
      </c>
      <c r="L3511" s="36">
        <f t="shared" si="664"/>
        <v>-1194.4880083263706</v>
      </c>
      <c r="M3511" s="36">
        <f t="shared" si="665"/>
        <v>1194.4880083263706</v>
      </c>
      <c r="N3511" s="36">
        <f t="shared" si="666"/>
        <v>0.45417794993398125</v>
      </c>
      <c r="O3511" s="36">
        <f t="shared" si="667"/>
        <v>1426801.6020354996</v>
      </c>
      <c r="P3511" s="35">
        <f t="shared" si="658"/>
        <v>1426801.6020354996</v>
      </c>
    </row>
    <row r="3512" spans="1:16" x14ac:dyDescent="0.4">
      <c r="A3512" s="1">
        <v>3511</v>
      </c>
      <c r="B3512" s="21">
        <v>43324</v>
      </c>
      <c r="C3512" s="43">
        <v>3</v>
      </c>
      <c r="D3512" s="23">
        <v>2377</v>
      </c>
      <c r="E3512" s="25">
        <f t="shared" si="659"/>
        <v>2739.25</v>
      </c>
      <c r="F3512" s="25">
        <f t="shared" si="660"/>
        <v>2556.75</v>
      </c>
      <c r="G3512" s="25">
        <f t="shared" si="661"/>
        <v>0.92969590300185778</v>
      </c>
      <c r="H3512" s="25">
        <f t="shared" si="656"/>
        <v>1.0036361732327763</v>
      </c>
      <c r="I3512" s="4">
        <f t="shared" si="662"/>
        <v>2368.3881304751412</v>
      </c>
      <c r="J3512" s="25">
        <f t="shared" si="657"/>
        <v>3842.5167570577532</v>
      </c>
      <c r="K3512" s="15">
        <f t="shared" si="663"/>
        <v>3856.4888136362611</v>
      </c>
      <c r="L3512" s="36">
        <f t="shared" si="664"/>
        <v>-1479.4888136362611</v>
      </c>
      <c r="M3512" s="36">
        <f t="shared" si="665"/>
        <v>1479.4888136362611</v>
      </c>
      <c r="N3512" s="36">
        <f t="shared" si="666"/>
        <v>0.62241851646456081</v>
      </c>
      <c r="O3512" s="36">
        <f t="shared" si="667"/>
        <v>2188887.1496748314</v>
      </c>
      <c r="P3512" s="35">
        <f t="shared" si="658"/>
        <v>2188887.1496748314</v>
      </c>
    </row>
    <row r="3513" spans="1:16" x14ac:dyDescent="0.4">
      <c r="A3513" s="1">
        <v>3512</v>
      </c>
      <c r="B3513" s="21">
        <v>43325</v>
      </c>
      <c r="C3513" s="43">
        <v>4</v>
      </c>
      <c r="D3513" s="23">
        <v>2091</v>
      </c>
      <c r="E3513" s="25">
        <f t="shared" si="659"/>
        <v>2374.25</v>
      </c>
      <c r="F3513" s="25">
        <f t="shared" si="660"/>
        <v>2349.375</v>
      </c>
      <c r="G3513" s="25">
        <f t="shared" si="661"/>
        <v>0.89002394253790906</v>
      </c>
      <c r="H3513" s="25">
        <f t="shared" si="656"/>
        <v>0.99966434347522648</v>
      </c>
      <c r="I3513" s="4">
        <f t="shared" si="662"/>
        <v>2091.7020934555508</v>
      </c>
      <c r="J3513" s="25">
        <f t="shared" si="657"/>
        <v>3842.3788942778697</v>
      </c>
      <c r="K3513" s="15">
        <f t="shared" si="663"/>
        <v>3841.0891747313531</v>
      </c>
      <c r="L3513" s="36">
        <f t="shared" si="664"/>
        <v>-1750.0891747313531</v>
      </c>
      <c r="M3513" s="36">
        <f t="shared" si="665"/>
        <v>1750.0891747313531</v>
      </c>
      <c r="N3513" s="36">
        <f t="shared" si="666"/>
        <v>0.83696278083756726</v>
      </c>
      <c r="O3513" s="36">
        <f t="shared" si="667"/>
        <v>3062812.1195118683</v>
      </c>
      <c r="P3513" s="35">
        <f t="shared" si="658"/>
        <v>3062812.1195118683</v>
      </c>
    </row>
    <row r="3514" spans="1:16" x14ac:dyDescent="0.4">
      <c r="A3514" s="1">
        <v>3513</v>
      </c>
      <c r="B3514" s="21">
        <v>43326</v>
      </c>
      <c r="C3514" s="43">
        <v>1</v>
      </c>
      <c r="D3514" s="23">
        <v>2399</v>
      </c>
      <c r="E3514" s="25">
        <f t="shared" si="659"/>
        <v>2324.5</v>
      </c>
      <c r="F3514" s="25">
        <f t="shared" si="660"/>
        <v>2238.625</v>
      </c>
      <c r="G3514" s="25">
        <f t="shared" si="661"/>
        <v>1.0716399575632363</v>
      </c>
      <c r="H3514" s="25">
        <f t="shared" si="656"/>
        <v>1.0014271034682889</v>
      </c>
      <c r="I3514" s="4">
        <f t="shared" si="662"/>
        <v>2395.5812576785988</v>
      </c>
      <c r="J3514" s="25">
        <f t="shared" si="657"/>
        <v>3842.2410314979866</v>
      </c>
      <c r="K3514" s="15">
        <f t="shared" si="663"/>
        <v>3847.7243070000391</v>
      </c>
      <c r="L3514" s="36">
        <f t="shared" si="664"/>
        <v>-1448.7243070000391</v>
      </c>
      <c r="M3514" s="36">
        <f t="shared" si="665"/>
        <v>1448.7243070000391</v>
      </c>
      <c r="N3514" s="36">
        <f t="shared" si="666"/>
        <v>0.60388674739476411</v>
      </c>
      <c r="O3514" s="36">
        <f t="shared" si="667"/>
        <v>2098802.1176927434</v>
      </c>
      <c r="P3514" s="35">
        <f t="shared" si="658"/>
        <v>2098802.1176927434</v>
      </c>
    </row>
    <row r="3515" spans="1:16" x14ac:dyDescent="0.4">
      <c r="A3515" s="1">
        <v>3514</v>
      </c>
      <c r="B3515" s="21">
        <v>43327</v>
      </c>
      <c r="C3515" s="43">
        <v>2</v>
      </c>
      <c r="D3515" s="23">
        <v>2431</v>
      </c>
      <c r="E3515" s="25">
        <f t="shared" si="659"/>
        <v>2152.75</v>
      </c>
      <c r="F3515" s="25">
        <f t="shared" si="660"/>
        <v>2191.375</v>
      </c>
      <c r="G3515" s="25">
        <f t="shared" si="661"/>
        <v>1.1093491529290971</v>
      </c>
      <c r="H3515" s="25">
        <f t="shared" si="656"/>
        <v>0.99527237982370798</v>
      </c>
      <c r="I3515" s="4">
        <f t="shared" si="662"/>
        <v>2442.5474365425489</v>
      </c>
      <c r="J3515" s="25">
        <f t="shared" si="657"/>
        <v>3842.103168718103</v>
      </c>
      <c r="K3515" s="15">
        <f t="shared" si="663"/>
        <v>3823.9391642582759</v>
      </c>
      <c r="L3515" s="36">
        <f t="shared" si="664"/>
        <v>-1392.9391642582759</v>
      </c>
      <c r="M3515" s="36">
        <f t="shared" si="665"/>
        <v>1392.9391642582759</v>
      </c>
      <c r="N3515" s="36">
        <f t="shared" si="666"/>
        <v>0.57299019508773175</v>
      </c>
      <c r="O3515" s="36">
        <f t="shared" si="667"/>
        <v>1940279.5153245442</v>
      </c>
      <c r="P3515" s="35">
        <f t="shared" si="658"/>
        <v>1940279.5153245442</v>
      </c>
    </row>
    <row r="3516" spans="1:16" x14ac:dyDescent="0.4">
      <c r="A3516" s="1">
        <v>3515</v>
      </c>
      <c r="B3516" s="21">
        <v>43328</v>
      </c>
      <c r="C3516" s="43">
        <v>3</v>
      </c>
      <c r="D3516" s="23">
        <v>1690</v>
      </c>
      <c r="E3516" s="25">
        <f t="shared" si="659"/>
        <v>2230</v>
      </c>
      <c r="F3516" s="25">
        <f t="shared" si="660"/>
        <v>2240.75</v>
      </c>
      <c r="G3516" s="25">
        <f t="shared" si="661"/>
        <v>0.75421175945553942</v>
      </c>
      <c r="H3516" s="25">
        <f t="shared" si="656"/>
        <v>1.0036361732327763</v>
      </c>
      <c r="I3516" s="4">
        <f t="shared" si="662"/>
        <v>1683.8771310487962</v>
      </c>
      <c r="J3516" s="25">
        <f t="shared" si="657"/>
        <v>3841.9653059382194</v>
      </c>
      <c r="K3516" s="15">
        <f t="shared" si="663"/>
        <v>3855.9353573449271</v>
      </c>
      <c r="L3516" s="36">
        <f t="shared" si="664"/>
        <v>-2165.9353573449271</v>
      </c>
      <c r="M3516" s="36">
        <f t="shared" si="665"/>
        <v>2165.9353573449271</v>
      </c>
      <c r="N3516" s="36">
        <f t="shared" si="666"/>
        <v>1.2816185546419687</v>
      </c>
      <c r="O3516" s="36">
        <f t="shared" si="667"/>
        <v>4691275.9721968966</v>
      </c>
      <c r="P3516" s="35">
        <f t="shared" si="658"/>
        <v>4691275.9721968966</v>
      </c>
    </row>
    <row r="3517" spans="1:16" x14ac:dyDescent="0.4">
      <c r="A3517" s="1">
        <v>3516</v>
      </c>
      <c r="B3517" s="21">
        <v>43329</v>
      </c>
      <c r="C3517" s="43">
        <v>4</v>
      </c>
      <c r="D3517" s="23">
        <v>2400</v>
      </c>
      <c r="E3517" s="25">
        <f t="shared" si="659"/>
        <v>2251.5</v>
      </c>
      <c r="F3517" s="25">
        <f t="shared" si="660"/>
        <v>2236.25</v>
      </c>
      <c r="G3517" s="25">
        <f t="shared" si="661"/>
        <v>1.0732252655114589</v>
      </c>
      <c r="H3517" s="25">
        <f t="shared" si="656"/>
        <v>0.99966434347522648</v>
      </c>
      <c r="I3517" s="4">
        <f t="shared" si="662"/>
        <v>2400.8058461469736</v>
      </c>
      <c r="J3517" s="25">
        <f t="shared" si="657"/>
        <v>3841.8274431583359</v>
      </c>
      <c r="K3517" s="15">
        <f t="shared" si="663"/>
        <v>3840.5379087099859</v>
      </c>
      <c r="L3517" s="36">
        <f t="shared" si="664"/>
        <v>-1440.5379087099859</v>
      </c>
      <c r="M3517" s="36">
        <f t="shared" si="665"/>
        <v>1440.5379087099859</v>
      </c>
      <c r="N3517" s="36">
        <f t="shared" si="666"/>
        <v>0.60022412862916075</v>
      </c>
      <c r="O3517" s="36">
        <f t="shared" si="667"/>
        <v>2075149.4664305397</v>
      </c>
      <c r="P3517" s="35">
        <f t="shared" si="658"/>
        <v>2075149.4664305397</v>
      </c>
    </row>
    <row r="3518" spans="1:16" x14ac:dyDescent="0.4">
      <c r="A3518" s="1">
        <v>3517</v>
      </c>
      <c r="B3518" s="21">
        <v>43330</v>
      </c>
      <c r="C3518" s="43">
        <v>1</v>
      </c>
      <c r="D3518" s="23">
        <v>2485</v>
      </c>
      <c r="E3518" s="25">
        <f t="shared" si="659"/>
        <v>2221</v>
      </c>
      <c r="F3518" s="25">
        <f t="shared" si="660"/>
        <v>2283</v>
      </c>
      <c r="G3518" s="25">
        <f t="shared" si="661"/>
        <v>1.0884800700832238</v>
      </c>
      <c r="H3518" s="25">
        <f t="shared" si="656"/>
        <v>1.0014271034682889</v>
      </c>
      <c r="I3518" s="4">
        <f t="shared" si="662"/>
        <v>2481.4587016804162</v>
      </c>
      <c r="J3518" s="25">
        <f t="shared" si="657"/>
        <v>3841.6895803784528</v>
      </c>
      <c r="K3518" s="15">
        <f t="shared" si="663"/>
        <v>3847.1720689027002</v>
      </c>
      <c r="L3518" s="36">
        <f t="shared" si="664"/>
        <v>-1362.1720689027002</v>
      </c>
      <c r="M3518" s="36">
        <f t="shared" si="665"/>
        <v>1362.1720689027002</v>
      </c>
      <c r="N3518" s="36">
        <f t="shared" si="666"/>
        <v>0.54815777420631795</v>
      </c>
      <c r="O3518" s="36">
        <f t="shared" si="667"/>
        <v>1855512.7452986625</v>
      </c>
      <c r="P3518" s="35">
        <f t="shared" si="658"/>
        <v>1855512.7452986625</v>
      </c>
    </row>
    <row r="3519" spans="1:16" x14ac:dyDescent="0.4">
      <c r="A3519" s="1">
        <v>3518</v>
      </c>
      <c r="B3519" s="21">
        <v>43331</v>
      </c>
      <c r="C3519" s="43">
        <v>2</v>
      </c>
      <c r="D3519" s="23">
        <v>2309</v>
      </c>
      <c r="E3519" s="25">
        <f t="shared" si="659"/>
        <v>2345</v>
      </c>
      <c r="F3519" s="25">
        <f t="shared" si="660"/>
        <v>2372.875</v>
      </c>
      <c r="G3519" s="25">
        <f t="shared" si="661"/>
        <v>0.97308117789601223</v>
      </c>
      <c r="H3519" s="25">
        <f t="shared" si="656"/>
        <v>0.99527237982370798</v>
      </c>
      <c r="I3519" s="4">
        <f t="shared" si="662"/>
        <v>2319.9679271808909</v>
      </c>
      <c r="J3519" s="25">
        <f t="shared" si="657"/>
        <v>3841.5517175985692</v>
      </c>
      <c r="K3519" s="15">
        <f t="shared" si="663"/>
        <v>3823.3903201901808</v>
      </c>
      <c r="L3519" s="36">
        <f t="shared" si="664"/>
        <v>-1514.3903201901808</v>
      </c>
      <c r="M3519" s="36">
        <f t="shared" si="665"/>
        <v>1514.3903201901808</v>
      </c>
      <c r="N3519" s="36">
        <f t="shared" si="666"/>
        <v>0.65586414906460844</v>
      </c>
      <c r="O3519" s="36">
        <f t="shared" si="667"/>
        <v>2293378.0418857182</v>
      </c>
      <c r="P3519" s="35">
        <f t="shared" si="658"/>
        <v>2293378.0418857182</v>
      </c>
    </row>
    <row r="3520" spans="1:16" x14ac:dyDescent="0.4">
      <c r="A3520" s="1">
        <v>3519</v>
      </c>
      <c r="B3520" s="21">
        <v>43332</v>
      </c>
      <c r="C3520" s="43">
        <v>3</v>
      </c>
      <c r="D3520" s="23">
        <v>2186</v>
      </c>
      <c r="E3520" s="25">
        <f t="shared" si="659"/>
        <v>2400.75</v>
      </c>
      <c r="F3520" s="25">
        <f t="shared" si="660"/>
        <v>2428.875</v>
      </c>
      <c r="G3520" s="25">
        <f t="shared" si="661"/>
        <v>0.90000514641552154</v>
      </c>
      <c r="H3520" s="25">
        <f t="shared" si="656"/>
        <v>1.0036361732327763</v>
      </c>
      <c r="I3520" s="4">
        <f t="shared" si="662"/>
        <v>2178.0801233566085</v>
      </c>
      <c r="J3520" s="25">
        <f t="shared" si="657"/>
        <v>3841.4138548186856</v>
      </c>
      <c r="K3520" s="15">
        <f t="shared" si="663"/>
        <v>3855.3819010535935</v>
      </c>
      <c r="L3520" s="36">
        <f t="shared" si="664"/>
        <v>-1669.3819010535935</v>
      </c>
      <c r="M3520" s="36">
        <f t="shared" si="665"/>
        <v>1669.3819010535935</v>
      </c>
      <c r="N3520" s="36">
        <f t="shared" si="666"/>
        <v>0.76366967111326334</v>
      </c>
      <c r="O3520" s="36">
        <f t="shared" si="667"/>
        <v>2786835.9315653099</v>
      </c>
      <c r="P3520" s="35">
        <f t="shared" si="658"/>
        <v>2786835.9315653099</v>
      </c>
    </row>
    <row r="3521" spans="1:16" x14ac:dyDescent="0.4">
      <c r="A3521" s="1">
        <v>3520</v>
      </c>
      <c r="B3521" s="21">
        <v>43333</v>
      </c>
      <c r="C3521" s="43">
        <v>4</v>
      </c>
      <c r="D3521" s="23">
        <v>2623</v>
      </c>
      <c r="E3521" s="25">
        <f t="shared" si="659"/>
        <v>2457</v>
      </c>
      <c r="F3521" s="25">
        <f t="shared" si="660"/>
        <v>2440.25</v>
      </c>
      <c r="G3521" s="25">
        <f t="shared" si="661"/>
        <v>1.0748898678414096</v>
      </c>
      <c r="H3521" s="25">
        <f t="shared" si="656"/>
        <v>0.99966434347522648</v>
      </c>
      <c r="I3521" s="4">
        <f t="shared" si="662"/>
        <v>2623.8807226847966</v>
      </c>
      <c r="J3521" s="25">
        <f t="shared" si="657"/>
        <v>3841.2759920388021</v>
      </c>
      <c r="K3521" s="15">
        <f t="shared" si="663"/>
        <v>3839.9866426886183</v>
      </c>
      <c r="L3521" s="36">
        <f t="shared" si="664"/>
        <v>-1216.9866426886183</v>
      </c>
      <c r="M3521" s="36">
        <f t="shared" si="665"/>
        <v>1216.9866426886183</v>
      </c>
      <c r="N3521" s="36">
        <f t="shared" si="666"/>
        <v>0.46396745813519569</v>
      </c>
      <c r="O3521" s="36">
        <f t="shared" si="667"/>
        <v>1481056.4884825146</v>
      </c>
      <c r="P3521" s="35">
        <f t="shared" si="658"/>
        <v>1481056.4884825146</v>
      </c>
    </row>
    <row r="3522" spans="1:16" x14ac:dyDescent="0.4">
      <c r="A3522" s="1">
        <v>3521</v>
      </c>
      <c r="B3522" s="21">
        <v>43334</v>
      </c>
      <c r="C3522" s="43">
        <v>1</v>
      </c>
      <c r="D3522" s="23">
        <v>2710</v>
      </c>
      <c r="E3522" s="25">
        <f t="shared" si="659"/>
        <v>2423.5</v>
      </c>
      <c r="F3522" s="25">
        <f t="shared" si="660"/>
        <v>2482.5</v>
      </c>
      <c r="G3522" s="25">
        <f t="shared" si="661"/>
        <v>1.0916414904330312</v>
      </c>
      <c r="H3522" s="25">
        <f t="shared" ref="H3522:H3585" si="668">VLOOKUP(C3522,$Q$38:$S$42,3,FALSE)</f>
        <v>1.0014271034682889</v>
      </c>
      <c r="I3522" s="4">
        <f t="shared" si="662"/>
        <v>2706.1380609874964</v>
      </c>
      <c r="J3522" s="25">
        <f t="shared" si="657"/>
        <v>3841.138129258919</v>
      </c>
      <c r="K3522" s="15">
        <f t="shared" si="663"/>
        <v>3846.6198308053613</v>
      </c>
      <c r="L3522" s="36">
        <f t="shared" si="664"/>
        <v>-1136.6198308053613</v>
      </c>
      <c r="M3522" s="36">
        <f t="shared" si="665"/>
        <v>1136.6198308053613</v>
      </c>
      <c r="N3522" s="36">
        <f t="shared" si="666"/>
        <v>0.41941691173629569</v>
      </c>
      <c r="O3522" s="36">
        <f t="shared" si="667"/>
        <v>1291904.6397800082</v>
      </c>
      <c r="P3522" s="35">
        <f t="shared" si="658"/>
        <v>1291904.6397800082</v>
      </c>
    </row>
    <row r="3523" spans="1:16" x14ac:dyDescent="0.4">
      <c r="A3523" s="1">
        <v>3522</v>
      </c>
      <c r="B3523" s="21">
        <v>43335</v>
      </c>
      <c r="C3523" s="43">
        <v>2</v>
      </c>
      <c r="D3523" s="23">
        <v>2175</v>
      </c>
      <c r="E3523" s="25">
        <f t="shared" si="659"/>
        <v>2541.5</v>
      </c>
      <c r="F3523" s="25">
        <f t="shared" si="660"/>
        <v>2537</v>
      </c>
      <c r="G3523" s="25">
        <f t="shared" si="661"/>
        <v>0.85731178557351206</v>
      </c>
      <c r="H3523" s="25">
        <f t="shared" si="668"/>
        <v>0.99527237982370798</v>
      </c>
      <c r="I3523" s="4">
        <f t="shared" si="662"/>
        <v>2185.3314168984139</v>
      </c>
      <c r="J3523" s="25">
        <f t="shared" ref="J3523:J3586" si="669">INTERCEPT($I$2:$I$3896,$A$2:$A$3896)+SLOPE($I$2:$I$3896,$A$2:$A$3896)*A3523</f>
        <v>3841.0002664790354</v>
      </c>
      <c r="K3523" s="15">
        <f t="shared" si="663"/>
        <v>3822.8414761220861</v>
      </c>
      <c r="L3523" s="36">
        <f t="shared" si="664"/>
        <v>-1647.8414761220861</v>
      </c>
      <c r="M3523" s="36">
        <f t="shared" si="665"/>
        <v>1647.8414761220861</v>
      </c>
      <c r="N3523" s="36">
        <f t="shared" si="666"/>
        <v>0.75762826488371771</v>
      </c>
      <c r="O3523" s="36">
        <f t="shared" si="667"/>
        <v>2715381.5304282154</v>
      </c>
      <c r="P3523" s="35">
        <f t="shared" ref="P3523:P3586" si="670">(D3523-K3523)^2</f>
        <v>2715381.5304282154</v>
      </c>
    </row>
    <row r="3524" spans="1:16" x14ac:dyDescent="0.4">
      <c r="A3524" s="1">
        <v>3523</v>
      </c>
      <c r="B3524" s="21">
        <v>43336</v>
      </c>
      <c r="C3524" s="43">
        <v>3</v>
      </c>
      <c r="D3524" s="23">
        <v>2658</v>
      </c>
      <c r="E3524" s="25">
        <f t="shared" si="659"/>
        <v>2532.5</v>
      </c>
      <c r="F3524" s="25">
        <f t="shared" si="660"/>
        <v>2482.625</v>
      </c>
      <c r="G3524" s="25">
        <f t="shared" si="661"/>
        <v>1.0706409546347113</v>
      </c>
      <c r="H3524" s="25">
        <f t="shared" si="668"/>
        <v>1.0036361732327763</v>
      </c>
      <c r="I3524" s="4">
        <f t="shared" si="662"/>
        <v>2648.3700676495268</v>
      </c>
      <c r="J3524" s="25">
        <f t="shared" si="669"/>
        <v>3840.8624036991519</v>
      </c>
      <c r="K3524" s="15">
        <f t="shared" si="663"/>
        <v>3854.8284447622596</v>
      </c>
      <c r="L3524" s="36">
        <f t="shared" si="664"/>
        <v>-1196.8284447622596</v>
      </c>
      <c r="M3524" s="36">
        <f t="shared" si="665"/>
        <v>1196.8284447622596</v>
      </c>
      <c r="N3524" s="36">
        <f t="shared" si="666"/>
        <v>0.45027405747263338</v>
      </c>
      <c r="O3524" s="36">
        <f t="shared" si="667"/>
        <v>1432398.3261920491</v>
      </c>
      <c r="P3524" s="35">
        <f t="shared" si="670"/>
        <v>1432398.3261920491</v>
      </c>
    </row>
    <row r="3525" spans="1:16" x14ac:dyDescent="0.4">
      <c r="A3525" s="1">
        <v>3524</v>
      </c>
      <c r="B3525" s="21">
        <v>43337</v>
      </c>
      <c r="C3525" s="43">
        <v>4</v>
      </c>
      <c r="D3525" s="23">
        <v>2587</v>
      </c>
      <c r="E3525" s="25">
        <f t="shared" ref="E3525:E3588" si="671">AVERAGE(D3523:D3526)</f>
        <v>2432.75</v>
      </c>
      <c r="F3525" s="25">
        <f t="shared" ref="F3525:F3588" si="672">AVERAGE(E3525:E3526)</f>
        <v>2423.375</v>
      </c>
      <c r="G3525" s="25">
        <f t="shared" si="661"/>
        <v>1.0675194718110075</v>
      </c>
      <c r="H3525" s="25">
        <f t="shared" si="668"/>
        <v>0.99966434347522648</v>
      </c>
      <c r="I3525" s="4">
        <f t="shared" si="662"/>
        <v>2587.868634992592</v>
      </c>
      <c r="J3525" s="25">
        <f t="shared" si="669"/>
        <v>3840.7245409192683</v>
      </c>
      <c r="K3525" s="15">
        <f t="shared" si="663"/>
        <v>3839.4353766672511</v>
      </c>
      <c r="L3525" s="36">
        <f t="shared" si="664"/>
        <v>-1252.4353766672511</v>
      </c>
      <c r="M3525" s="36">
        <f t="shared" si="665"/>
        <v>1252.4353766672511</v>
      </c>
      <c r="N3525" s="36">
        <f t="shared" si="666"/>
        <v>0.48412654683697376</v>
      </c>
      <c r="O3525" s="36">
        <f t="shared" si="667"/>
        <v>1568594.3727276393</v>
      </c>
      <c r="P3525" s="35">
        <f t="shared" si="670"/>
        <v>1568594.3727276393</v>
      </c>
    </row>
    <row r="3526" spans="1:16" x14ac:dyDescent="0.4">
      <c r="A3526" s="1">
        <v>3525</v>
      </c>
      <c r="B3526" s="21">
        <v>43338</v>
      </c>
      <c r="C3526" s="43">
        <v>1</v>
      </c>
      <c r="D3526" s="23">
        <v>2311</v>
      </c>
      <c r="E3526" s="25">
        <f t="shared" si="671"/>
        <v>2414</v>
      </c>
      <c r="F3526" s="25">
        <f t="shared" si="672"/>
        <v>2401.125</v>
      </c>
      <c r="G3526" s="25">
        <f t="shared" si="661"/>
        <v>0.96246551095840494</v>
      </c>
      <c r="H3526" s="25">
        <f t="shared" si="668"/>
        <v>1.0014271034682889</v>
      </c>
      <c r="I3526" s="4">
        <f t="shared" si="662"/>
        <v>2307.7066638162746</v>
      </c>
      <c r="J3526" s="25">
        <f t="shared" si="669"/>
        <v>3840.5866781393852</v>
      </c>
      <c r="K3526" s="15">
        <f t="shared" si="663"/>
        <v>3846.0675927080219</v>
      </c>
      <c r="L3526" s="36">
        <f t="shared" si="664"/>
        <v>-1535.0675927080219</v>
      </c>
      <c r="M3526" s="36">
        <f t="shared" si="665"/>
        <v>1535.0675927080219</v>
      </c>
      <c r="N3526" s="36">
        <f t="shared" si="666"/>
        <v>0.66424387395414186</v>
      </c>
      <c r="O3526" s="36">
        <f t="shared" si="667"/>
        <v>2356432.5141824014</v>
      </c>
      <c r="P3526" s="35">
        <f t="shared" si="670"/>
        <v>2356432.5141824014</v>
      </c>
    </row>
    <row r="3527" spans="1:16" x14ac:dyDescent="0.4">
      <c r="A3527" s="1">
        <v>3526</v>
      </c>
      <c r="B3527" s="21">
        <v>43339</v>
      </c>
      <c r="C3527" s="43">
        <v>2</v>
      </c>
      <c r="D3527" s="23">
        <v>2100</v>
      </c>
      <c r="E3527" s="25">
        <f t="shared" si="671"/>
        <v>2388.25</v>
      </c>
      <c r="F3527" s="25">
        <f t="shared" si="672"/>
        <v>2393.5</v>
      </c>
      <c r="G3527" s="25">
        <f t="shared" si="661"/>
        <v>0.87737622728222264</v>
      </c>
      <c r="H3527" s="25">
        <f t="shared" si="668"/>
        <v>0.99527237982370798</v>
      </c>
      <c r="I3527" s="4">
        <f t="shared" si="662"/>
        <v>2109.9751611432962</v>
      </c>
      <c r="J3527" s="25">
        <f t="shared" si="669"/>
        <v>3840.4488153595016</v>
      </c>
      <c r="K3527" s="15">
        <f t="shared" si="663"/>
        <v>3822.2926320539914</v>
      </c>
      <c r="L3527" s="36">
        <f t="shared" si="664"/>
        <v>-1722.2926320539914</v>
      </c>
      <c r="M3527" s="36">
        <f t="shared" si="665"/>
        <v>1722.2926320539914</v>
      </c>
      <c r="N3527" s="36">
        <f t="shared" si="666"/>
        <v>0.82013934859713877</v>
      </c>
      <c r="O3527" s="36">
        <f t="shared" si="667"/>
        <v>2966291.9104274656</v>
      </c>
      <c r="P3527" s="35">
        <f t="shared" si="670"/>
        <v>2966291.9104274656</v>
      </c>
    </row>
    <row r="3528" spans="1:16" x14ac:dyDescent="0.4">
      <c r="A3528" s="1">
        <v>3527</v>
      </c>
      <c r="B3528" s="21">
        <v>43340</v>
      </c>
      <c r="C3528" s="43">
        <v>3</v>
      </c>
      <c r="D3528" s="23">
        <v>2555</v>
      </c>
      <c r="E3528" s="25">
        <f t="shared" si="671"/>
        <v>2398.75</v>
      </c>
      <c r="F3528" s="25">
        <f t="shared" si="672"/>
        <v>2374.375</v>
      </c>
      <c r="G3528" s="25">
        <f t="shared" si="661"/>
        <v>1.076072650697552</v>
      </c>
      <c r="H3528" s="25">
        <f t="shared" si="668"/>
        <v>1.0036361732327763</v>
      </c>
      <c r="I3528" s="4">
        <f t="shared" si="662"/>
        <v>2545.7432365856062</v>
      </c>
      <c r="J3528" s="25">
        <f t="shared" si="669"/>
        <v>3840.3109525796181</v>
      </c>
      <c r="K3528" s="15">
        <f t="shared" si="663"/>
        <v>3854.274988470926</v>
      </c>
      <c r="L3528" s="36">
        <f t="shared" si="664"/>
        <v>-1299.274988470926</v>
      </c>
      <c r="M3528" s="36">
        <f t="shared" si="665"/>
        <v>1299.274988470926</v>
      </c>
      <c r="N3528" s="36">
        <f t="shared" si="666"/>
        <v>0.50852250038001023</v>
      </c>
      <c r="O3528" s="36">
        <f t="shared" si="667"/>
        <v>1688115.4956661249</v>
      </c>
      <c r="P3528" s="35">
        <f t="shared" si="670"/>
        <v>1688115.4956661249</v>
      </c>
    </row>
    <row r="3529" spans="1:16" x14ac:dyDescent="0.4">
      <c r="A3529" s="1">
        <v>3528</v>
      </c>
      <c r="B3529" s="21">
        <v>43341</v>
      </c>
      <c r="C3529" s="43">
        <v>4</v>
      </c>
      <c r="D3529" s="23">
        <v>2629</v>
      </c>
      <c r="E3529" s="25">
        <f t="shared" si="671"/>
        <v>2350</v>
      </c>
      <c r="F3529" s="25">
        <f t="shared" si="672"/>
        <v>2410.5</v>
      </c>
      <c r="G3529" s="25">
        <f t="shared" si="661"/>
        <v>1.0906450943787596</v>
      </c>
      <c r="H3529" s="25">
        <f t="shared" si="668"/>
        <v>0.99966434347522648</v>
      </c>
      <c r="I3529" s="4">
        <f t="shared" si="662"/>
        <v>2629.8827373001641</v>
      </c>
      <c r="J3529" s="25">
        <f t="shared" si="669"/>
        <v>3840.173089799735</v>
      </c>
      <c r="K3529" s="15">
        <f t="shared" si="663"/>
        <v>3838.884110645884</v>
      </c>
      <c r="L3529" s="36">
        <f t="shared" si="664"/>
        <v>-1209.884110645884</v>
      </c>
      <c r="M3529" s="36">
        <f t="shared" si="665"/>
        <v>1209.884110645884</v>
      </c>
      <c r="N3529" s="36">
        <f t="shared" si="666"/>
        <v>0.46020696487100948</v>
      </c>
      <c r="O3529" s="36">
        <f t="shared" si="667"/>
        <v>1463819.5611933817</v>
      </c>
      <c r="P3529" s="35">
        <f t="shared" si="670"/>
        <v>1463819.5611933817</v>
      </c>
    </row>
    <row r="3530" spans="1:16" x14ac:dyDescent="0.4">
      <c r="A3530" s="1">
        <v>3529</v>
      </c>
      <c r="B3530" s="21">
        <v>43342</v>
      </c>
      <c r="C3530" s="43">
        <v>1</v>
      </c>
      <c r="D3530" s="23">
        <v>2116</v>
      </c>
      <c r="E3530" s="25">
        <f t="shared" si="671"/>
        <v>2471</v>
      </c>
      <c r="F3530" s="25">
        <f t="shared" si="672"/>
        <v>2460.5</v>
      </c>
      <c r="G3530" s="25">
        <f t="shared" si="661"/>
        <v>0.85998780735622837</v>
      </c>
      <c r="H3530" s="25">
        <f t="shared" si="668"/>
        <v>1.0014271034682889</v>
      </c>
      <c r="I3530" s="4">
        <f t="shared" si="662"/>
        <v>2112.9845524168049</v>
      </c>
      <c r="J3530" s="25">
        <f t="shared" si="669"/>
        <v>3840.0352270198514</v>
      </c>
      <c r="K3530" s="15">
        <f t="shared" si="663"/>
        <v>3845.5153546106831</v>
      </c>
      <c r="L3530" s="36">
        <f t="shared" si="664"/>
        <v>-1729.5153546106831</v>
      </c>
      <c r="M3530" s="36">
        <f t="shared" si="665"/>
        <v>1729.5153546106831</v>
      </c>
      <c r="N3530" s="36">
        <f t="shared" si="666"/>
        <v>0.81735130180088988</v>
      </c>
      <c r="O3530" s="36">
        <f t="shared" si="667"/>
        <v>2991223.3618341167</v>
      </c>
      <c r="P3530" s="35">
        <f t="shared" si="670"/>
        <v>2991223.3618341167</v>
      </c>
    </row>
    <row r="3531" spans="1:16" x14ac:dyDescent="0.4">
      <c r="A3531" s="1">
        <v>3530</v>
      </c>
      <c r="B3531" s="21">
        <v>43343</v>
      </c>
      <c r="C3531" s="43">
        <v>2</v>
      </c>
      <c r="D3531" s="23">
        <v>2584</v>
      </c>
      <c r="E3531" s="25">
        <f t="shared" si="671"/>
        <v>2450</v>
      </c>
      <c r="F3531" s="25">
        <f t="shared" si="672"/>
        <v>2395.25</v>
      </c>
      <c r="G3531" s="25">
        <f t="shared" si="661"/>
        <v>1.0788017952197058</v>
      </c>
      <c r="H3531" s="25">
        <f t="shared" si="668"/>
        <v>0.99527237982370798</v>
      </c>
      <c r="I3531" s="4">
        <f t="shared" si="662"/>
        <v>2596.2741982829889</v>
      </c>
      <c r="J3531" s="25">
        <f t="shared" si="669"/>
        <v>3839.8973642399678</v>
      </c>
      <c r="K3531" s="15">
        <f t="shared" si="663"/>
        <v>3821.7437879858962</v>
      </c>
      <c r="L3531" s="36">
        <f t="shared" si="664"/>
        <v>-1237.7437879858962</v>
      </c>
      <c r="M3531" s="36">
        <f t="shared" si="665"/>
        <v>1237.7437879858962</v>
      </c>
      <c r="N3531" s="36">
        <f t="shared" si="666"/>
        <v>0.47900301392643041</v>
      </c>
      <c r="O3531" s="36">
        <f t="shared" si="667"/>
        <v>1532009.6846976753</v>
      </c>
      <c r="P3531" s="35">
        <f t="shared" si="670"/>
        <v>1532009.6846976753</v>
      </c>
    </row>
    <row r="3532" spans="1:16" x14ac:dyDescent="0.4">
      <c r="A3532" s="1">
        <v>3531</v>
      </c>
      <c r="B3532" s="21">
        <v>43344</v>
      </c>
      <c r="C3532" s="43">
        <v>3</v>
      </c>
      <c r="D3532" s="23">
        <v>2471</v>
      </c>
      <c r="E3532" s="25">
        <f t="shared" si="671"/>
        <v>2340.5</v>
      </c>
      <c r="F3532" s="25">
        <f t="shared" si="672"/>
        <v>2325.75</v>
      </c>
      <c r="G3532" s="25">
        <f t="shared" si="661"/>
        <v>1.0624529721595184</v>
      </c>
      <c r="H3532" s="25">
        <f t="shared" si="668"/>
        <v>1.0036361732327763</v>
      </c>
      <c r="I3532" s="4">
        <f t="shared" si="662"/>
        <v>2462.0475685334764</v>
      </c>
      <c r="J3532" s="25">
        <f t="shared" si="669"/>
        <v>3839.7595014600843</v>
      </c>
      <c r="K3532" s="15">
        <f t="shared" si="663"/>
        <v>3853.721532179592</v>
      </c>
      <c r="L3532" s="36">
        <f t="shared" si="664"/>
        <v>-1382.721532179592</v>
      </c>
      <c r="M3532" s="36">
        <f t="shared" si="665"/>
        <v>1382.721532179592</v>
      </c>
      <c r="N3532" s="36">
        <f t="shared" si="666"/>
        <v>0.55957973783067261</v>
      </c>
      <c r="O3532" s="36">
        <f t="shared" si="667"/>
        <v>1911918.8355530784</v>
      </c>
      <c r="P3532" s="35">
        <f t="shared" si="670"/>
        <v>1911918.8355530784</v>
      </c>
    </row>
    <row r="3533" spans="1:16" x14ac:dyDescent="0.4">
      <c r="A3533" s="1">
        <v>3532</v>
      </c>
      <c r="B3533" s="21">
        <v>43345</v>
      </c>
      <c r="C3533" s="43">
        <v>4</v>
      </c>
      <c r="D3533" s="23">
        <v>2191</v>
      </c>
      <c r="E3533" s="25">
        <f t="shared" si="671"/>
        <v>2311</v>
      </c>
      <c r="F3533" s="25">
        <f t="shared" si="672"/>
        <v>2289.25</v>
      </c>
      <c r="G3533" s="25">
        <f t="shared" si="661"/>
        <v>0.95708201375996504</v>
      </c>
      <c r="H3533" s="25">
        <f t="shared" si="668"/>
        <v>0.99966434347522648</v>
      </c>
      <c r="I3533" s="4">
        <f t="shared" si="662"/>
        <v>2191.7356703783412</v>
      </c>
      <c r="J3533" s="25">
        <f t="shared" si="669"/>
        <v>3839.6216386802007</v>
      </c>
      <c r="K3533" s="15">
        <f t="shared" si="663"/>
        <v>3838.3328446245159</v>
      </c>
      <c r="L3533" s="36">
        <f t="shared" si="664"/>
        <v>-1647.3328446245159</v>
      </c>
      <c r="M3533" s="36">
        <f t="shared" si="665"/>
        <v>1647.3328446245159</v>
      </c>
      <c r="N3533" s="36">
        <f t="shared" si="666"/>
        <v>0.75186346171817253</v>
      </c>
      <c r="O3533" s="36">
        <f t="shared" si="667"/>
        <v>2713705.5009786994</v>
      </c>
      <c r="P3533" s="35">
        <f t="shared" si="670"/>
        <v>2713705.5009786994</v>
      </c>
    </row>
    <row r="3534" spans="1:16" x14ac:dyDescent="0.4">
      <c r="A3534" s="1">
        <v>3533</v>
      </c>
      <c r="B3534" s="21">
        <v>43346</v>
      </c>
      <c r="C3534" s="43">
        <v>1</v>
      </c>
      <c r="D3534" s="23">
        <v>1998</v>
      </c>
      <c r="E3534" s="25">
        <f t="shared" si="671"/>
        <v>2267.5</v>
      </c>
      <c r="F3534" s="25">
        <f t="shared" si="672"/>
        <v>2270.375</v>
      </c>
      <c r="G3534" s="25">
        <f t="shared" si="661"/>
        <v>0.88003083191102793</v>
      </c>
      <c r="H3534" s="25">
        <f t="shared" si="668"/>
        <v>1.0014271034682889</v>
      </c>
      <c r="I3534" s="4">
        <f t="shared" si="662"/>
        <v>1995.1527106468698</v>
      </c>
      <c r="J3534" s="25">
        <f t="shared" si="669"/>
        <v>3839.4837759003176</v>
      </c>
      <c r="K3534" s="15">
        <f t="shared" si="663"/>
        <v>3844.9631165133437</v>
      </c>
      <c r="L3534" s="36">
        <f t="shared" si="664"/>
        <v>-1846.9631165133437</v>
      </c>
      <c r="M3534" s="36">
        <f t="shared" si="665"/>
        <v>1846.9631165133437</v>
      </c>
      <c r="N3534" s="36">
        <f t="shared" si="666"/>
        <v>0.92440596422089272</v>
      </c>
      <c r="O3534" s="36">
        <f t="shared" si="667"/>
        <v>3411272.7537606834</v>
      </c>
      <c r="P3534" s="35">
        <f t="shared" si="670"/>
        <v>3411272.7537606834</v>
      </c>
    </row>
    <row r="3535" spans="1:16" x14ac:dyDescent="0.4">
      <c r="A3535" s="1">
        <v>3534</v>
      </c>
      <c r="B3535" s="21">
        <v>43347</v>
      </c>
      <c r="C3535" s="43">
        <v>2</v>
      </c>
      <c r="D3535" s="23">
        <v>2410</v>
      </c>
      <c r="E3535" s="25">
        <f t="shared" si="671"/>
        <v>2273.25</v>
      </c>
      <c r="F3535" s="25">
        <f t="shared" si="672"/>
        <v>2252.5</v>
      </c>
      <c r="G3535" s="25">
        <f t="shared" si="661"/>
        <v>1.0699223085460599</v>
      </c>
      <c r="H3535" s="25">
        <f t="shared" si="668"/>
        <v>0.99527237982370798</v>
      </c>
      <c r="I3535" s="4">
        <f t="shared" si="662"/>
        <v>2421.4476849311159</v>
      </c>
      <c r="J3535" s="25">
        <f t="shared" si="669"/>
        <v>3839.345913120434</v>
      </c>
      <c r="K3535" s="15">
        <f t="shared" si="663"/>
        <v>3821.1949439178015</v>
      </c>
      <c r="L3535" s="36">
        <f t="shared" si="664"/>
        <v>-1411.1949439178015</v>
      </c>
      <c r="M3535" s="36">
        <f t="shared" si="665"/>
        <v>1411.1949439178015</v>
      </c>
      <c r="N3535" s="36">
        <f t="shared" si="666"/>
        <v>0.58555806801568533</v>
      </c>
      <c r="O3535" s="36">
        <f t="shared" si="667"/>
        <v>1991471.169739167</v>
      </c>
      <c r="P3535" s="35">
        <f t="shared" si="670"/>
        <v>1991471.169739167</v>
      </c>
    </row>
    <row r="3536" spans="1:16" x14ac:dyDescent="0.4">
      <c r="A3536" s="1">
        <v>3535</v>
      </c>
      <c r="B3536" s="21">
        <v>43348</v>
      </c>
      <c r="C3536" s="43">
        <v>3</v>
      </c>
      <c r="D3536" s="23">
        <v>2494</v>
      </c>
      <c r="E3536" s="25">
        <f t="shared" si="671"/>
        <v>2231.75</v>
      </c>
      <c r="F3536" s="25">
        <f t="shared" si="672"/>
        <v>2301.125</v>
      </c>
      <c r="G3536" s="25">
        <f t="shared" si="661"/>
        <v>1.0838176978651746</v>
      </c>
      <c r="H3536" s="25">
        <f t="shared" si="668"/>
        <v>1.0036361732327763</v>
      </c>
      <c r="I3536" s="4">
        <f t="shared" si="662"/>
        <v>2484.9642395477499</v>
      </c>
      <c r="J3536" s="25">
        <f t="shared" si="669"/>
        <v>3839.2080503405505</v>
      </c>
      <c r="K3536" s="15">
        <f t="shared" si="663"/>
        <v>3853.168075888258</v>
      </c>
      <c r="L3536" s="36">
        <f t="shared" si="664"/>
        <v>-1359.168075888258</v>
      </c>
      <c r="M3536" s="36">
        <f t="shared" si="665"/>
        <v>1359.168075888258</v>
      </c>
      <c r="N3536" s="36">
        <f t="shared" si="666"/>
        <v>0.54497517076513957</v>
      </c>
      <c r="O3536" s="36">
        <f t="shared" si="667"/>
        <v>1847337.8585137895</v>
      </c>
      <c r="P3536" s="35">
        <f t="shared" si="670"/>
        <v>1847337.8585137895</v>
      </c>
    </row>
    <row r="3537" spans="1:16" x14ac:dyDescent="0.4">
      <c r="A3537" s="1">
        <v>3536</v>
      </c>
      <c r="B3537" s="21">
        <v>43349</v>
      </c>
      <c r="C3537" s="43">
        <v>4</v>
      </c>
      <c r="D3537" s="23">
        <v>2025</v>
      </c>
      <c r="E3537" s="25">
        <f t="shared" si="671"/>
        <v>2370.5</v>
      </c>
      <c r="F3537" s="25">
        <f t="shared" si="672"/>
        <v>2389</v>
      </c>
      <c r="G3537" s="25">
        <f t="shared" si="661"/>
        <v>0.84763499372122231</v>
      </c>
      <c r="H3537" s="25">
        <f t="shared" si="668"/>
        <v>0.99966434347522648</v>
      </c>
      <c r="I3537" s="4">
        <f t="shared" si="662"/>
        <v>2025.6799326865091</v>
      </c>
      <c r="J3537" s="25">
        <f t="shared" si="669"/>
        <v>3839.0701875606674</v>
      </c>
      <c r="K3537" s="15">
        <f t="shared" si="663"/>
        <v>3837.7815786031492</v>
      </c>
      <c r="L3537" s="36">
        <f t="shared" si="664"/>
        <v>-1812.7815786031492</v>
      </c>
      <c r="M3537" s="36">
        <f t="shared" si="665"/>
        <v>1812.7815786031492</v>
      </c>
      <c r="N3537" s="36">
        <f t="shared" si="666"/>
        <v>0.89520077955711075</v>
      </c>
      <c r="O3537" s="36">
        <f t="shared" si="667"/>
        <v>3286177.0517229256</v>
      </c>
      <c r="P3537" s="35">
        <f t="shared" si="670"/>
        <v>3286177.0517229256</v>
      </c>
    </row>
    <row r="3538" spans="1:16" x14ac:dyDescent="0.4">
      <c r="A3538" s="1">
        <v>3537</v>
      </c>
      <c r="B3538" s="21">
        <v>43350</v>
      </c>
      <c r="C3538" s="43">
        <v>1</v>
      </c>
      <c r="D3538" s="23">
        <v>2553</v>
      </c>
      <c r="E3538" s="25">
        <f t="shared" si="671"/>
        <v>2407.5</v>
      </c>
      <c r="F3538" s="25">
        <f t="shared" si="672"/>
        <v>2378.375</v>
      </c>
      <c r="G3538" s="25">
        <f t="shared" si="661"/>
        <v>1.0734219792925843</v>
      </c>
      <c r="H3538" s="25">
        <f t="shared" si="668"/>
        <v>1.0014271034682889</v>
      </c>
      <c r="I3538" s="4">
        <f t="shared" si="662"/>
        <v>2549.3617969376669</v>
      </c>
      <c r="J3538" s="25">
        <f t="shared" si="669"/>
        <v>3838.9323247807838</v>
      </c>
      <c r="K3538" s="15">
        <f t="shared" si="663"/>
        <v>3844.4108784160048</v>
      </c>
      <c r="L3538" s="36">
        <f t="shared" si="664"/>
        <v>-1291.4108784160048</v>
      </c>
      <c r="M3538" s="36">
        <f t="shared" si="665"/>
        <v>1291.4108784160048</v>
      </c>
      <c r="N3538" s="36">
        <f t="shared" si="666"/>
        <v>0.50584053208617508</v>
      </c>
      <c r="O3538" s="36">
        <f t="shared" si="667"/>
        <v>1667742.0568911971</v>
      </c>
      <c r="P3538" s="35">
        <f t="shared" si="670"/>
        <v>1667742.0568911971</v>
      </c>
    </row>
    <row r="3539" spans="1:16" x14ac:dyDescent="0.4">
      <c r="A3539" s="1">
        <v>3538</v>
      </c>
      <c r="B3539" s="21">
        <v>43351</v>
      </c>
      <c r="C3539" s="43">
        <v>2</v>
      </c>
      <c r="D3539" s="23">
        <v>2558</v>
      </c>
      <c r="E3539" s="25">
        <f t="shared" si="671"/>
        <v>2349.25</v>
      </c>
      <c r="F3539" s="25">
        <f t="shared" si="672"/>
        <v>2352.875</v>
      </c>
      <c r="G3539" s="25">
        <f t="shared" si="661"/>
        <v>1.0871805769537268</v>
      </c>
      <c r="H3539" s="25">
        <f t="shared" si="668"/>
        <v>0.99527237982370798</v>
      </c>
      <c r="I3539" s="4">
        <f t="shared" si="662"/>
        <v>2570.1506962878816</v>
      </c>
      <c r="J3539" s="25">
        <f t="shared" si="669"/>
        <v>3838.7944620009002</v>
      </c>
      <c r="K3539" s="15">
        <f t="shared" si="663"/>
        <v>3820.6460998497068</v>
      </c>
      <c r="L3539" s="36">
        <f t="shared" si="664"/>
        <v>-1262.6460998497068</v>
      </c>
      <c r="M3539" s="36">
        <f t="shared" si="665"/>
        <v>1262.6460998497068</v>
      </c>
      <c r="N3539" s="36">
        <f t="shared" si="666"/>
        <v>0.49360676303741474</v>
      </c>
      <c r="O3539" s="36">
        <f t="shared" si="667"/>
        <v>1594275.1734656759</v>
      </c>
      <c r="P3539" s="35">
        <f t="shared" si="670"/>
        <v>1594275.1734656759</v>
      </c>
    </row>
    <row r="3540" spans="1:16" x14ac:dyDescent="0.4">
      <c r="A3540" s="1">
        <v>3539</v>
      </c>
      <c r="B3540" s="21">
        <v>43352</v>
      </c>
      <c r="C3540" s="43">
        <v>3</v>
      </c>
      <c r="D3540" s="23">
        <v>2261</v>
      </c>
      <c r="E3540" s="25">
        <f t="shared" si="671"/>
        <v>2356.5</v>
      </c>
      <c r="F3540" s="25">
        <f t="shared" si="672"/>
        <v>2339.625</v>
      </c>
      <c r="G3540" s="25">
        <f t="shared" si="661"/>
        <v>0.96639418710263392</v>
      </c>
      <c r="H3540" s="25">
        <f t="shared" si="668"/>
        <v>1.0036361732327763</v>
      </c>
      <c r="I3540" s="4">
        <f t="shared" si="662"/>
        <v>2252.8083984031528</v>
      </c>
      <c r="J3540" s="25">
        <f t="shared" si="669"/>
        <v>3838.6565992210167</v>
      </c>
      <c r="K3540" s="15">
        <f t="shared" si="663"/>
        <v>3852.6146195969245</v>
      </c>
      <c r="L3540" s="36">
        <f t="shared" si="664"/>
        <v>-1591.6146195969245</v>
      </c>
      <c r="M3540" s="36">
        <f t="shared" si="665"/>
        <v>1591.6146195969245</v>
      </c>
      <c r="N3540" s="36">
        <f t="shared" si="666"/>
        <v>0.7039427773537924</v>
      </c>
      <c r="O3540" s="36">
        <f t="shared" si="667"/>
        <v>2533237.0973146628</v>
      </c>
      <c r="P3540" s="35">
        <f t="shared" si="670"/>
        <v>2533237.0973146628</v>
      </c>
    </row>
    <row r="3541" spans="1:16" x14ac:dyDescent="0.4">
      <c r="A3541" s="1">
        <v>3540</v>
      </c>
      <c r="B3541" s="21">
        <v>43353</v>
      </c>
      <c r="C3541" s="43">
        <v>4</v>
      </c>
      <c r="D3541" s="23">
        <v>2054</v>
      </c>
      <c r="E3541" s="25">
        <f t="shared" si="671"/>
        <v>2322.75</v>
      </c>
      <c r="F3541" s="25">
        <f t="shared" si="672"/>
        <v>2306.125</v>
      </c>
      <c r="G3541" s="25">
        <f t="shared" si="661"/>
        <v>0.89067158111550759</v>
      </c>
      <c r="H3541" s="25">
        <f t="shared" si="668"/>
        <v>0.99966434347522648</v>
      </c>
      <c r="I3541" s="4">
        <f t="shared" si="662"/>
        <v>2054.6896699941185</v>
      </c>
      <c r="J3541" s="25">
        <f t="shared" si="669"/>
        <v>3838.5187364411331</v>
      </c>
      <c r="K3541" s="15">
        <f t="shared" si="663"/>
        <v>3837.2303125817812</v>
      </c>
      <c r="L3541" s="36">
        <f t="shared" si="664"/>
        <v>-1783.2303125817812</v>
      </c>
      <c r="M3541" s="36">
        <f t="shared" si="665"/>
        <v>1783.2303125817812</v>
      </c>
      <c r="N3541" s="36">
        <f t="shared" si="666"/>
        <v>0.86817444624234719</v>
      </c>
      <c r="O3541" s="36">
        <f t="shared" si="667"/>
        <v>3179910.3477105168</v>
      </c>
      <c r="P3541" s="35">
        <f t="shared" si="670"/>
        <v>3179910.3477105168</v>
      </c>
    </row>
    <row r="3542" spans="1:16" x14ac:dyDescent="0.4">
      <c r="A3542" s="1">
        <v>3541</v>
      </c>
      <c r="B3542" s="21">
        <v>43354</v>
      </c>
      <c r="C3542" s="43">
        <v>1</v>
      </c>
      <c r="D3542" s="23">
        <v>2418</v>
      </c>
      <c r="E3542" s="25">
        <f t="shared" si="671"/>
        <v>2289.5</v>
      </c>
      <c r="F3542" s="25">
        <f t="shared" si="672"/>
        <v>2261.75</v>
      </c>
      <c r="G3542" s="25">
        <f t="shared" si="661"/>
        <v>1.0690836741461258</v>
      </c>
      <c r="H3542" s="25">
        <f t="shared" si="668"/>
        <v>1.0014271034682889</v>
      </c>
      <c r="I3542" s="4">
        <f t="shared" si="662"/>
        <v>2414.5541813534192</v>
      </c>
      <c r="J3542" s="25">
        <f t="shared" si="669"/>
        <v>3838.38087366125</v>
      </c>
      <c r="K3542" s="15">
        <f t="shared" si="663"/>
        <v>3843.8586403186659</v>
      </c>
      <c r="L3542" s="36">
        <f t="shared" si="664"/>
        <v>-1425.8586403186659</v>
      </c>
      <c r="M3542" s="36">
        <f t="shared" si="665"/>
        <v>1425.8586403186659</v>
      </c>
      <c r="N3542" s="36">
        <f t="shared" si="666"/>
        <v>0.58968512833691722</v>
      </c>
      <c r="O3542" s="36">
        <f t="shared" si="667"/>
        <v>2033072.8621713948</v>
      </c>
      <c r="P3542" s="35">
        <f t="shared" si="670"/>
        <v>2033072.8621713948</v>
      </c>
    </row>
    <row r="3543" spans="1:16" x14ac:dyDescent="0.4">
      <c r="A3543" s="1">
        <v>3542</v>
      </c>
      <c r="B3543" s="21">
        <v>43355</v>
      </c>
      <c r="C3543" s="43">
        <v>2</v>
      </c>
      <c r="D3543" s="23">
        <v>2425</v>
      </c>
      <c r="E3543" s="25">
        <f t="shared" si="671"/>
        <v>2234</v>
      </c>
      <c r="F3543" s="25">
        <f t="shared" si="672"/>
        <v>2290.75</v>
      </c>
      <c r="G3543" s="25">
        <f t="shared" si="661"/>
        <v>1.0586052602859326</v>
      </c>
      <c r="H3543" s="25">
        <f t="shared" si="668"/>
        <v>0.99527237982370798</v>
      </c>
      <c r="I3543" s="4">
        <f t="shared" si="662"/>
        <v>2436.5189360821396</v>
      </c>
      <c r="J3543" s="25">
        <f t="shared" si="669"/>
        <v>3838.2430108813664</v>
      </c>
      <c r="K3543" s="15">
        <f t="shared" si="663"/>
        <v>3820.0972557816117</v>
      </c>
      <c r="L3543" s="36">
        <f t="shared" si="664"/>
        <v>-1395.0972557816117</v>
      </c>
      <c r="M3543" s="36">
        <f t="shared" si="665"/>
        <v>1395.0972557816117</v>
      </c>
      <c r="N3543" s="36">
        <f t="shared" si="666"/>
        <v>0.57529783743571616</v>
      </c>
      <c r="O3543" s="36">
        <f t="shared" si="667"/>
        <v>1946296.3530893836</v>
      </c>
      <c r="P3543" s="35">
        <f t="shared" si="670"/>
        <v>1946296.3530893836</v>
      </c>
    </row>
    <row r="3544" spans="1:16" x14ac:dyDescent="0.4">
      <c r="A3544" s="1">
        <v>3543</v>
      </c>
      <c r="B3544" s="21">
        <v>43356</v>
      </c>
      <c r="C3544" s="43">
        <v>3</v>
      </c>
      <c r="D3544" s="23">
        <v>2039</v>
      </c>
      <c r="E3544" s="25">
        <f t="shared" si="671"/>
        <v>2347.5</v>
      </c>
      <c r="F3544" s="25">
        <f t="shared" si="672"/>
        <v>2353</v>
      </c>
      <c r="G3544" s="25">
        <f t="shared" si="661"/>
        <v>0.8665533361665958</v>
      </c>
      <c r="H3544" s="25">
        <f t="shared" si="668"/>
        <v>1.0036361732327763</v>
      </c>
      <c r="I3544" s="4">
        <f t="shared" si="662"/>
        <v>2031.6127042653818</v>
      </c>
      <c r="J3544" s="25">
        <f t="shared" si="669"/>
        <v>3838.1051481014829</v>
      </c>
      <c r="K3544" s="15">
        <f t="shared" si="663"/>
        <v>3852.0611633055905</v>
      </c>
      <c r="L3544" s="36">
        <f t="shared" si="664"/>
        <v>-1813.0611633055905</v>
      </c>
      <c r="M3544" s="36">
        <f t="shared" si="665"/>
        <v>1813.0611633055905</v>
      </c>
      <c r="N3544" s="36">
        <f t="shared" si="666"/>
        <v>0.88919135032152552</v>
      </c>
      <c r="O3544" s="36">
        <f t="shared" si="667"/>
        <v>3287190.7818870214</v>
      </c>
      <c r="P3544" s="35">
        <f t="shared" si="670"/>
        <v>3287190.7818870214</v>
      </c>
    </row>
    <row r="3545" spans="1:16" x14ac:dyDescent="0.4">
      <c r="A3545" s="1">
        <v>3544</v>
      </c>
      <c r="B3545" s="21">
        <v>43357</v>
      </c>
      <c r="C3545" s="43">
        <v>4</v>
      </c>
      <c r="D3545" s="23">
        <v>2508</v>
      </c>
      <c r="E3545" s="25">
        <f t="shared" si="671"/>
        <v>2358.5</v>
      </c>
      <c r="F3545" s="25">
        <f t="shared" si="672"/>
        <v>2329.5</v>
      </c>
      <c r="G3545" s="25">
        <f t="shared" si="661"/>
        <v>1.0766258853831294</v>
      </c>
      <c r="H3545" s="25">
        <f t="shared" si="668"/>
        <v>0.99966434347522648</v>
      </c>
      <c r="I3545" s="4">
        <f t="shared" si="662"/>
        <v>2508.8421092235876</v>
      </c>
      <c r="J3545" s="25">
        <f t="shared" si="669"/>
        <v>3837.9672853215998</v>
      </c>
      <c r="K3545" s="15">
        <f t="shared" si="663"/>
        <v>3836.6790465604145</v>
      </c>
      <c r="L3545" s="36">
        <f t="shared" si="664"/>
        <v>-1328.6790465604145</v>
      </c>
      <c r="M3545" s="36">
        <f t="shared" si="665"/>
        <v>1328.6790465604145</v>
      </c>
      <c r="N3545" s="36">
        <f t="shared" si="666"/>
        <v>0.52977633435423221</v>
      </c>
      <c r="O3545" s="36">
        <f t="shared" si="667"/>
        <v>1765388.0087686919</v>
      </c>
      <c r="P3545" s="35">
        <f t="shared" si="670"/>
        <v>1765388.0087686919</v>
      </c>
    </row>
    <row r="3546" spans="1:16" x14ac:dyDescent="0.4">
      <c r="A3546" s="1">
        <v>3545</v>
      </c>
      <c r="B3546" s="21">
        <v>43358</v>
      </c>
      <c r="C3546" s="43">
        <v>1</v>
      </c>
      <c r="D3546" s="23">
        <v>2462</v>
      </c>
      <c r="E3546" s="25">
        <f t="shared" si="671"/>
        <v>2300.5</v>
      </c>
      <c r="F3546" s="25">
        <f t="shared" si="672"/>
        <v>2299.625</v>
      </c>
      <c r="G3546" s="25">
        <f t="shared" si="661"/>
        <v>1.0706093384790998</v>
      </c>
      <c r="H3546" s="25">
        <f t="shared" si="668"/>
        <v>1.0014271034682889</v>
      </c>
      <c r="I3546" s="4">
        <f t="shared" si="662"/>
        <v>2458.4914782845813</v>
      </c>
      <c r="J3546" s="25">
        <f t="shared" si="669"/>
        <v>3837.8294225417162</v>
      </c>
      <c r="K3546" s="15">
        <f t="shared" si="663"/>
        <v>3843.3064022213266</v>
      </c>
      <c r="L3546" s="36">
        <f t="shared" si="664"/>
        <v>-1381.3064022213266</v>
      </c>
      <c r="M3546" s="36">
        <f t="shared" si="665"/>
        <v>1381.3064022213266</v>
      </c>
      <c r="N3546" s="36">
        <f t="shared" si="666"/>
        <v>0.56105052892823992</v>
      </c>
      <c r="O3546" s="36">
        <f t="shared" si="667"/>
        <v>1908007.3768176252</v>
      </c>
      <c r="P3546" s="35">
        <f t="shared" si="670"/>
        <v>1908007.3768176252</v>
      </c>
    </row>
    <row r="3547" spans="1:16" x14ac:dyDescent="0.4">
      <c r="A3547" s="1">
        <v>3546</v>
      </c>
      <c r="B3547" s="21">
        <v>43359</v>
      </c>
      <c r="C3547" s="43">
        <v>2</v>
      </c>
      <c r="D3547" s="23">
        <v>2193</v>
      </c>
      <c r="E3547" s="25">
        <f t="shared" si="671"/>
        <v>2298.75</v>
      </c>
      <c r="F3547" s="25">
        <f t="shared" si="672"/>
        <v>2291.625</v>
      </c>
      <c r="G3547" s="25">
        <f t="shared" si="661"/>
        <v>0.95696285387007041</v>
      </c>
      <c r="H3547" s="25">
        <f t="shared" si="668"/>
        <v>0.99527237982370798</v>
      </c>
      <c r="I3547" s="4">
        <f t="shared" si="662"/>
        <v>2203.4169182796422</v>
      </c>
      <c r="J3547" s="25">
        <f t="shared" si="669"/>
        <v>3837.6915597618327</v>
      </c>
      <c r="K3547" s="15">
        <f t="shared" si="663"/>
        <v>3819.548411713517</v>
      </c>
      <c r="L3547" s="36">
        <f t="shared" si="664"/>
        <v>-1626.548411713517</v>
      </c>
      <c r="M3547" s="36">
        <f t="shared" si="665"/>
        <v>1626.548411713517</v>
      </c>
      <c r="N3547" s="36">
        <f t="shared" si="666"/>
        <v>0.74170014214022661</v>
      </c>
      <c r="O3547" s="36">
        <f t="shared" si="667"/>
        <v>2645659.735647765</v>
      </c>
      <c r="P3547" s="35">
        <f t="shared" si="670"/>
        <v>2645659.735647765</v>
      </c>
    </row>
    <row r="3548" spans="1:16" x14ac:dyDescent="0.4">
      <c r="A3548" s="1">
        <v>3547</v>
      </c>
      <c r="B3548" s="21">
        <v>43360</v>
      </c>
      <c r="C3548" s="43">
        <v>3</v>
      </c>
      <c r="D3548" s="23">
        <v>2032</v>
      </c>
      <c r="E3548" s="25">
        <f t="shared" si="671"/>
        <v>2284.5</v>
      </c>
      <c r="F3548" s="25">
        <f t="shared" si="672"/>
        <v>2293.5</v>
      </c>
      <c r="G3548" s="25">
        <f t="shared" si="661"/>
        <v>0.88598212339219529</v>
      </c>
      <c r="H3548" s="25">
        <f t="shared" si="668"/>
        <v>1.0036361732327763</v>
      </c>
      <c r="I3548" s="4">
        <f t="shared" si="662"/>
        <v>2024.6380652610378</v>
      </c>
      <c r="J3548" s="25">
        <f t="shared" si="669"/>
        <v>3837.5536969819491</v>
      </c>
      <c r="K3548" s="15">
        <f t="shared" si="663"/>
        <v>3851.5077070142565</v>
      </c>
      <c r="L3548" s="36">
        <f t="shared" si="664"/>
        <v>-1819.5077070142565</v>
      </c>
      <c r="M3548" s="36">
        <f t="shared" si="665"/>
        <v>1819.5077070142565</v>
      </c>
      <c r="N3548" s="36">
        <f t="shared" si="666"/>
        <v>0.89542702116843331</v>
      </c>
      <c r="O3548" s="36">
        <f t="shared" si="667"/>
        <v>3310608.2958842777</v>
      </c>
      <c r="P3548" s="35">
        <f t="shared" si="670"/>
        <v>3310608.2958842777</v>
      </c>
    </row>
    <row r="3549" spans="1:16" x14ac:dyDescent="0.4">
      <c r="A3549" s="1">
        <v>3548</v>
      </c>
      <c r="B3549" s="21">
        <v>43361</v>
      </c>
      <c r="C3549" s="43">
        <v>4</v>
      </c>
      <c r="D3549" s="23">
        <v>2451</v>
      </c>
      <c r="E3549" s="25">
        <f t="shared" si="671"/>
        <v>2302.5</v>
      </c>
      <c r="F3549" s="25">
        <f t="shared" si="672"/>
        <v>2281.75</v>
      </c>
      <c r="G3549" s="25">
        <f t="shared" si="661"/>
        <v>1.0741755231730032</v>
      </c>
      <c r="H3549" s="25">
        <f t="shared" si="668"/>
        <v>0.99966434347522648</v>
      </c>
      <c r="I3549" s="4">
        <f t="shared" si="662"/>
        <v>2451.8229703775969</v>
      </c>
      <c r="J3549" s="25">
        <f t="shared" si="669"/>
        <v>3837.4158342020655</v>
      </c>
      <c r="K3549" s="15">
        <f t="shared" si="663"/>
        <v>3836.1277805390464</v>
      </c>
      <c r="L3549" s="36">
        <f t="shared" si="664"/>
        <v>-1385.1277805390464</v>
      </c>
      <c r="M3549" s="36">
        <f t="shared" si="665"/>
        <v>1385.1277805390464</v>
      </c>
      <c r="N3549" s="36">
        <f t="shared" si="666"/>
        <v>0.5651276134390234</v>
      </c>
      <c r="O3549" s="36">
        <f t="shared" si="667"/>
        <v>1918578.9684210247</v>
      </c>
      <c r="P3549" s="35">
        <f t="shared" si="670"/>
        <v>1918578.9684210247</v>
      </c>
    </row>
    <row r="3550" spans="1:16" x14ac:dyDescent="0.4">
      <c r="A3550" s="1">
        <v>3549</v>
      </c>
      <c r="B3550" s="21">
        <v>43362</v>
      </c>
      <c r="C3550" s="43">
        <v>1</v>
      </c>
      <c r="D3550" s="23">
        <v>2534</v>
      </c>
      <c r="E3550" s="25">
        <f t="shared" si="671"/>
        <v>2261</v>
      </c>
      <c r="F3550" s="25">
        <f t="shared" si="672"/>
        <v>2322</v>
      </c>
      <c r="G3550" s="25">
        <f t="shared" si="661"/>
        <v>1.0913006029285099</v>
      </c>
      <c r="H3550" s="25">
        <f t="shared" si="668"/>
        <v>1.0014271034682889</v>
      </c>
      <c r="I3550" s="4">
        <f t="shared" si="662"/>
        <v>2530.388873262847</v>
      </c>
      <c r="J3550" s="25">
        <f t="shared" si="669"/>
        <v>3837.2779714221824</v>
      </c>
      <c r="K3550" s="15">
        <f t="shared" si="663"/>
        <v>3842.7541641239877</v>
      </c>
      <c r="L3550" s="36">
        <f t="shared" si="664"/>
        <v>-1308.7541641239877</v>
      </c>
      <c r="M3550" s="36">
        <f t="shared" si="665"/>
        <v>1308.7541641239877</v>
      </c>
      <c r="N3550" s="36">
        <f t="shared" si="666"/>
        <v>0.51647757068823508</v>
      </c>
      <c r="O3550" s="36">
        <f t="shared" si="667"/>
        <v>1712837.4621118777</v>
      </c>
      <c r="P3550" s="35">
        <f t="shared" si="670"/>
        <v>1712837.4621118777</v>
      </c>
    </row>
    <row r="3551" spans="1:16" x14ac:dyDescent="0.4">
      <c r="A3551" s="1">
        <v>3550</v>
      </c>
      <c r="B3551" s="21">
        <v>43363</v>
      </c>
      <c r="C3551" s="43">
        <v>2</v>
      </c>
      <c r="D3551" s="23">
        <v>2027</v>
      </c>
      <c r="E3551" s="25">
        <f t="shared" si="671"/>
        <v>2383</v>
      </c>
      <c r="F3551" s="25">
        <f t="shared" si="672"/>
        <v>2389.25</v>
      </c>
      <c r="G3551" s="25">
        <f t="shared" si="661"/>
        <v>0.84838338390708379</v>
      </c>
      <c r="H3551" s="25">
        <f t="shared" si="668"/>
        <v>0.99527237982370798</v>
      </c>
      <c r="I3551" s="4">
        <f t="shared" si="662"/>
        <v>2036.6284055416481</v>
      </c>
      <c r="J3551" s="25">
        <f t="shared" si="669"/>
        <v>3837.1401086422989</v>
      </c>
      <c r="K3551" s="15">
        <f t="shared" si="663"/>
        <v>3818.9995676454223</v>
      </c>
      <c r="L3551" s="36">
        <f t="shared" si="664"/>
        <v>-1791.9995676454223</v>
      </c>
      <c r="M3551" s="36">
        <f t="shared" si="665"/>
        <v>1791.9995676454223</v>
      </c>
      <c r="N3551" s="36">
        <f t="shared" si="666"/>
        <v>0.88406490757050926</v>
      </c>
      <c r="O3551" s="36">
        <f t="shared" si="667"/>
        <v>3211262.4504413805</v>
      </c>
      <c r="P3551" s="35">
        <f t="shared" si="670"/>
        <v>3211262.4504413805</v>
      </c>
    </row>
    <row r="3552" spans="1:16" x14ac:dyDescent="0.4">
      <c r="A3552" s="1">
        <v>3551</v>
      </c>
      <c r="B3552" s="21">
        <v>43364</v>
      </c>
      <c r="C3552" s="43">
        <v>3</v>
      </c>
      <c r="D3552" s="23">
        <v>2520</v>
      </c>
      <c r="E3552" s="25">
        <f t="shared" si="671"/>
        <v>2395.5</v>
      </c>
      <c r="F3552" s="25">
        <f t="shared" si="672"/>
        <v>2356.625</v>
      </c>
      <c r="G3552" s="25">
        <f t="shared" si="661"/>
        <v>1.0693258367368588</v>
      </c>
      <c r="H3552" s="25">
        <f t="shared" si="668"/>
        <v>1.0036361732327763</v>
      </c>
      <c r="I3552" s="4">
        <f t="shared" si="662"/>
        <v>2510.8700415638855</v>
      </c>
      <c r="J3552" s="25">
        <f t="shared" si="669"/>
        <v>3837.0022458624153</v>
      </c>
      <c r="K3552" s="15">
        <f t="shared" si="663"/>
        <v>3850.954250722923</v>
      </c>
      <c r="L3552" s="36">
        <f t="shared" si="664"/>
        <v>-1330.954250722923</v>
      </c>
      <c r="M3552" s="36">
        <f t="shared" si="665"/>
        <v>1330.954250722923</v>
      </c>
      <c r="N3552" s="36">
        <f t="shared" si="666"/>
        <v>0.52815644869957257</v>
      </c>
      <c r="O3552" s="36">
        <f t="shared" si="667"/>
        <v>1771439.2175174174</v>
      </c>
      <c r="P3552" s="35">
        <f t="shared" si="670"/>
        <v>1771439.2175174174</v>
      </c>
    </row>
    <row r="3553" spans="1:16" x14ac:dyDescent="0.4">
      <c r="A3553" s="1">
        <v>3552</v>
      </c>
      <c r="B3553" s="21">
        <v>43365</v>
      </c>
      <c r="C3553" s="43">
        <v>4</v>
      </c>
      <c r="D3553" s="23">
        <v>2501</v>
      </c>
      <c r="E3553" s="25">
        <f t="shared" si="671"/>
        <v>2317.75</v>
      </c>
      <c r="F3553" s="25">
        <f t="shared" si="672"/>
        <v>2316.25</v>
      </c>
      <c r="G3553" s="25">
        <f t="shared" si="661"/>
        <v>1.0797625472207231</v>
      </c>
      <c r="H3553" s="25">
        <f t="shared" si="668"/>
        <v>0.99966434347522648</v>
      </c>
      <c r="I3553" s="4">
        <f t="shared" si="662"/>
        <v>2501.8397588389921</v>
      </c>
      <c r="J3553" s="25">
        <f t="shared" si="669"/>
        <v>3836.8643830825322</v>
      </c>
      <c r="K3553" s="15">
        <f t="shared" si="663"/>
        <v>3835.5765145176792</v>
      </c>
      <c r="L3553" s="36">
        <f t="shared" si="664"/>
        <v>-1334.5765145176792</v>
      </c>
      <c r="M3553" s="36">
        <f t="shared" si="665"/>
        <v>1334.5765145176792</v>
      </c>
      <c r="N3553" s="36">
        <f t="shared" si="666"/>
        <v>0.53361715894349426</v>
      </c>
      <c r="O3553" s="36">
        <f t="shared" si="667"/>
        <v>1781094.4731021572</v>
      </c>
      <c r="P3553" s="35">
        <f t="shared" si="670"/>
        <v>1781094.4731021572</v>
      </c>
    </row>
    <row r="3554" spans="1:16" x14ac:dyDescent="0.4">
      <c r="A3554" s="1">
        <v>3553</v>
      </c>
      <c r="B3554" s="21">
        <v>43366</v>
      </c>
      <c r="C3554" s="43">
        <v>1</v>
      </c>
      <c r="D3554" s="23">
        <v>2223</v>
      </c>
      <c r="E3554" s="25">
        <f t="shared" si="671"/>
        <v>2314.75</v>
      </c>
      <c r="F3554" s="25">
        <f t="shared" si="672"/>
        <v>2294.125</v>
      </c>
      <c r="G3554" s="25">
        <f t="shared" si="661"/>
        <v>0.96899689424072355</v>
      </c>
      <c r="H3554" s="25">
        <f t="shared" si="668"/>
        <v>1.0014271034682889</v>
      </c>
      <c r="I3554" s="4">
        <f t="shared" si="662"/>
        <v>2219.8320699539499</v>
      </c>
      <c r="J3554" s="25">
        <f t="shared" si="669"/>
        <v>3836.7265203026486</v>
      </c>
      <c r="K3554" s="15">
        <f t="shared" si="663"/>
        <v>3842.2019260266484</v>
      </c>
      <c r="L3554" s="36">
        <f t="shared" si="664"/>
        <v>-1619.2019260266484</v>
      </c>
      <c r="M3554" s="36">
        <f t="shared" si="665"/>
        <v>1619.2019260266484</v>
      </c>
      <c r="N3554" s="36">
        <f t="shared" si="666"/>
        <v>0.72838593163591925</v>
      </c>
      <c r="O3554" s="36">
        <f t="shared" si="667"/>
        <v>2621814.8772484078</v>
      </c>
      <c r="P3554" s="35">
        <f t="shared" si="670"/>
        <v>2621814.8772484078</v>
      </c>
    </row>
    <row r="3555" spans="1:16" x14ac:dyDescent="0.4">
      <c r="A3555" s="1">
        <v>3554</v>
      </c>
      <c r="B3555" s="21">
        <v>43367</v>
      </c>
      <c r="C3555" s="43">
        <v>2</v>
      </c>
      <c r="D3555" s="23">
        <v>2015</v>
      </c>
      <c r="E3555" s="25">
        <f t="shared" si="671"/>
        <v>2273.5</v>
      </c>
      <c r="F3555" s="25">
        <f t="shared" si="672"/>
        <v>2261.5</v>
      </c>
      <c r="G3555" s="25">
        <f t="shared" si="661"/>
        <v>0.8910015476453681</v>
      </c>
      <c r="H3555" s="25">
        <f t="shared" si="668"/>
        <v>0.99527237982370798</v>
      </c>
      <c r="I3555" s="4">
        <f t="shared" si="662"/>
        <v>2024.5714046208293</v>
      </c>
      <c r="J3555" s="25">
        <f t="shared" si="669"/>
        <v>3836.5886575227651</v>
      </c>
      <c r="K3555" s="15">
        <f t="shared" si="663"/>
        <v>3818.4507235773272</v>
      </c>
      <c r="L3555" s="36">
        <f t="shared" si="664"/>
        <v>-1803.4507235773272</v>
      </c>
      <c r="M3555" s="36">
        <f t="shared" si="665"/>
        <v>1803.4507235773272</v>
      </c>
      <c r="N3555" s="36">
        <f t="shared" si="666"/>
        <v>0.89501276604333857</v>
      </c>
      <c r="O3555" s="36">
        <f t="shared" si="667"/>
        <v>3252434.5123715848</v>
      </c>
      <c r="P3555" s="35">
        <f t="shared" si="670"/>
        <v>3252434.5123715848</v>
      </c>
    </row>
    <row r="3556" spans="1:16" x14ac:dyDescent="0.4">
      <c r="A3556" s="1">
        <v>3555</v>
      </c>
      <c r="B3556" s="21">
        <v>43368</v>
      </c>
      <c r="C3556" s="43">
        <v>3</v>
      </c>
      <c r="D3556" s="23">
        <v>2355</v>
      </c>
      <c r="E3556" s="25">
        <f t="shared" si="671"/>
        <v>2249.5</v>
      </c>
      <c r="F3556" s="25">
        <f t="shared" si="672"/>
        <v>2439</v>
      </c>
      <c r="G3556" s="25">
        <f t="shared" si="661"/>
        <v>0.96555965559655599</v>
      </c>
      <c r="H3556" s="25">
        <f t="shared" si="668"/>
        <v>1.0036361732327763</v>
      </c>
      <c r="I3556" s="4">
        <f t="shared" si="662"/>
        <v>2346.4678364614883</v>
      </c>
      <c r="J3556" s="25">
        <f t="shared" si="669"/>
        <v>3836.4507947428815</v>
      </c>
      <c r="K3556" s="15">
        <f t="shared" si="663"/>
        <v>3850.400794431589</v>
      </c>
      <c r="L3556" s="36">
        <f t="shared" si="664"/>
        <v>-1495.400794431589</v>
      </c>
      <c r="M3556" s="36">
        <f t="shared" si="665"/>
        <v>1495.400794431589</v>
      </c>
      <c r="N3556" s="36">
        <f t="shared" si="666"/>
        <v>0.63498972162700174</v>
      </c>
      <c r="O3556" s="36">
        <f t="shared" si="667"/>
        <v>2236223.5359866275</v>
      </c>
      <c r="P3556" s="35">
        <f t="shared" si="670"/>
        <v>2236223.5359866275</v>
      </c>
    </row>
    <row r="3557" spans="1:16" x14ac:dyDescent="0.4">
      <c r="A3557" s="1">
        <v>3556</v>
      </c>
      <c r="B3557" s="21">
        <v>43369</v>
      </c>
      <c r="C3557" s="43">
        <v>4</v>
      </c>
      <c r="D3557" s="23">
        <v>2405</v>
      </c>
      <c r="E3557" s="25">
        <f t="shared" si="671"/>
        <v>2628.5</v>
      </c>
      <c r="F3557" s="25">
        <f t="shared" si="672"/>
        <v>2667.125</v>
      </c>
      <c r="G3557" s="25">
        <f t="shared" si="661"/>
        <v>0.90172001687210013</v>
      </c>
      <c r="H3557" s="25">
        <f t="shared" si="668"/>
        <v>0.99966434347522648</v>
      </c>
      <c r="I3557" s="4">
        <f t="shared" si="662"/>
        <v>2405.807524993113</v>
      </c>
      <c r="J3557" s="25">
        <f t="shared" si="669"/>
        <v>3836.3129319629984</v>
      </c>
      <c r="K3557" s="15">
        <f t="shared" si="663"/>
        <v>3835.0252484963121</v>
      </c>
      <c r="L3557" s="36">
        <f t="shared" si="664"/>
        <v>-1430.0252484963121</v>
      </c>
      <c r="M3557" s="36">
        <f t="shared" si="665"/>
        <v>1430.0252484963121</v>
      </c>
      <c r="N3557" s="36">
        <f t="shared" si="666"/>
        <v>0.59460509292985952</v>
      </c>
      <c r="O3557" s="36">
        <f t="shared" si="667"/>
        <v>2044972.2113369391</v>
      </c>
      <c r="P3557" s="35">
        <f t="shared" si="670"/>
        <v>2044972.2113369391</v>
      </c>
    </row>
    <row r="3558" spans="1:16" x14ac:dyDescent="0.4">
      <c r="A3558" s="1">
        <v>3557</v>
      </c>
      <c r="B3558" s="21">
        <v>43370</v>
      </c>
      <c r="C3558" s="43">
        <v>1</v>
      </c>
      <c r="D3558" s="23">
        <v>3739</v>
      </c>
      <c r="E3558" s="25">
        <f t="shared" si="671"/>
        <v>2705.75</v>
      </c>
      <c r="F3558" s="25">
        <f t="shared" si="672"/>
        <v>2996.125</v>
      </c>
      <c r="G3558" s="25">
        <f t="shared" si="661"/>
        <v>1.2479452626308982</v>
      </c>
      <c r="H3558" s="25">
        <f t="shared" si="668"/>
        <v>1.0014271034682889</v>
      </c>
      <c r="I3558" s="4">
        <f t="shared" si="662"/>
        <v>3733.6716642185415</v>
      </c>
      <c r="J3558" s="25">
        <f t="shared" si="669"/>
        <v>3836.1750691831148</v>
      </c>
      <c r="K3558" s="15">
        <f t="shared" si="663"/>
        <v>3841.6496879293095</v>
      </c>
      <c r="L3558" s="36">
        <f t="shared" si="664"/>
        <v>-102.64968792930949</v>
      </c>
      <c r="M3558" s="36">
        <f t="shared" si="665"/>
        <v>102.64968792930949</v>
      </c>
      <c r="N3558" s="36">
        <f t="shared" si="666"/>
        <v>2.7453781206020191E-2</v>
      </c>
      <c r="O3558" s="36">
        <f t="shared" si="667"/>
        <v>10536.958431984627</v>
      </c>
      <c r="P3558" s="35">
        <f t="shared" si="670"/>
        <v>10536.958431984627</v>
      </c>
    </row>
    <row r="3559" spans="1:16" x14ac:dyDescent="0.4">
      <c r="A3559" s="1">
        <v>3558</v>
      </c>
      <c r="B3559" s="21">
        <v>43371</v>
      </c>
      <c r="C3559" s="43">
        <v>2</v>
      </c>
      <c r="D3559" s="23">
        <v>2324</v>
      </c>
      <c r="E3559" s="25">
        <f t="shared" si="671"/>
        <v>3286.5</v>
      </c>
      <c r="F3559" s="25">
        <f t="shared" si="672"/>
        <v>3373.75</v>
      </c>
      <c r="G3559" s="25">
        <f t="shared" si="661"/>
        <v>0.6888477213782882</v>
      </c>
      <c r="H3559" s="25">
        <f t="shared" si="668"/>
        <v>0.99527237982370798</v>
      </c>
      <c r="I3559" s="4">
        <f t="shared" si="662"/>
        <v>2335.0391783319142</v>
      </c>
      <c r="J3559" s="25">
        <f t="shared" si="669"/>
        <v>3836.0372064032313</v>
      </c>
      <c r="K3559" s="15">
        <f t="shared" si="663"/>
        <v>3817.9018795092325</v>
      </c>
      <c r="L3559" s="36">
        <f t="shared" si="664"/>
        <v>-1493.9018795092325</v>
      </c>
      <c r="M3559" s="36">
        <f t="shared" si="665"/>
        <v>1493.9018795092325</v>
      </c>
      <c r="N3559" s="36">
        <f t="shared" si="666"/>
        <v>0.64281492233615856</v>
      </c>
      <c r="O3559" s="36">
        <f t="shared" si="667"/>
        <v>2231742.8256012173</v>
      </c>
      <c r="P3559" s="35">
        <f t="shared" si="670"/>
        <v>2231742.8256012173</v>
      </c>
    </row>
    <row r="3560" spans="1:16" x14ac:dyDescent="0.4">
      <c r="A3560" s="1">
        <v>3559</v>
      </c>
      <c r="B3560" s="21">
        <v>43372</v>
      </c>
      <c r="C3560" s="43">
        <v>3</v>
      </c>
      <c r="D3560" s="23">
        <v>4678</v>
      </c>
      <c r="E3560" s="25">
        <f t="shared" si="671"/>
        <v>3461</v>
      </c>
      <c r="F3560" s="25">
        <f t="shared" si="672"/>
        <v>3476</v>
      </c>
      <c r="G3560" s="25">
        <f t="shared" si="661"/>
        <v>1.3457997698504027</v>
      </c>
      <c r="H3560" s="25">
        <f t="shared" si="668"/>
        <v>1.0036361732327763</v>
      </c>
      <c r="I3560" s="4">
        <f t="shared" si="662"/>
        <v>4661.0516089031171</v>
      </c>
      <c r="J3560" s="25">
        <f t="shared" si="669"/>
        <v>3835.8993436233477</v>
      </c>
      <c r="K3560" s="15">
        <f t="shared" si="663"/>
        <v>3849.847338140255</v>
      </c>
      <c r="L3560" s="36">
        <f t="shared" si="664"/>
        <v>828.15266185974497</v>
      </c>
      <c r="M3560" s="36">
        <f t="shared" si="665"/>
        <v>828.15266185974497</v>
      </c>
      <c r="N3560" s="36">
        <f t="shared" si="666"/>
        <v>0.17703135140225415</v>
      </c>
      <c r="O3560" s="36">
        <f t="shared" si="667"/>
        <v>685836.8313453811</v>
      </c>
      <c r="P3560" s="35">
        <f t="shared" si="670"/>
        <v>685836.8313453811</v>
      </c>
    </row>
    <row r="3561" spans="1:16" x14ac:dyDescent="0.4">
      <c r="A3561" s="1">
        <v>3560</v>
      </c>
      <c r="B3561" s="21">
        <v>43373</v>
      </c>
      <c r="C3561" s="43">
        <v>4</v>
      </c>
      <c r="D3561" s="23">
        <v>3103</v>
      </c>
      <c r="E3561" s="25">
        <f t="shared" si="671"/>
        <v>3491</v>
      </c>
      <c r="F3561" s="25">
        <f t="shared" si="672"/>
        <v>3767.375</v>
      </c>
      <c r="G3561" s="25">
        <f t="shared" si="661"/>
        <v>0.82365041972195496</v>
      </c>
      <c r="H3561" s="25">
        <f t="shared" si="668"/>
        <v>0.99966434347522648</v>
      </c>
      <c r="I3561" s="4">
        <f t="shared" si="662"/>
        <v>3104.0418919141912</v>
      </c>
      <c r="J3561" s="25">
        <f t="shared" si="669"/>
        <v>3835.7614808434646</v>
      </c>
      <c r="K3561" s="15">
        <f t="shared" si="663"/>
        <v>3834.4739824749445</v>
      </c>
      <c r="L3561" s="36">
        <f t="shared" si="664"/>
        <v>-731.47398247494448</v>
      </c>
      <c r="M3561" s="36">
        <f t="shared" si="665"/>
        <v>731.47398247494448</v>
      </c>
      <c r="N3561" s="36">
        <f t="shared" si="666"/>
        <v>0.23573122219624379</v>
      </c>
      <c r="O3561" s="36">
        <f t="shared" si="667"/>
        <v>535054.18703775539</v>
      </c>
      <c r="P3561" s="35">
        <f t="shared" si="670"/>
        <v>535054.18703775539</v>
      </c>
    </row>
    <row r="3562" spans="1:16" x14ac:dyDescent="0.4">
      <c r="A3562" s="1">
        <v>3561</v>
      </c>
      <c r="B3562" s="21">
        <v>43374</v>
      </c>
      <c r="C3562" s="43">
        <v>1</v>
      </c>
      <c r="D3562" s="23">
        <v>3859</v>
      </c>
      <c r="E3562" s="25">
        <f t="shared" si="671"/>
        <v>4043.75</v>
      </c>
      <c r="F3562" s="25">
        <f t="shared" si="672"/>
        <v>4093.125</v>
      </c>
      <c r="G3562" s="25">
        <f t="shared" si="661"/>
        <v>0.94280042754619031</v>
      </c>
      <c r="H3562" s="25">
        <f t="shared" si="668"/>
        <v>1.0014271034682889</v>
      </c>
      <c r="I3562" s="4">
        <f t="shared" si="662"/>
        <v>3853.5006558489845</v>
      </c>
      <c r="J3562" s="25">
        <f t="shared" si="669"/>
        <v>3835.623618063581</v>
      </c>
      <c r="K3562" s="15">
        <f t="shared" si="663"/>
        <v>3841.0974498319702</v>
      </c>
      <c r="L3562" s="36">
        <f t="shared" si="664"/>
        <v>17.902550168029848</v>
      </c>
      <c r="M3562" s="36">
        <f t="shared" si="665"/>
        <v>17.902550168029848</v>
      </c>
      <c r="N3562" s="36">
        <f t="shared" si="666"/>
        <v>4.6391682218268589E-3</v>
      </c>
      <c r="O3562" s="36">
        <f t="shared" si="667"/>
        <v>320.50130251882553</v>
      </c>
      <c r="P3562" s="35">
        <f t="shared" si="670"/>
        <v>320.50130251882553</v>
      </c>
    </row>
    <row r="3563" spans="1:16" x14ac:dyDescent="0.4">
      <c r="A3563" s="1">
        <v>3562</v>
      </c>
      <c r="B3563" s="21">
        <v>43375</v>
      </c>
      <c r="C3563" s="43">
        <v>2</v>
      </c>
      <c r="D3563" s="23">
        <v>4535</v>
      </c>
      <c r="E3563" s="25">
        <f t="shared" si="671"/>
        <v>4142.5</v>
      </c>
      <c r="F3563" s="25">
        <f t="shared" si="672"/>
        <v>4110.75</v>
      </c>
      <c r="G3563" s="25">
        <f t="shared" si="661"/>
        <v>1.1032050112509884</v>
      </c>
      <c r="H3563" s="25">
        <f t="shared" si="668"/>
        <v>0.99527237982370798</v>
      </c>
      <c r="I3563" s="4">
        <f t="shared" si="662"/>
        <v>4556.5415979927848</v>
      </c>
      <c r="J3563" s="25">
        <f t="shared" si="669"/>
        <v>3835.4857552836975</v>
      </c>
      <c r="K3563" s="15">
        <f t="shared" si="663"/>
        <v>3817.3530354411378</v>
      </c>
      <c r="L3563" s="36">
        <f t="shared" si="664"/>
        <v>717.64696455886224</v>
      </c>
      <c r="M3563" s="36">
        <f t="shared" si="665"/>
        <v>717.64696455886224</v>
      </c>
      <c r="N3563" s="36">
        <f t="shared" si="666"/>
        <v>0.15824629868993656</v>
      </c>
      <c r="O3563" s="36">
        <f t="shared" si="667"/>
        <v>515017.16574054887</v>
      </c>
      <c r="P3563" s="35">
        <f t="shared" si="670"/>
        <v>515017.16574054887</v>
      </c>
    </row>
    <row r="3564" spans="1:16" x14ac:dyDescent="0.4">
      <c r="A3564" s="1">
        <v>3563</v>
      </c>
      <c r="B3564" s="21">
        <v>43376</v>
      </c>
      <c r="C3564" s="43">
        <v>3</v>
      </c>
      <c r="D3564" s="23">
        <v>5073</v>
      </c>
      <c r="E3564" s="25">
        <f t="shared" si="671"/>
        <v>4079</v>
      </c>
      <c r="F3564" s="25">
        <f t="shared" si="672"/>
        <v>3996.375</v>
      </c>
      <c r="G3564" s="25">
        <f t="shared" si="661"/>
        <v>1.2694003941071597</v>
      </c>
      <c r="H3564" s="25">
        <f t="shared" si="668"/>
        <v>1.0036361732327763</v>
      </c>
      <c r="I3564" s="4">
        <f t="shared" si="662"/>
        <v>5054.6205241482503</v>
      </c>
      <c r="J3564" s="25">
        <f t="shared" si="669"/>
        <v>3835.3478925038139</v>
      </c>
      <c r="K3564" s="15">
        <f t="shared" si="663"/>
        <v>3849.2938818489215</v>
      </c>
      <c r="L3564" s="36">
        <f t="shared" si="664"/>
        <v>1223.7061181510785</v>
      </c>
      <c r="M3564" s="36">
        <f t="shared" si="665"/>
        <v>1223.7061181510785</v>
      </c>
      <c r="N3564" s="36">
        <f t="shared" si="666"/>
        <v>0.24121942009680239</v>
      </c>
      <c r="O3564" s="36">
        <f t="shared" si="667"/>
        <v>1497456.6636003812</v>
      </c>
      <c r="P3564" s="35">
        <f t="shared" si="670"/>
        <v>1497456.6636003812</v>
      </c>
    </row>
    <row r="3565" spans="1:16" x14ac:dyDescent="0.4">
      <c r="A3565" s="1">
        <v>3564</v>
      </c>
      <c r="B3565" s="21">
        <v>43377</v>
      </c>
      <c r="C3565" s="43">
        <v>4</v>
      </c>
      <c r="D3565" s="23">
        <v>2849</v>
      </c>
      <c r="E3565" s="25">
        <f t="shared" si="671"/>
        <v>3913.75</v>
      </c>
      <c r="F3565" s="25">
        <f t="shared" si="672"/>
        <v>3643.125</v>
      </c>
      <c r="G3565" s="25">
        <f t="shared" ref="G3565:G3628" si="673">D3565/F3565</f>
        <v>0.78202092983359062</v>
      </c>
      <c r="H3565" s="25">
        <f t="shared" si="668"/>
        <v>0.99966434347522648</v>
      </c>
      <c r="I3565" s="4">
        <f t="shared" ref="I3565:I3628" si="674">D3565/H3565</f>
        <v>2849.9566065303034</v>
      </c>
      <c r="J3565" s="25">
        <f t="shared" si="669"/>
        <v>3835.2100297239308</v>
      </c>
      <c r="K3565" s="15">
        <f t="shared" ref="K3565:K3628" si="675">H3565*J3565</f>
        <v>3833.9227164535773</v>
      </c>
      <c r="L3565" s="36">
        <f t="shared" ref="L3565:L3628" si="676">D3565-K3565</f>
        <v>-984.92271645357732</v>
      </c>
      <c r="M3565" s="36">
        <f t="shared" ref="M3565:M3628" si="677">ABS(L3565)</f>
        <v>984.92271645357732</v>
      </c>
      <c r="N3565" s="36">
        <f t="shared" ref="N3565:N3628" si="678">M3565/D3565</f>
        <v>0.34570821918342481</v>
      </c>
      <c r="O3565" s="36">
        <f t="shared" ref="O3565:O3628" si="679">L3565^2</f>
        <v>970072.75738629384</v>
      </c>
      <c r="P3565" s="35">
        <f t="shared" si="670"/>
        <v>970072.75738629384</v>
      </c>
    </row>
    <row r="3566" spans="1:16" x14ac:dyDescent="0.4">
      <c r="A3566" s="1">
        <v>3565</v>
      </c>
      <c r="B3566" s="21">
        <v>43378</v>
      </c>
      <c r="C3566" s="43">
        <v>1</v>
      </c>
      <c r="D3566" s="23">
        <v>3198</v>
      </c>
      <c r="E3566" s="25">
        <f t="shared" si="671"/>
        <v>3372.5</v>
      </c>
      <c r="F3566" s="25">
        <f t="shared" si="672"/>
        <v>3001.625</v>
      </c>
      <c r="G3566" s="25">
        <f t="shared" si="673"/>
        <v>1.0654228959313705</v>
      </c>
      <c r="H3566" s="25">
        <f t="shared" si="668"/>
        <v>1.0014271034682889</v>
      </c>
      <c r="I3566" s="4">
        <f t="shared" si="674"/>
        <v>3193.442626951296</v>
      </c>
      <c r="J3566" s="25">
        <f t="shared" si="669"/>
        <v>3835.0721669440472</v>
      </c>
      <c r="K3566" s="15">
        <f t="shared" si="675"/>
        <v>3840.5452117346313</v>
      </c>
      <c r="L3566" s="36">
        <f t="shared" si="676"/>
        <v>-642.54521173463127</v>
      </c>
      <c r="M3566" s="36">
        <f t="shared" si="677"/>
        <v>642.54521173463127</v>
      </c>
      <c r="N3566" s="36">
        <f t="shared" si="678"/>
        <v>0.20092095426348694</v>
      </c>
      <c r="O3566" s="36">
        <f t="shared" si="679"/>
        <v>412864.34912310215</v>
      </c>
      <c r="P3566" s="35">
        <f t="shared" si="670"/>
        <v>412864.34912310215</v>
      </c>
    </row>
    <row r="3567" spans="1:16" x14ac:dyDescent="0.4">
      <c r="A3567" s="1">
        <v>3566</v>
      </c>
      <c r="B3567" s="21">
        <v>43379</v>
      </c>
      <c r="C3567" s="43">
        <v>2</v>
      </c>
      <c r="D3567" s="23">
        <v>2370</v>
      </c>
      <c r="E3567" s="25">
        <f t="shared" si="671"/>
        <v>2630.75</v>
      </c>
      <c r="F3567" s="25">
        <f t="shared" si="672"/>
        <v>2516.375</v>
      </c>
      <c r="G3567" s="25">
        <f t="shared" si="673"/>
        <v>0.94183100690477373</v>
      </c>
      <c r="H3567" s="25">
        <f t="shared" si="668"/>
        <v>0.99527237982370798</v>
      </c>
      <c r="I3567" s="4">
        <f t="shared" si="674"/>
        <v>2381.2576818617199</v>
      </c>
      <c r="J3567" s="25">
        <f t="shared" si="669"/>
        <v>3834.9343041641637</v>
      </c>
      <c r="K3567" s="15">
        <f t="shared" si="675"/>
        <v>3816.8041913730426</v>
      </c>
      <c r="L3567" s="36">
        <f t="shared" si="676"/>
        <v>-1446.8041913730426</v>
      </c>
      <c r="M3567" s="36">
        <f t="shared" si="677"/>
        <v>1446.8041913730426</v>
      </c>
      <c r="N3567" s="36">
        <f t="shared" si="678"/>
        <v>0.6104659035329294</v>
      </c>
      <c r="O3567" s="36">
        <f t="shared" si="679"/>
        <v>2093242.3681746037</v>
      </c>
      <c r="P3567" s="35">
        <f t="shared" si="670"/>
        <v>2093242.3681746037</v>
      </c>
    </row>
    <row r="3568" spans="1:16" x14ac:dyDescent="0.4">
      <c r="A3568" s="1">
        <v>3567</v>
      </c>
      <c r="B3568" s="21">
        <v>43380</v>
      </c>
      <c r="C3568" s="43">
        <v>3</v>
      </c>
      <c r="D3568" s="23">
        <v>2106</v>
      </c>
      <c r="E3568" s="25">
        <f t="shared" si="671"/>
        <v>2402</v>
      </c>
      <c r="F3568" s="25">
        <f t="shared" si="672"/>
        <v>2294.75</v>
      </c>
      <c r="G3568" s="25">
        <f t="shared" si="673"/>
        <v>0.91774703126702251</v>
      </c>
      <c r="H3568" s="25">
        <f t="shared" si="668"/>
        <v>1.0036361732327763</v>
      </c>
      <c r="I3568" s="4">
        <f t="shared" si="674"/>
        <v>2098.3699633069614</v>
      </c>
      <c r="J3568" s="25">
        <f t="shared" si="669"/>
        <v>3834.7964413842801</v>
      </c>
      <c r="K3568" s="15">
        <f t="shared" si="675"/>
        <v>3848.7404255575875</v>
      </c>
      <c r="L3568" s="36">
        <f t="shared" si="676"/>
        <v>-1742.7404255575875</v>
      </c>
      <c r="M3568" s="36">
        <f t="shared" si="677"/>
        <v>1742.7404255575875</v>
      </c>
      <c r="N3568" s="36">
        <f t="shared" si="678"/>
        <v>0.82751207291433404</v>
      </c>
      <c r="O3568" s="36">
        <f t="shared" si="679"/>
        <v>3037144.1908726413</v>
      </c>
      <c r="P3568" s="35">
        <f t="shared" si="670"/>
        <v>3037144.1908726413</v>
      </c>
    </row>
    <row r="3569" spans="1:16" x14ac:dyDescent="0.4">
      <c r="A3569" s="1">
        <v>3568</v>
      </c>
      <c r="B3569" s="21">
        <v>43381</v>
      </c>
      <c r="C3569" s="43">
        <v>4</v>
      </c>
      <c r="D3569" s="23">
        <v>1934</v>
      </c>
      <c r="E3569" s="25">
        <f t="shared" si="671"/>
        <v>2187.5</v>
      </c>
      <c r="F3569" s="25">
        <f t="shared" si="672"/>
        <v>2189</v>
      </c>
      <c r="G3569" s="25">
        <f t="shared" si="673"/>
        <v>0.88350845134764733</v>
      </c>
      <c r="H3569" s="25">
        <f t="shared" si="668"/>
        <v>0.99966434347522648</v>
      </c>
      <c r="I3569" s="4">
        <f t="shared" si="674"/>
        <v>1934.6493776867696</v>
      </c>
      <c r="J3569" s="25">
        <f t="shared" si="669"/>
        <v>3834.658578604397</v>
      </c>
      <c r="K3569" s="15">
        <f t="shared" si="675"/>
        <v>3833.3714504322097</v>
      </c>
      <c r="L3569" s="36">
        <f t="shared" si="676"/>
        <v>-1899.3714504322097</v>
      </c>
      <c r="M3569" s="36">
        <f t="shared" si="677"/>
        <v>1899.3714504322097</v>
      </c>
      <c r="N3569" s="36">
        <f t="shared" si="678"/>
        <v>0.98209485544581676</v>
      </c>
      <c r="O3569" s="36">
        <f t="shared" si="679"/>
        <v>3607611.9067169563</v>
      </c>
      <c r="P3569" s="35">
        <f t="shared" si="670"/>
        <v>3607611.9067169563</v>
      </c>
    </row>
    <row r="3570" spans="1:16" x14ac:dyDescent="0.4">
      <c r="A3570" s="1">
        <v>3569</v>
      </c>
      <c r="B3570" s="21">
        <v>43382</v>
      </c>
      <c r="C3570" s="43">
        <v>1</v>
      </c>
      <c r="D3570" s="23">
        <v>2340</v>
      </c>
      <c r="E3570" s="25">
        <f t="shared" si="671"/>
        <v>2190.5</v>
      </c>
      <c r="F3570" s="25">
        <f t="shared" si="672"/>
        <v>2171</v>
      </c>
      <c r="G3570" s="25">
        <f t="shared" si="673"/>
        <v>1.0778443113772456</v>
      </c>
      <c r="H3570" s="25">
        <f t="shared" si="668"/>
        <v>1.0014271034682889</v>
      </c>
      <c r="I3570" s="4">
        <f t="shared" si="674"/>
        <v>2336.6653367936315</v>
      </c>
      <c r="J3570" s="25">
        <f t="shared" si="669"/>
        <v>3834.5207158245134</v>
      </c>
      <c r="K3570" s="15">
        <f t="shared" si="675"/>
        <v>3839.9929736372924</v>
      </c>
      <c r="L3570" s="36">
        <f t="shared" si="676"/>
        <v>-1499.9929736372924</v>
      </c>
      <c r="M3570" s="36">
        <f t="shared" si="677"/>
        <v>1499.9929736372924</v>
      </c>
      <c r="N3570" s="36">
        <f t="shared" si="678"/>
        <v>0.64102263830653516</v>
      </c>
      <c r="O3570" s="36">
        <f t="shared" si="679"/>
        <v>2249978.9209612468</v>
      </c>
      <c r="P3570" s="35">
        <f t="shared" si="670"/>
        <v>2249978.9209612468</v>
      </c>
    </row>
    <row r="3571" spans="1:16" x14ac:dyDescent="0.4">
      <c r="A3571" s="1">
        <v>3570</v>
      </c>
      <c r="B3571" s="21">
        <v>43383</v>
      </c>
      <c r="C3571" s="43">
        <v>2</v>
      </c>
      <c r="D3571" s="23">
        <v>2382</v>
      </c>
      <c r="E3571" s="25">
        <f t="shared" si="671"/>
        <v>2151.5</v>
      </c>
      <c r="F3571" s="25">
        <f t="shared" si="672"/>
        <v>2208</v>
      </c>
      <c r="G3571" s="25">
        <f t="shared" si="673"/>
        <v>1.0788043478260869</v>
      </c>
      <c r="H3571" s="25">
        <f t="shared" si="668"/>
        <v>0.99527237982370798</v>
      </c>
      <c r="I3571" s="4">
        <f t="shared" si="674"/>
        <v>2393.3146827825385</v>
      </c>
      <c r="J3571" s="25">
        <f t="shared" si="669"/>
        <v>3834.3828530446299</v>
      </c>
      <c r="K3571" s="15">
        <f t="shared" si="675"/>
        <v>3816.2553473049479</v>
      </c>
      <c r="L3571" s="36">
        <f t="shared" si="676"/>
        <v>-1434.2553473049479</v>
      </c>
      <c r="M3571" s="36">
        <f t="shared" si="677"/>
        <v>1434.2553473049479</v>
      </c>
      <c r="N3571" s="36">
        <f t="shared" si="678"/>
        <v>0.60212231205077582</v>
      </c>
      <c r="O3571" s="36">
        <f t="shared" si="679"/>
        <v>2057088.4012728368</v>
      </c>
      <c r="P3571" s="35">
        <f t="shared" si="670"/>
        <v>2057088.4012728368</v>
      </c>
    </row>
    <row r="3572" spans="1:16" x14ac:dyDescent="0.4">
      <c r="A3572" s="1">
        <v>3571</v>
      </c>
      <c r="B3572" s="21">
        <v>43384</v>
      </c>
      <c r="C3572" s="43">
        <v>3</v>
      </c>
      <c r="D3572" s="23">
        <v>1950</v>
      </c>
      <c r="E3572" s="25">
        <f t="shared" si="671"/>
        <v>2264.5</v>
      </c>
      <c r="F3572" s="25">
        <f t="shared" si="672"/>
        <v>2217.75</v>
      </c>
      <c r="G3572" s="25">
        <f t="shared" si="673"/>
        <v>0.87926952992898211</v>
      </c>
      <c r="H3572" s="25">
        <f t="shared" si="668"/>
        <v>1.0036361732327763</v>
      </c>
      <c r="I3572" s="4">
        <f t="shared" si="674"/>
        <v>1942.9351512101493</v>
      </c>
      <c r="J3572" s="25">
        <f t="shared" si="669"/>
        <v>3834.2449902647463</v>
      </c>
      <c r="K3572" s="15">
        <f t="shared" si="675"/>
        <v>3848.1869692662535</v>
      </c>
      <c r="L3572" s="36">
        <f t="shared" si="676"/>
        <v>-1898.1869692662535</v>
      </c>
      <c r="M3572" s="36">
        <f t="shared" si="677"/>
        <v>1898.1869692662535</v>
      </c>
      <c r="N3572" s="36">
        <f t="shared" si="678"/>
        <v>0.97342921500833512</v>
      </c>
      <c r="O3572" s="36">
        <f t="shared" si="679"/>
        <v>3603113.7702922048</v>
      </c>
      <c r="P3572" s="35">
        <f t="shared" si="670"/>
        <v>3603113.7702922048</v>
      </c>
    </row>
    <row r="3573" spans="1:16" x14ac:dyDescent="0.4">
      <c r="A3573" s="1">
        <v>3572</v>
      </c>
      <c r="B3573" s="21">
        <v>43385</v>
      </c>
      <c r="C3573" s="43">
        <v>4</v>
      </c>
      <c r="D3573" s="23">
        <v>2386</v>
      </c>
      <c r="E3573" s="25">
        <f t="shared" si="671"/>
        <v>2171</v>
      </c>
      <c r="F3573" s="25">
        <f t="shared" si="672"/>
        <v>2118.5</v>
      </c>
      <c r="G3573" s="25">
        <f t="shared" si="673"/>
        <v>1.1262685862638659</v>
      </c>
      <c r="H3573" s="25">
        <f t="shared" si="668"/>
        <v>0.99966434347522648</v>
      </c>
      <c r="I3573" s="4">
        <f t="shared" si="674"/>
        <v>2386.8011453777831</v>
      </c>
      <c r="J3573" s="25">
        <f t="shared" si="669"/>
        <v>3834.1071274848632</v>
      </c>
      <c r="K3573" s="15">
        <f t="shared" si="675"/>
        <v>3832.8201844108421</v>
      </c>
      <c r="L3573" s="36">
        <f t="shared" si="676"/>
        <v>-1446.8201844108421</v>
      </c>
      <c r="M3573" s="36">
        <f t="shared" si="677"/>
        <v>1446.8201844108421</v>
      </c>
      <c r="N3573" s="36">
        <f t="shared" si="678"/>
        <v>0.60637895406992548</v>
      </c>
      <c r="O3573" s="36">
        <f t="shared" si="679"/>
        <v>2093288.6460186231</v>
      </c>
      <c r="P3573" s="35">
        <f t="shared" si="670"/>
        <v>2093288.6460186231</v>
      </c>
    </row>
    <row r="3574" spans="1:16" x14ac:dyDescent="0.4">
      <c r="A3574" s="1">
        <v>3573</v>
      </c>
      <c r="B3574" s="21">
        <v>43386</v>
      </c>
      <c r="C3574" s="43">
        <v>1</v>
      </c>
      <c r="D3574" s="23">
        <v>1966</v>
      </c>
      <c r="E3574" s="25">
        <f t="shared" si="671"/>
        <v>2066</v>
      </c>
      <c r="F3574" s="25">
        <f t="shared" si="672"/>
        <v>2056.5</v>
      </c>
      <c r="G3574" s="25">
        <f t="shared" si="673"/>
        <v>0.95599319231704349</v>
      </c>
      <c r="H3574" s="25">
        <f t="shared" si="668"/>
        <v>1.0014271034682889</v>
      </c>
      <c r="I3574" s="4">
        <f t="shared" si="674"/>
        <v>1963.1983128787517</v>
      </c>
      <c r="J3574" s="25">
        <f t="shared" si="669"/>
        <v>3833.9692647049797</v>
      </c>
      <c r="K3574" s="15">
        <f t="shared" si="675"/>
        <v>3839.440735539953</v>
      </c>
      <c r="L3574" s="36">
        <f t="shared" si="676"/>
        <v>-1873.440735539953</v>
      </c>
      <c r="M3574" s="36">
        <f t="shared" si="677"/>
        <v>1873.440735539953</v>
      </c>
      <c r="N3574" s="36">
        <f t="shared" si="678"/>
        <v>0.9529200079043505</v>
      </c>
      <c r="O3574" s="36">
        <f t="shared" si="679"/>
        <v>3509780.1895804801</v>
      </c>
      <c r="P3574" s="35">
        <f t="shared" si="670"/>
        <v>3509780.1895804801</v>
      </c>
    </row>
    <row r="3575" spans="1:16" x14ac:dyDescent="0.4">
      <c r="A3575" s="1">
        <v>3574</v>
      </c>
      <c r="B3575" s="21">
        <v>43387</v>
      </c>
      <c r="C3575" s="43">
        <v>2</v>
      </c>
      <c r="D3575" s="23">
        <v>1962</v>
      </c>
      <c r="E3575" s="25">
        <f t="shared" si="671"/>
        <v>2047</v>
      </c>
      <c r="F3575" s="25">
        <f t="shared" si="672"/>
        <v>2030.5</v>
      </c>
      <c r="G3575" s="25">
        <f t="shared" si="673"/>
        <v>0.96626446688007883</v>
      </c>
      <c r="H3575" s="25">
        <f t="shared" si="668"/>
        <v>0.99527237982370798</v>
      </c>
      <c r="I3575" s="4">
        <f t="shared" si="674"/>
        <v>1971.3196505538795</v>
      </c>
      <c r="J3575" s="25">
        <f t="shared" si="669"/>
        <v>3833.8314019250961</v>
      </c>
      <c r="K3575" s="15">
        <f t="shared" si="675"/>
        <v>3815.7065032368532</v>
      </c>
      <c r="L3575" s="36">
        <f t="shared" si="676"/>
        <v>-1853.7065032368532</v>
      </c>
      <c r="M3575" s="36">
        <f t="shared" si="677"/>
        <v>1853.7065032368532</v>
      </c>
      <c r="N3575" s="36">
        <f t="shared" si="678"/>
        <v>0.94480453783733598</v>
      </c>
      <c r="O3575" s="36">
        <f t="shared" si="679"/>
        <v>3436227.8001426016</v>
      </c>
      <c r="P3575" s="35">
        <f t="shared" si="670"/>
        <v>3436227.8001426016</v>
      </c>
    </row>
    <row r="3576" spans="1:16" x14ac:dyDescent="0.4">
      <c r="A3576" s="1">
        <v>3575</v>
      </c>
      <c r="B3576" s="21">
        <v>43388</v>
      </c>
      <c r="C3576" s="43">
        <v>3</v>
      </c>
      <c r="D3576" s="23">
        <v>1874</v>
      </c>
      <c r="E3576" s="25">
        <f t="shared" si="671"/>
        <v>2014</v>
      </c>
      <c r="F3576" s="25">
        <f t="shared" si="672"/>
        <v>2060</v>
      </c>
      <c r="G3576" s="25">
        <f t="shared" si="673"/>
        <v>0.90970873786407769</v>
      </c>
      <c r="H3576" s="25">
        <f t="shared" si="668"/>
        <v>1.0036361732327763</v>
      </c>
      <c r="I3576" s="4">
        <f t="shared" si="674"/>
        <v>1867.2104991629847</v>
      </c>
      <c r="J3576" s="25">
        <f t="shared" si="669"/>
        <v>3833.6935391452125</v>
      </c>
      <c r="K3576" s="15">
        <f t="shared" si="675"/>
        <v>3847.63351297492</v>
      </c>
      <c r="L3576" s="36">
        <f t="shared" si="676"/>
        <v>-1973.63351297492</v>
      </c>
      <c r="M3576" s="36">
        <f t="shared" si="677"/>
        <v>1973.63351297492</v>
      </c>
      <c r="N3576" s="36">
        <f t="shared" si="678"/>
        <v>1.0531662289087087</v>
      </c>
      <c r="O3576" s="36">
        <f t="shared" si="679"/>
        <v>3895229.2435377236</v>
      </c>
      <c r="P3576" s="35">
        <f t="shared" si="670"/>
        <v>3895229.2435377236</v>
      </c>
    </row>
    <row r="3577" spans="1:16" x14ac:dyDescent="0.4">
      <c r="A3577" s="1">
        <v>3576</v>
      </c>
      <c r="B3577" s="21">
        <v>43389</v>
      </c>
      <c r="C3577" s="43">
        <v>4</v>
      </c>
      <c r="D3577" s="23">
        <v>2254</v>
      </c>
      <c r="E3577" s="25">
        <f t="shared" si="671"/>
        <v>2106</v>
      </c>
      <c r="F3577" s="25">
        <f t="shared" si="672"/>
        <v>2096.375</v>
      </c>
      <c r="G3577" s="25">
        <f t="shared" si="673"/>
        <v>1.0751893148887961</v>
      </c>
      <c r="H3577" s="25">
        <f t="shared" si="668"/>
        <v>0.99966434347522648</v>
      </c>
      <c r="I3577" s="4">
        <f t="shared" si="674"/>
        <v>2254.7568238396993</v>
      </c>
      <c r="J3577" s="25">
        <f t="shared" si="669"/>
        <v>3833.5556763653294</v>
      </c>
      <c r="K3577" s="15">
        <f t="shared" si="675"/>
        <v>3832.2689183894749</v>
      </c>
      <c r="L3577" s="36">
        <f t="shared" si="676"/>
        <v>-1578.2689183894749</v>
      </c>
      <c r="M3577" s="36">
        <f t="shared" si="677"/>
        <v>1578.2689183894749</v>
      </c>
      <c r="N3577" s="36">
        <f t="shared" si="678"/>
        <v>0.70020803832718503</v>
      </c>
      <c r="O3577" s="36">
        <f t="shared" si="679"/>
        <v>2490932.7787542832</v>
      </c>
      <c r="P3577" s="35">
        <f t="shared" si="670"/>
        <v>2490932.7787542832</v>
      </c>
    </row>
    <row r="3578" spans="1:16" x14ac:dyDescent="0.4">
      <c r="A3578" s="1">
        <v>3577</v>
      </c>
      <c r="B3578" s="21">
        <v>43390</v>
      </c>
      <c r="C3578" s="43">
        <v>1</v>
      </c>
      <c r="D3578" s="23">
        <v>2334</v>
      </c>
      <c r="E3578" s="25">
        <f t="shared" si="671"/>
        <v>2086.75</v>
      </c>
      <c r="F3578" s="25">
        <f t="shared" si="672"/>
        <v>2152.125</v>
      </c>
      <c r="G3578" s="25">
        <f t="shared" si="673"/>
        <v>1.0845094964279491</v>
      </c>
      <c r="H3578" s="25">
        <f t="shared" si="668"/>
        <v>1.0014271034682889</v>
      </c>
      <c r="I3578" s="4">
        <f t="shared" si="674"/>
        <v>2330.6738872121091</v>
      </c>
      <c r="J3578" s="25">
        <f t="shared" si="669"/>
        <v>3833.4178135854459</v>
      </c>
      <c r="K3578" s="15">
        <f t="shared" si="675"/>
        <v>3838.8884974426142</v>
      </c>
      <c r="L3578" s="36">
        <f t="shared" si="676"/>
        <v>-1504.8884974426142</v>
      </c>
      <c r="M3578" s="36">
        <f t="shared" si="677"/>
        <v>1504.8884974426142</v>
      </c>
      <c r="N3578" s="36">
        <f t="shared" si="678"/>
        <v>0.64476799376290239</v>
      </c>
      <c r="O3578" s="36">
        <f t="shared" si="679"/>
        <v>2264689.3897350887</v>
      </c>
      <c r="P3578" s="35">
        <f t="shared" si="670"/>
        <v>2264689.3897350887</v>
      </c>
    </row>
    <row r="3579" spans="1:16" x14ac:dyDescent="0.4">
      <c r="A3579" s="1">
        <v>3578</v>
      </c>
      <c r="B3579" s="21">
        <v>43391</v>
      </c>
      <c r="C3579" s="43">
        <v>2</v>
      </c>
      <c r="D3579" s="23">
        <v>1885</v>
      </c>
      <c r="E3579" s="25">
        <f t="shared" si="671"/>
        <v>2217.5</v>
      </c>
      <c r="F3579" s="25">
        <f t="shared" si="672"/>
        <v>2234</v>
      </c>
      <c r="G3579" s="25">
        <f t="shared" si="673"/>
        <v>0.84377797672336619</v>
      </c>
      <c r="H3579" s="25">
        <f t="shared" si="668"/>
        <v>0.99527237982370798</v>
      </c>
      <c r="I3579" s="4">
        <f t="shared" si="674"/>
        <v>1893.9538946452919</v>
      </c>
      <c r="J3579" s="25">
        <f t="shared" si="669"/>
        <v>3833.2799508055623</v>
      </c>
      <c r="K3579" s="15">
        <f t="shared" si="675"/>
        <v>3815.1576591687581</v>
      </c>
      <c r="L3579" s="36">
        <f t="shared" si="676"/>
        <v>-1930.1576591687581</v>
      </c>
      <c r="M3579" s="36">
        <f t="shared" si="677"/>
        <v>1930.1576591687581</v>
      </c>
      <c r="N3579" s="36">
        <f t="shared" si="678"/>
        <v>1.0239563178614102</v>
      </c>
      <c r="O3579" s="36">
        <f t="shared" si="679"/>
        <v>3725508.5892478195</v>
      </c>
      <c r="P3579" s="35">
        <f t="shared" si="670"/>
        <v>3725508.5892478195</v>
      </c>
    </row>
    <row r="3580" spans="1:16" x14ac:dyDescent="0.4">
      <c r="A3580" s="1">
        <v>3579</v>
      </c>
      <c r="B3580" s="21">
        <v>43392</v>
      </c>
      <c r="C3580" s="43">
        <v>3</v>
      </c>
      <c r="D3580" s="23">
        <v>2397</v>
      </c>
      <c r="E3580" s="25">
        <f t="shared" si="671"/>
        <v>2250.5</v>
      </c>
      <c r="F3580" s="25">
        <f t="shared" si="672"/>
        <v>2220.75</v>
      </c>
      <c r="G3580" s="25">
        <f t="shared" si="673"/>
        <v>1.0793650793650793</v>
      </c>
      <c r="H3580" s="25">
        <f t="shared" si="668"/>
        <v>1.0036361732327763</v>
      </c>
      <c r="I3580" s="4">
        <f t="shared" si="674"/>
        <v>2388.3156704875528</v>
      </c>
      <c r="J3580" s="25">
        <f t="shared" si="669"/>
        <v>3833.1420880256792</v>
      </c>
      <c r="K3580" s="15">
        <f t="shared" si="675"/>
        <v>3847.0800566835865</v>
      </c>
      <c r="L3580" s="36">
        <f t="shared" si="676"/>
        <v>-1450.0800566835865</v>
      </c>
      <c r="M3580" s="36">
        <f t="shared" si="677"/>
        <v>1450.0800566835865</v>
      </c>
      <c r="N3580" s="36">
        <f t="shared" si="678"/>
        <v>0.60495621889177575</v>
      </c>
      <c r="O3580" s="36">
        <f t="shared" si="679"/>
        <v>2102732.1707914732</v>
      </c>
      <c r="P3580" s="35">
        <f t="shared" si="670"/>
        <v>2102732.1707914732</v>
      </c>
    </row>
    <row r="3581" spans="1:16" x14ac:dyDescent="0.4">
      <c r="A3581" s="1">
        <v>3580</v>
      </c>
      <c r="B3581" s="21">
        <v>43393</v>
      </c>
      <c r="C3581" s="43">
        <v>4</v>
      </c>
      <c r="D3581" s="23">
        <v>2386</v>
      </c>
      <c r="E3581" s="25">
        <f t="shared" si="671"/>
        <v>2191</v>
      </c>
      <c r="F3581" s="25">
        <f t="shared" si="672"/>
        <v>2193.875</v>
      </c>
      <c r="G3581" s="25">
        <f t="shared" si="673"/>
        <v>1.0875733576434392</v>
      </c>
      <c r="H3581" s="25">
        <f t="shared" si="668"/>
        <v>0.99966434347522648</v>
      </c>
      <c r="I3581" s="4">
        <f t="shared" si="674"/>
        <v>2386.8011453777831</v>
      </c>
      <c r="J3581" s="25">
        <f t="shared" si="669"/>
        <v>3833.0042252457956</v>
      </c>
      <c r="K3581" s="15">
        <f t="shared" si="675"/>
        <v>3831.7176523681073</v>
      </c>
      <c r="L3581" s="36">
        <f t="shared" si="676"/>
        <v>-1445.7176523681073</v>
      </c>
      <c r="M3581" s="36">
        <f t="shared" si="677"/>
        <v>1445.7176523681073</v>
      </c>
      <c r="N3581" s="36">
        <f t="shared" si="678"/>
        <v>0.60591687022971807</v>
      </c>
      <c r="O3581" s="36">
        <f t="shared" si="679"/>
        <v>2090099.5303687516</v>
      </c>
      <c r="P3581" s="35">
        <f t="shared" si="670"/>
        <v>2090099.5303687516</v>
      </c>
    </row>
    <row r="3582" spans="1:16" x14ac:dyDescent="0.4">
      <c r="A3582" s="1">
        <v>3581</v>
      </c>
      <c r="B3582" s="21">
        <v>43394</v>
      </c>
      <c r="C3582" s="43">
        <v>1</v>
      </c>
      <c r="D3582" s="23">
        <v>2096</v>
      </c>
      <c r="E3582" s="25">
        <f t="shared" si="671"/>
        <v>2196.75</v>
      </c>
      <c r="F3582" s="25">
        <f t="shared" si="672"/>
        <v>2184</v>
      </c>
      <c r="G3582" s="25">
        <f t="shared" si="673"/>
        <v>0.95970695970695974</v>
      </c>
      <c r="H3582" s="25">
        <f t="shared" si="668"/>
        <v>1.0014271034682889</v>
      </c>
      <c r="I3582" s="4">
        <f t="shared" si="674"/>
        <v>2093.0130538117314</v>
      </c>
      <c r="J3582" s="25">
        <f t="shared" si="669"/>
        <v>3832.8663624659121</v>
      </c>
      <c r="K3582" s="15">
        <f t="shared" si="675"/>
        <v>3838.3362593452748</v>
      </c>
      <c r="L3582" s="36">
        <f t="shared" si="676"/>
        <v>-1742.3362593452748</v>
      </c>
      <c r="M3582" s="36">
        <f t="shared" si="677"/>
        <v>1742.3362593452748</v>
      </c>
      <c r="N3582" s="36">
        <f t="shared" si="678"/>
        <v>0.83126729930595167</v>
      </c>
      <c r="O3582" s="36">
        <f t="shared" si="679"/>
        <v>3035735.6406292845</v>
      </c>
      <c r="P3582" s="35">
        <f t="shared" si="670"/>
        <v>3035735.6406292845</v>
      </c>
    </row>
    <row r="3583" spans="1:16" x14ac:dyDescent="0.4">
      <c r="A3583" s="1">
        <v>3582</v>
      </c>
      <c r="B3583" s="21">
        <v>43395</v>
      </c>
      <c r="C3583" s="43">
        <v>2</v>
      </c>
      <c r="D3583" s="23">
        <v>1908</v>
      </c>
      <c r="E3583" s="25">
        <f t="shared" si="671"/>
        <v>2171.25</v>
      </c>
      <c r="F3583" s="25">
        <f t="shared" si="672"/>
        <v>2166.625</v>
      </c>
      <c r="G3583" s="25">
        <f t="shared" si="673"/>
        <v>0.88063231985230483</v>
      </c>
      <c r="H3583" s="25">
        <f t="shared" si="668"/>
        <v>0.99527237982370798</v>
      </c>
      <c r="I3583" s="4">
        <f t="shared" si="674"/>
        <v>1917.0631464101948</v>
      </c>
      <c r="J3583" s="25">
        <f t="shared" si="669"/>
        <v>3832.7284996860285</v>
      </c>
      <c r="K3583" s="15">
        <f t="shared" si="675"/>
        <v>3814.6088151006634</v>
      </c>
      <c r="L3583" s="36">
        <f t="shared" si="676"/>
        <v>-1906.6088151006634</v>
      </c>
      <c r="M3583" s="36">
        <f t="shared" si="677"/>
        <v>1906.6088151006634</v>
      </c>
      <c r="N3583" s="36">
        <f t="shared" si="678"/>
        <v>0.99927086745317784</v>
      </c>
      <c r="O3583" s="36">
        <f t="shared" si="679"/>
        <v>3635157.1738195554</v>
      </c>
      <c r="P3583" s="35">
        <f t="shared" si="670"/>
        <v>3635157.1738195554</v>
      </c>
    </row>
    <row r="3584" spans="1:16" x14ac:dyDescent="0.4">
      <c r="A3584" s="1">
        <v>3583</v>
      </c>
      <c r="B3584" s="21">
        <v>43396</v>
      </c>
      <c r="C3584" s="43">
        <v>3</v>
      </c>
      <c r="D3584" s="23">
        <v>2295</v>
      </c>
      <c r="E3584" s="25">
        <f t="shared" si="671"/>
        <v>2162</v>
      </c>
      <c r="F3584" s="25">
        <f t="shared" si="672"/>
        <v>2372.375</v>
      </c>
      <c r="G3584" s="25">
        <f t="shared" si="673"/>
        <v>0.96738500447863429</v>
      </c>
      <c r="H3584" s="25">
        <f t="shared" si="668"/>
        <v>1.0036361732327763</v>
      </c>
      <c r="I3584" s="4">
        <f t="shared" si="674"/>
        <v>2286.6852164242528</v>
      </c>
      <c r="J3584" s="25">
        <f t="shared" si="669"/>
        <v>3832.5906369061449</v>
      </c>
      <c r="K3584" s="15">
        <f t="shared" si="675"/>
        <v>3846.526600392252</v>
      </c>
      <c r="L3584" s="36">
        <f t="shared" si="676"/>
        <v>-1551.526600392252</v>
      </c>
      <c r="M3584" s="36">
        <f t="shared" si="677"/>
        <v>1551.526600392252</v>
      </c>
      <c r="N3584" s="36">
        <f t="shared" si="678"/>
        <v>0.67604644897265886</v>
      </c>
      <c r="O3584" s="36">
        <f t="shared" si="679"/>
        <v>2407234.7917247387</v>
      </c>
      <c r="P3584" s="35">
        <f t="shared" si="670"/>
        <v>2407234.7917247387</v>
      </c>
    </row>
    <row r="3585" spans="1:16" x14ac:dyDescent="0.4">
      <c r="A3585" s="1">
        <v>3584</v>
      </c>
      <c r="B3585" s="21">
        <v>43397</v>
      </c>
      <c r="C3585" s="43">
        <v>4</v>
      </c>
      <c r="D3585" s="23">
        <v>2349</v>
      </c>
      <c r="E3585" s="25">
        <f t="shared" si="671"/>
        <v>2582.75</v>
      </c>
      <c r="F3585" s="25">
        <f t="shared" si="672"/>
        <v>2635.5</v>
      </c>
      <c r="G3585" s="25">
        <f t="shared" si="673"/>
        <v>0.8912919749573136</v>
      </c>
      <c r="H3585" s="25">
        <f t="shared" si="668"/>
        <v>0.99966434347522648</v>
      </c>
      <c r="I3585" s="4">
        <f t="shared" si="674"/>
        <v>2349.7887219163504</v>
      </c>
      <c r="J3585" s="25">
        <f t="shared" si="669"/>
        <v>3832.4527741262618</v>
      </c>
      <c r="K3585" s="15">
        <f t="shared" si="675"/>
        <v>3831.1663863467402</v>
      </c>
      <c r="L3585" s="36">
        <f t="shared" si="676"/>
        <v>-1482.1663863467402</v>
      </c>
      <c r="M3585" s="36">
        <f t="shared" si="677"/>
        <v>1482.1663863467402</v>
      </c>
      <c r="N3585" s="36">
        <f t="shared" si="678"/>
        <v>0.63097760168017891</v>
      </c>
      <c r="O3585" s="36">
        <f t="shared" si="679"/>
        <v>2196817.1968161543</v>
      </c>
      <c r="P3585" s="35">
        <f t="shared" si="670"/>
        <v>2196817.1968161543</v>
      </c>
    </row>
    <row r="3586" spans="1:16" x14ac:dyDescent="0.4">
      <c r="A3586" s="1">
        <v>3585</v>
      </c>
      <c r="B3586" s="21">
        <v>43398</v>
      </c>
      <c r="C3586" s="43">
        <v>1</v>
      </c>
      <c r="D3586" s="23">
        <v>3779</v>
      </c>
      <c r="E3586" s="25">
        <f t="shared" si="671"/>
        <v>2688.25</v>
      </c>
      <c r="F3586" s="25">
        <f t="shared" si="672"/>
        <v>2973.125</v>
      </c>
      <c r="G3586" s="25">
        <f t="shared" si="673"/>
        <v>1.2710531847803237</v>
      </c>
      <c r="H3586" s="25">
        <f t="shared" ref="H3586:H3649" si="680">VLOOKUP(C3586,$Q$38:$S$42,3,FALSE)</f>
        <v>1.0014271034682889</v>
      </c>
      <c r="I3586" s="4">
        <f t="shared" si="674"/>
        <v>3773.6146614286895</v>
      </c>
      <c r="J3586" s="25">
        <f t="shared" si="669"/>
        <v>3832.3149113463783</v>
      </c>
      <c r="K3586" s="15">
        <f t="shared" si="675"/>
        <v>3837.7840212479359</v>
      </c>
      <c r="L3586" s="36">
        <f t="shared" si="676"/>
        <v>-58.784021247935925</v>
      </c>
      <c r="M3586" s="36">
        <f t="shared" si="677"/>
        <v>58.784021247935925</v>
      </c>
      <c r="N3586" s="36">
        <f t="shared" si="678"/>
        <v>1.5555443569181246E-2</v>
      </c>
      <c r="O3586" s="36">
        <f t="shared" si="679"/>
        <v>3455.5611540777822</v>
      </c>
      <c r="P3586" s="35">
        <f t="shared" si="670"/>
        <v>3455.5611540777822</v>
      </c>
    </row>
    <row r="3587" spans="1:16" x14ac:dyDescent="0.4">
      <c r="A3587" s="1">
        <v>3586</v>
      </c>
      <c r="B3587" s="21">
        <v>43399</v>
      </c>
      <c r="C3587" s="43">
        <v>2</v>
      </c>
      <c r="D3587" s="23">
        <v>2330</v>
      </c>
      <c r="E3587" s="25">
        <f t="shared" si="671"/>
        <v>3258</v>
      </c>
      <c r="F3587" s="25">
        <f t="shared" si="672"/>
        <v>3347.75</v>
      </c>
      <c r="G3587" s="25">
        <f t="shared" si="673"/>
        <v>0.69598984392502428</v>
      </c>
      <c r="H3587" s="25">
        <f t="shared" si="680"/>
        <v>0.99527237982370798</v>
      </c>
      <c r="I3587" s="4">
        <f t="shared" si="674"/>
        <v>2341.0676787923239</v>
      </c>
      <c r="J3587" s="25">
        <f t="shared" ref="J3587:J3650" si="681">INTERCEPT($I$2:$I$3896,$A$2:$A$3896)+SLOPE($I$2:$I$3896,$A$2:$A$3896)*A3587</f>
        <v>3832.1770485664947</v>
      </c>
      <c r="K3587" s="15">
        <f t="shared" si="675"/>
        <v>3814.0599710325687</v>
      </c>
      <c r="L3587" s="36">
        <f t="shared" si="676"/>
        <v>-1484.0599710325687</v>
      </c>
      <c r="M3587" s="36">
        <f t="shared" si="677"/>
        <v>1484.0599710325687</v>
      </c>
      <c r="N3587" s="36">
        <f t="shared" si="678"/>
        <v>0.63693560988522258</v>
      </c>
      <c r="O3587" s="36">
        <f t="shared" si="679"/>
        <v>2202433.9976211884</v>
      </c>
      <c r="P3587" s="35">
        <f t="shared" ref="P3587:P3650" si="682">(D3587-K3587)^2</f>
        <v>2202433.9976211884</v>
      </c>
    </row>
    <row r="3588" spans="1:16" x14ac:dyDescent="0.4">
      <c r="A3588" s="1">
        <v>3587</v>
      </c>
      <c r="B3588" s="21">
        <v>43400</v>
      </c>
      <c r="C3588" s="43">
        <v>3</v>
      </c>
      <c r="D3588" s="23">
        <v>4574</v>
      </c>
      <c r="E3588" s="25">
        <f t="shared" si="671"/>
        <v>3437.5</v>
      </c>
      <c r="F3588" s="25">
        <f t="shared" si="672"/>
        <v>3583.25</v>
      </c>
      <c r="G3588" s="25">
        <f t="shared" si="673"/>
        <v>1.2764948022047025</v>
      </c>
      <c r="H3588" s="25">
        <f t="shared" si="680"/>
        <v>1.0036361732327763</v>
      </c>
      <c r="I3588" s="4">
        <f t="shared" si="674"/>
        <v>4557.4284008385766</v>
      </c>
      <c r="J3588" s="25">
        <f t="shared" si="681"/>
        <v>3832.0391857866116</v>
      </c>
      <c r="K3588" s="15">
        <f t="shared" si="675"/>
        <v>3845.9731441009189</v>
      </c>
      <c r="L3588" s="36">
        <f t="shared" si="676"/>
        <v>728.02685589908106</v>
      </c>
      <c r="M3588" s="36">
        <f t="shared" si="677"/>
        <v>728.02685589908106</v>
      </c>
      <c r="N3588" s="36">
        <f t="shared" si="678"/>
        <v>0.15916634365961543</v>
      </c>
      <c r="O3588" s="36">
        <f t="shared" si="679"/>
        <v>530023.1029103013</v>
      </c>
      <c r="P3588" s="35">
        <f t="shared" si="682"/>
        <v>530023.1029103013</v>
      </c>
    </row>
    <row r="3589" spans="1:16" x14ac:dyDescent="0.4">
      <c r="A3589" s="1">
        <v>3588</v>
      </c>
      <c r="B3589" s="21">
        <v>43401</v>
      </c>
      <c r="C3589" s="43">
        <v>4</v>
      </c>
      <c r="D3589" s="23">
        <v>3067</v>
      </c>
      <c r="E3589" s="25">
        <f t="shared" ref="E3589:E3652" si="683">AVERAGE(D3587:D3590)</f>
        <v>3729</v>
      </c>
      <c r="F3589" s="25">
        <f t="shared" ref="F3589:F3652" si="684">AVERAGE(E3589:E3590)</f>
        <v>4024</v>
      </c>
      <c r="G3589" s="25">
        <f t="shared" si="673"/>
        <v>0.76217693836978129</v>
      </c>
      <c r="H3589" s="25">
        <f t="shared" si="680"/>
        <v>0.99966434347522648</v>
      </c>
      <c r="I3589" s="4">
        <f t="shared" si="674"/>
        <v>3068.0298042219865</v>
      </c>
      <c r="J3589" s="25">
        <f t="shared" si="681"/>
        <v>3831.901323006728</v>
      </c>
      <c r="K3589" s="15">
        <f t="shared" si="675"/>
        <v>3830.6151203253726</v>
      </c>
      <c r="L3589" s="36">
        <f t="shared" si="676"/>
        <v>-763.61512032537257</v>
      </c>
      <c r="M3589" s="36">
        <f t="shared" si="677"/>
        <v>763.61512032537257</v>
      </c>
      <c r="N3589" s="36">
        <f t="shared" si="678"/>
        <v>0.24897786772917266</v>
      </c>
      <c r="O3589" s="36">
        <f t="shared" si="679"/>
        <v>583108.05198953324</v>
      </c>
      <c r="P3589" s="35">
        <f t="shared" si="682"/>
        <v>583108.05198953324</v>
      </c>
    </row>
    <row r="3590" spans="1:16" x14ac:dyDescent="0.4">
      <c r="A3590" s="1">
        <v>3589</v>
      </c>
      <c r="B3590" s="21">
        <v>43402</v>
      </c>
      <c r="C3590" s="43">
        <v>1</v>
      </c>
      <c r="D3590" s="23">
        <v>4945</v>
      </c>
      <c r="E3590" s="25">
        <f t="shared" si="683"/>
        <v>4319</v>
      </c>
      <c r="F3590" s="25">
        <f t="shared" si="684"/>
        <v>4414</v>
      </c>
      <c r="G3590" s="25">
        <f t="shared" si="673"/>
        <v>1.1202990484821025</v>
      </c>
      <c r="H3590" s="25">
        <f t="shared" si="680"/>
        <v>1.0014271034682889</v>
      </c>
      <c r="I3590" s="4">
        <f t="shared" si="674"/>
        <v>4937.9530301044906</v>
      </c>
      <c r="J3590" s="25">
        <f t="shared" si="681"/>
        <v>3831.7634602268445</v>
      </c>
      <c r="K3590" s="15">
        <f t="shared" si="675"/>
        <v>3837.231783150597</v>
      </c>
      <c r="L3590" s="36">
        <f t="shared" si="676"/>
        <v>1107.768216849403</v>
      </c>
      <c r="M3590" s="36">
        <f t="shared" si="677"/>
        <v>1107.768216849403</v>
      </c>
      <c r="N3590" s="36">
        <f t="shared" si="678"/>
        <v>0.22401783960554156</v>
      </c>
      <c r="O3590" s="36">
        <f t="shared" si="679"/>
        <v>1227150.4222617059</v>
      </c>
      <c r="P3590" s="35">
        <f t="shared" si="682"/>
        <v>1227150.4222617059</v>
      </c>
    </row>
    <row r="3591" spans="1:16" x14ac:dyDescent="0.4">
      <c r="A3591" s="1">
        <v>3590</v>
      </c>
      <c r="B3591" s="21">
        <v>43403</v>
      </c>
      <c r="C3591" s="43">
        <v>2</v>
      </c>
      <c r="D3591" s="23">
        <v>4690</v>
      </c>
      <c r="E3591" s="25">
        <f t="shared" si="683"/>
        <v>4509</v>
      </c>
      <c r="F3591" s="25">
        <f t="shared" si="684"/>
        <v>4493.875</v>
      </c>
      <c r="G3591" s="25">
        <f t="shared" si="673"/>
        <v>1.0436427359461489</v>
      </c>
      <c r="H3591" s="25">
        <f t="shared" si="680"/>
        <v>0.99527237982370798</v>
      </c>
      <c r="I3591" s="4">
        <f t="shared" si="674"/>
        <v>4712.2778598866944</v>
      </c>
      <c r="J3591" s="25">
        <f t="shared" si="681"/>
        <v>3831.6255974469609</v>
      </c>
      <c r="K3591" s="15">
        <f t="shared" si="675"/>
        <v>3813.5111269644735</v>
      </c>
      <c r="L3591" s="36">
        <f t="shared" si="676"/>
        <v>876.48887303552647</v>
      </c>
      <c r="M3591" s="36">
        <f t="shared" si="677"/>
        <v>876.48887303552647</v>
      </c>
      <c r="N3591" s="36">
        <f t="shared" si="678"/>
        <v>0.18688462111631696</v>
      </c>
      <c r="O3591" s="36">
        <f t="shared" si="679"/>
        <v>768232.74455508718</v>
      </c>
      <c r="P3591" s="35">
        <f t="shared" si="682"/>
        <v>768232.74455508718</v>
      </c>
    </row>
    <row r="3592" spans="1:16" x14ac:dyDescent="0.4">
      <c r="A3592" s="1">
        <v>3591</v>
      </c>
      <c r="B3592" s="21">
        <v>43404</v>
      </c>
      <c r="C3592" s="43">
        <v>3</v>
      </c>
      <c r="D3592" s="23">
        <v>5334</v>
      </c>
      <c r="E3592" s="25">
        <f t="shared" si="683"/>
        <v>4478.75</v>
      </c>
      <c r="F3592" s="25">
        <f t="shared" si="684"/>
        <v>4239.5</v>
      </c>
      <c r="G3592" s="25">
        <f t="shared" si="673"/>
        <v>1.2581672367024412</v>
      </c>
      <c r="H3592" s="25">
        <f t="shared" si="680"/>
        <v>1.0036361732327763</v>
      </c>
      <c r="I3592" s="4">
        <f t="shared" si="674"/>
        <v>5314.6749213102239</v>
      </c>
      <c r="J3592" s="25">
        <f t="shared" si="681"/>
        <v>3831.4877346670773</v>
      </c>
      <c r="K3592" s="15">
        <f t="shared" si="675"/>
        <v>3845.4196878095845</v>
      </c>
      <c r="L3592" s="36">
        <f t="shared" si="676"/>
        <v>1488.5803121904155</v>
      </c>
      <c r="M3592" s="36">
        <f t="shared" si="677"/>
        <v>1488.5803121904155</v>
      </c>
      <c r="N3592" s="36">
        <f t="shared" si="678"/>
        <v>0.27907392429516603</v>
      </c>
      <c r="O3592" s="36">
        <f t="shared" si="679"/>
        <v>2215871.3458409146</v>
      </c>
      <c r="P3592" s="35">
        <f t="shared" si="682"/>
        <v>2215871.3458409146</v>
      </c>
    </row>
    <row r="3593" spans="1:16" x14ac:dyDescent="0.4">
      <c r="A3593" s="1">
        <v>3592</v>
      </c>
      <c r="B3593" s="21">
        <v>43405</v>
      </c>
      <c r="C3593" s="43">
        <v>4</v>
      </c>
      <c r="D3593" s="23">
        <v>2946</v>
      </c>
      <c r="E3593" s="25">
        <f t="shared" si="683"/>
        <v>4000.25</v>
      </c>
      <c r="F3593" s="25">
        <f t="shared" si="684"/>
        <v>3687.25</v>
      </c>
      <c r="G3593" s="25">
        <f t="shared" si="673"/>
        <v>0.7989694216557055</v>
      </c>
      <c r="H3593" s="25">
        <f t="shared" si="680"/>
        <v>0.99966434347522648</v>
      </c>
      <c r="I3593" s="4">
        <f t="shared" si="674"/>
        <v>2946.9891761454101</v>
      </c>
      <c r="J3593" s="25">
        <f t="shared" si="681"/>
        <v>3831.3498718871942</v>
      </c>
      <c r="K3593" s="15">
        <f t="shared" si="675"/>
        <v>3830.063854304005</v>
      </c>
      <c r="L3593" s="36">
        <f t="shared" si="676"/>
        <v>-884.06385430400496</v>
      </c>
      <c r="M3593" s="36">
        <f t="shared" si="677"/>
        <v>884.06385430400496</v>
      </c>
      <c r="N3593" s="36">
        <f t="shared" si="678"/>
        <v>0.300089563579092</v>
      </c>
      <c r="O3593" s="36">
        <f t="shared" si="679"/>
        <v>781568.89848685288</v>
      </c>
      <c r="P3593" s="35">
        <f t="shared" si="682"/>
        <v>781568.89848685288</v>
      </c>
    </row>
    <row r="3594" spans="1:16" x14ac:dyDescent="0.4">
      <c r="A3594" s="1">
        <v>3593</v>
      </c>
      <c r="B3594" s="21">
        <v>43406</v>
      </c>
      <c r="C3594" s="43">
        <v>1</v>
      </c>
      <c r="D3594" s="23">
        <v>3031</v>
      </c>
      <c r="E3594" s="25">
        <f t="shared" si="683"/>
        <v>3374.25</v>
      </c>
      <c r="F3594" s="25">
        <f t="shared" si="684"/>
        <v>2970.5</v>
      </c>
      <c r="G3594" s="25">
        <f t="shared" si="673"/>
        <v>1.0203669415923244</v>
      </c>
      <c r="H3594" s="25">
        <f t="shared" si="680"/>
        <v>1.0014271034682889</v>
      </c>
      <c r="I3594" s="4">
        <f t="shared" si="674"/>
        <v>3026.68061359893</v>
      </c>
      <c r="J3594" s="25">
        <f t="shared" si="681"/>
        <v>3831.2120091073107</v>
      </c>
      <c r="K3594" s="15">
        <f t="shared" si="675"/>
        <v>3836.6795450532577</v>
      </c>
      <c r="L3594" s="36">
        <f t="shared" si="676"/>
        <v>-805.6795450532577</v>
      </c>
      <c r="M3594" s="36">
        <f t="shared" si="677"/>
        <v>805.6795450532577</v>
      </c>
      <c r="N3594" s="36">
        <f t="shared" si="678"/>
        <v>0.26581311285161918</v>
      </c>
      <c r="O3594" s="36">
        <f t="shared" si="679"/>
        <v>649119.52931722428</v>
      </c>
      <c r="P3594" s="35">
        <f t="shared" si="682"/>
        <v>649119.52931722428</v>
      </c>
    </row>
    <row r="3595" spans="1:16" x14ac:dyDescent="0.4">
      <c r="A3595" s="1">
        <v>3594</v>
      </c>
      <c r="B3595" s="21">
        <v>43407</v>
      </c>
      <c r="C3595" s="43">
        <v>2</v>
      </c>
      <c r="D3595" s="23">
        <v>2186</v>
      </c>
      <c r="E3595" s="25">
        <f t="shared" si="683"/>
        <v>2566.75</v>
      </c>
      <c r="F3595" s="25">
        <f t="shared" si="684"/>
        <v>2443.625</v>
      </c>
      <c r="G3595" s="25">
        <f t="shared" si="673"/>
        <v>0.89457261240984198</v>
      </c>
      <c r="H3595" s="25">
        <f t="shared" si="680"/>
        <v>0.99527237982370798</v>
      </c>
      <c r="I3595" s="4">
        <f t="shared" si="674"/>
        <v>2196.3836677424979</v>
      </c>
      <c r="J3595" s="25">
        <f t="shared" si="681"/>
        <v>3831.0741463274271</v>
      </c>
      <c r="K3595" s="15">
        <f t="shared" si="675"/>
        <v>3812.9622828963788</v>
      </c>
      <c r="L3595" s="36">
        <f t="shared" si="676"/>
        <v>-1626.9622828963788</v>
      </c>
      <c r="M3595" s="36">
        <f t="shared" si="677"/>
        <v>1626.9622828963788</v>
      </c>
      <c r="N3595" s="36">
        <f t="shared" si="678"/>
        <v>0.74426453929386038</v>
      </c>
      <c r="O3595" s="36">
        <f t="shared" si="679"/>
        <v>2647006.2699673967</v>
      </c>
      <c r="P3595" s="35">
        <f t="shared" si="682"/>
        <v>2647006.2699673967</v>
      </c>
    </row>
    <row r="3596" spans="1:16" x14ac:dyDescent="0.4">
      <c r="A3596" s="1">
        <v>3595</v>
      </c>
      <c r="B3596" s="21">
        <v>43408</v>
      </c>
      <c r="C3596" s="43">
        <v>3</v>
      </c>
      <c r="D3596" s="23">
        <v>2104</v>
      </c>
      <c r="E3596" s="25">
        <f t="shared" si="683"/>
        <v>2320.5</v>
      </c>
      <c r="F3596" s="25">
        <f t="shared" si="684"/>
        <v>2234.875</v>
      </c>
      <c r="G3596" s="25">
        <f t="shared" si="673"/>
        <v>0.9414396778343308</v>
      </c>
      <c r="H3596" s="25">
        <f t="shared" si="680"/>
        <v>1.0036361732327763</v>
      </c>
      <c r="I3596" s="4">
        <f t="shared" si="674"/>
        <v>2096.37720930572</v>
      </c>
      <c r="J3596" s="25">
        <f t="shared" si="681"/>
        <v>3830.936283547544</v>
      </c>
      <c r="K3596" s="15">
        <f t="shared" si="675"/>
        <v>3844.866231518251</v>
      </c>
      <c r="L3596" s="36">
        <f t="shared" si="676"/>
        <v>-1740.866231518251</v>
      </c>
      <c r="M3596" s="36">
        <f t="shared" si="677"/>
        <v>1740.866231518251</v>
      </c>
      <c r="N3596" s="36">
        <f t="shared" si="678"/>
        <v>0.82740790471399761</v>
      </c>
      <c r="O3596" s="36">
        <f t="shared" si="679"/>
        <v>3030615.2360405568</v>
      </c>
      <c r="P3596" s="35">
        <f t="shared" si="682"/>
        <v>3030615.2360405568</v>
      </c>
    </row>
    <row r="3597" spans="1:16" x14ac:dyDescent="0.4">
      <c r="A3597" s="1">
        <v>3596</v>
      </c>
      <c r="B3597" s="21">
        <v>43409</v>
      </c>
      <c r="C3597" s="43">
        <v>4</v>
      </c>
      <c r="D3597" s="23">
        <v>1961</v>
      </c>
      <c r="E3597" s="25">
        <f t="shared" si="683"/>
        <v>2149.25</v>
      </c>
      <c r="F3597" s="25">
        <f t="shared" si="684"/>
        <v>2184.875</v>
      </c>
      <c r="G3597" s="25">
        <f t="shared" si="673"/>
        <v>0.89753418387779627</v>
      </c>
      <c r="H3597" s="25">
        <f t="shared" si="680"/>
        <v>0.99966434347522648</v>
      </c>
      <c r="I3597" s="4">
        <f t="shared" si="674"/>
        <v>1961.6584434559231</v>
      </c>
      <c r="J3597" s="25">
        <f t="shared" si="681"/>
        <v>3830.7984207676604</v>
      </c>
      <c r="K3597" s="15">
        <f t="shared" si="675"/>
        <v>3829.5125882826378</v>
      </c>
      <c r="L3597" s="36">
        <f t="shared" si="676"/>
        <v>-1868.5125882826378</v>
      </c>
      <c r="M3597" s="36">
        <f t="shared" si="677"/>
        <v>1868.5125882826378</v>
      </c>
      <c r="N3597" s="36">
        <f t="shared" si="678"/>
        <v>0.95283660799726555</v>
      </c>
      <c r="O3597" s="36">
        <f t="shared" si="679"/>
        <v>3491339.2925706822</v>
      </c>
      <c r="P3597" s="35">
        <f t="shared" si="682"/>
        <v>3491339.2925706822</v>
      </c>
    </row>
    <row r="3598" spans="1:16" x14ac:dyDescent="0.4">
      <c r="A3598" s="1">
        <v>3597</v>
      </c>
      <c r="B3598" s="21">
        <v>43410</v>
      </c>
      <c r="C3598" s="43">
        <v>1</v>
      </c>
      <c r="D3598" s="23">
        <v>2346</v>
      </c>
      <c r="E3598" s="25">
        <f t="shared" si="683"/>
        <v>2220.5</v>
      </c>
      <c r="F3598" s="25">
        <f t="shared" si="684"/>
        <v>2211.875</v>
      </c>
      <c r="G3598" s="25">
        <f t="shared" si="673"/>
        <v>1.0606385984741453</v>
      </c>
      <c r="H3598" s="25">
        <f t="shared" si="680"/>
        <v>1.0014271034682889</v>
      </c>
      <c r="I3598" s="4">
        <f t="shared" si="674"/>
        <v>2342.6567863751534</v>
      </c>
      <c r="J3598" s="25">
        <f t="shared" si="681"/>
        <v>3830.6605579877769</v>
      </c>
      <c r="K3598" s="15">
        <f t="shared" si="675"/>
        <v>3836.1273069559188</v>
      </c>
      <c r="L3598" s="36">
        <f t="shared" si="676"/>
        <v>-1490.1273069559188</v>
      </c>
      <c r="M3598" s="36">
        <f t="shared" si="677"/>
        <v>1490.1273069559188</v>
      </c>
      <c r="N3598" s="36">
        <f t="shared" si="678"/>
        <v>0.63517788020286392</v>
      </c>
      <c r="O3598" s="36">
        <f t="shared" si="679"/>
        <v>2220479.390935699</v>
      </c>
      <c r="P3598" s="35">
        <f t="shared" si="682"/>
        <v>2220479.390935699</v>
      </c>
    </row>
    <row r="3599" spans="1:16" x14ac:dyDescent="0.4">
      <c r="A3599" s="1">
        <v>3598</v>
      </c>
      <c r="B3599" s="21">
        <v>43411</v>
      </c>
      <c r="C3599" s="43">
        <v>2</v>
      </c>
      <c r="D3599" s="23">
        <v>2471</v>
      </c>
      <c r="E3599" s="25">
        <f t="shared" si="683"/>
        <v>2203.25</v>
      </c>
      <c r="F3599" s="25">
        <f t="shared" si="684"/>
        <v>2274.75</v>
      </c>
      <c r="G3599" s="25">
        <f t="shared" si="673"/>
        <v>1.0862732168370151</v>
      </c>
      <c r="H3599" s="25">
        <f t="shared" si="680"/>
        <v>0.99527237982370798</v>
      </c>
      <c r="I3599" s="4">
        <f t="shared" si="674"/>
        <v>2482.7374396119449</v>
      </c>
      <c r="J3599" s="25">
        <f t="shared" si="681"/>
        <v>3830.5226952078933</v>
      </c>
      <c r="K3599" s="15">
        <f t="shared" si="675"/>
        <v>3812.4134388282841</v>
      </c>
      <c r="L3599" s="36">
        <f t="shared" si="676"/>
        <v>-1341.4134388282841</v>
      </c>
      <c r="M3599" s="36">
        <f t="shared" si="677"/>
        <v>1341.4134388282841</v>
      </c>
      <c r="N3599" s="36">
        <f t="shared" si="678"/>
        <v>0.5428625814764404</v>
      </c>
      <c r="O3599" s="36">
        <f t="shared" si="679"/>
        <v>1799390.0138691228</v>
      </c>
      <c r="P3599" s="35">
        <f t="shared" si="682"/>
        <v>1799390.0138691228</v>
      </c>
    </row>
    <row r="3600" spans="1:16" x14ac:dyDescent="0.4">
      <c r="A3600" s="1">
        <v>3599</v>
      </c>
      <c r="B3600" s="21">
        <v>43412</v>
      </c>
      <c r="C3600" s="43">
        <v>3</v>
      </c>
      <c r="D3600" s="23">
        <v>2035</v>
      </c>
      <c r="E3600" s="25">
        <f t="shared" si="683"/>
        <v>2346.25</v>
      </c>
      <c r="F3600" s="25">
        <f t="shared" si="684"/>
        <v>2361.75</v>
      </c>
      <c r="G3600" s="25">
        <f t="shared" si="673"/>
        <v>0.86164920080448815</v>
      </c>
      <c r="H3600" s="25">
        <f t="shared" si="680"/>
        <v>1.0036361732327763</v>
      </c>
      <c r="I3600" s="4">
        <f t="shared" si="674"/>
        <v>2027.6271962628996</v>
      </c>
      <c r="J3600" s="25">
        <f t="shared" si="681"/>
        <v>3830.3848324280098</v>
      </c>
      <c r="K3600" s="15">
        <f t="shared" si="675"/>
        <v>3844.312775226917</v>
      </c>
      <c r="L3600" s="36">
        <f t="shared" si="676"/>
        <v>-1809.312775226917</v>
      </c>
      <c r="M3600" s="36">
        <f t="shared" si="677"/>
        <v>1809.312775226917</v>
      </c>
      <c r="N3600" s="36">
        <f t="shared" si="678"/>
        <v>0.88909718684369388</v>
      </c>
      <c r="O3600" s="36">
        <f t="shared" si="679"/>
        <v>3273612.7185993283</v>
      </c>
      <c r="P3600" s="35">
        <f t="shared" si="682"/>
        <v>3273612.7185993283</v>
      </c>
    </row>
    <row r="3601" spans="1:16" x14ac:dyDescent="0.4">
      <c r="A3601" s="1">
        <v>3600</v>
      </c>
      <c r="B3601" s="21">
        <v>43413</v>
      </c>
      <c r="C3601" s="43">
        <v>4</v>
      </c>
      <c r="D3601" s="23">
        <v>2533</v>
      </c>
      <c r="E3601" s="25">
        <f t="shared" si="683"/>
        <v>2377.25</v>
      </c>
      <c r="F3601" s="25">
        <f t="shared" si="684"/>
        <v>2343.625</v>
      </c>
      <c r="G3601" s="25">
        <f t="shared" si="673"/>
        <v>1.0808043095631767</v>
      </c>
      <c r="H3601" s="25">
        <f t="shared" si="680"/>
        <v>0.99966434347522648</v>
      </c>
      <c r="I3601" s="4">
        <f t="shared" si="674"/>
        <v>2533.850503454285</v>
      </c>
      <c r="J3601" s="25">
        <f t="shared" si="681"/>
        <v>3830.2469696481267</v>
      </c>
      <c r="K3601" s="15">
        <f t="shared" si="675"/>
        <v>3828.9613222612702</v>
      </c>
      <c r="L3601" s="36">
        <f t="shared" si="676"/>
        <v>-1295.9613222612702</v>
      </c>
      <c r="M3601" s="36">
        <f t="shared" si="677"/>
        <v>1295.9613222612702</v>
      </c>
      <c r="N3601" s="36">
        <f t="shared" si="678"/>
        <v>0.51163099970835779</v>
      </c>
      <c r="O3601" s="36">
        <f t="shared" si="679"/>
        <v>1679515.7487971799</v>
      </c>
      <c r="P3601" s="35">
        <f t="shared" si="682"/>
        <v>1679515.7487971799</v>
      </c>
    </row>
    <row r="3602" spans="1:16" x14ac:dyDescent="0.4">
      <c r="A3602" s="1">
        <v>3601</v>
      </c>
      <c r="B3602" s="21">
        <v>43414</v>
      </c>
      <c r="C3602" s="43">
        <v>1</v>
      </c>
      <c r="D3602" s="23">
        <v>2470</v>
      </c>
      <c r="E3602" s="25">
        <f t="shared" si="683"/>
        <v>2310</v>
      </c>
      <c r="F3602" s="25">
        <f t="shared" si="684"/>
        <v>2313</v>
      </c>
      <c r="G3602" s="25">
        <f t="shared" si="673"/>
        <v>1.0678772157371379</v>
      </c>
      <c r="H3602" s="25">
        <f t="shared" si="680"/>
        <v>1.0014271034682889</v>
      </c>
      <c r="I3602" s="4">
        <f t="shared" si="674"/>
        <v>2466.4800777266109</v>
      </c>
      <c r="J3602" s="25">
        <f t="shared" si="681"/>
        <v>3830.1091068682431</v>
      </c>
      <c r="K3602" s="15">
        <f t="shared" si="675"/>
        <v>3835.5750688585795</v>
      </c>
      <c r="L3602" s="36">
        <f t="shared" si="676"/>
        <v>-1365.5750688585795</v>
      </c>
      <c r="M3602" s="36">
        <f t="shared" si="677"/>
        <v>1365.5750688585795</v>
      </c>
      <c r="N3602" s="36">
        <f t="shared" si="678"/>
        <v>0.55286440034760298</v>
      </c>
      <c r="O3602" s="36">
        <f t="shared" si="679"/>
        <v>1864795.2686881141</v>
      </c>
      <c r="P3602" s="35">
        <f t="shared" si="682"/>
        <v>1864795.2686881141</v>
      </c>
    </row>
    <row r="3603" spans="1:16" x14ac:dyDescent="0.4">
      <c r="A3603" s="1">
        <v>3602</v>
      </c>
      <c r="B3603" s="21">
        <v>43415</v>
      </c>
      <c r="C3603" s="43">
        <v>2</v>
      </c>
      <c r="D3603" s="23">
        <v>2202</v>
      </c>
      <c r="E3603" s="25">
        <f t="shared" si="683"/>
        <v>2316</v>
      </c>
      <c r="F3603" s="25">
        <f t="shared" si="684"/>
        <v>2622.125</v>
      </c>
      <c r="G3603" s="25">
        <f t="shared" si="673"/>
        <v>0.83977689850788961</v>
      </c>
      <c r="H3603" s="25">
        <f t="shared" si="680"/>
        <v>0.99527237982370798</v>
      </c>
      <c r="I3603" s="4">
        <f t="shared" si="674"/>
        <v>2212.4596689702562</v>
      </c>
      <c r="J3603" s="25">
        <f t="shared" si="681"/>
        <v>3829.9712440883595</v>
      </c>
      <c r="K3603" s="15">
        <f t="shared" si="675"/>
        <v>3811.864594760189</v>
      </c>
      <c r="L3603" s="36">
        <f t="shared" si="676"/>
        <v>-1609.864594760189</v>
      </c>
      <c r="M3603" s="36">
        <f t="shared" si="677"/>
        <v>1609.864594760189</v>
      </c>
      <c r="N3603" s="36">
        <f t="shared" si="678"/>
        <v>0.73109200488655268</v>
      </c>
      <c r="O3603" s="36">
        <f t="shared" si="679"/>
        <v>2591664.0134623875</v>
      </c>
      <c r="P3603" s="35">
        <f t="shared" si="682"/>
        <v>2591664.0134623875</v>
      </c>
    </row>
    <row r="3604" spans="1:16" x14ac:dyDescent="0.4">
      <c r="A3604" s="1">
        <v>3603</v>
      </c>
      <c r="B3604" s="21">
        <v>43416</v>
      </c>
      <c r="C3604" s="43">
        <v>3</v>
      </c>
      <c r="D3604" s="23">
        <v>2059</v>
      </c>
      <c r="E3604" s="25">
        <f t="shared" si="683"/>
        <v>2928.25</v>
      </c>
      <c r="F3604" s="25">
        <f t="shared" si="684"/>
        <v>3101.875</v>
      </c>
      <c r="G3604" s="25">
        <f t="shared" si="673"/>
        <v>0.66379206125327428</v>
      </c>
      <c r="H3604" s="25">
        <f t="shared" si="680"/>
        <v>1.0036361732327763</v>
      </c>
      <c r="I3604" s="4">
        <f t="shared" si="674"/>
        <v>2051.5402442777936</v>
      </c>
      <c r="J3604" s="25">
        <f t="shared" si="681"/>
        <v>3829.8333813084764</v>
      </c>
      <c r="K3604" s="15">
        <f t="shared" si="675"/>
        <v>3843.7593189355835</v>
      </c>
      <c r="L3604" s="36">
        <f t="shared" si="676"/>
        <v>-1784.7593189355835</v>
      </c>
      <c r="M3604" s="36">
        <f t="shared" si="677"/>
        <v>1784.7593189355835</v>
      </c>
      <c r="N3604" s="36">
        <f t="shared" si="678"/>
        <v>0.8668087998715801</v>
      </c>
      <c r="O3604" s="36">
        <f t="shared" si="679"/>
        <v>3185365.8265274079</v>
      </c>
      <c r="P3604" s="35">
        <f t="shared" si="682"/>
        <v>3185365.8265274079</v>
      </c>
    </row>
    <row r="3605" spans="1:16" x14ac:dyDescent="0.4">
      <c r="A3605" s="1">
        <v>3604</v>
      </c>
      <c r="B3605" s="21">
        <v>43417</v>
      </c>
      <c r="C3605" s="43">
        <v>4</v>
      </c>
      <c r="D3605" s="23">
        <v>4982</v>
      </c>
      <c r="E3605" s="25">
        <f t="shared" si="683"/>
        <v>3275.5</v>
      </c>
      <c r="F3605" s="25">
        <f t="shared" si="684"/>
        <v>3451.5</v>
      </c>
      <c r="G3605" s="25">
        <f t="shared" si="673"/>
        <v>1.443430392582935</v>
      </c>
      <c r="H3605" s="25">
        <f t="shared" si="680"/>
        <v>0.99966434347522648</v>
      </c>
      <c r="I3605" s="4">
        <f t="shared" si="674"/>
        <v>4983.6728022934258</v>
      </c>
      <c r="J3605" s="25">
        <f t="shared" si="681"/>
        <v>3829.6955185285929</v>
      </c>
      <c r="K3605" s="15">
        <f t="shared" si="675"/>
        <v>3828.410056239903</v>
      </c>
      <c r="L3605" s="36">
        <f t="shared" si="676"/>
        <v>1153.589943760097</v>
      </c>
      <c r="M3605" s="36">
        <f t="shared" si="677"/>
        <v>1153.589943760097</v>
      </c>
      <c r="N3605" s="36">
        <f t="shared" si="678"/>
        <v>0.23155157441993116</v>
      </c>
      <c r="O3605" s="36">
        <f t="shared" si="679"/>
        <v>1330769.7583444237</v>
      </c>
      <c r="P3605" s="35">
        <f t="shared" si="682"/>
        <v>1330769.7583444237</v>
      </c>
    </row>
    <row r="3606" spans="1:16" x14ac:dyDescent="0.4">
      <c r="A3606" s="1">
        <v>3605</v>
      </c>
      <c r="B3606" s="21">
        <v>43418</v>
      </c>
      <c r="C3606" s="43">
        <v>1</v>
      </c>
      <c r="D3606" s="23">
        <v>3859</v>
      </c>
      <c r="E3606" s="25">
        <f t="shared" si="683"/>
        <v>3627.5</v>
      </c>
      <c r="F3606" s="25">
        <f t="shared" si="684"/>
        <v>3827.5</v>
      </c>
      <c r="G3606" s="25">
        <f t="shared" si="673"/>
        <v>1.0082299150881777</v>
      </c>
      <c r="H3606" s="25">
        <f t="shared" si="680"/>
        <v>1.0014271034682889</v>
      </c>
      <c r="I3606" s="4">
        <f t="shared" si="674"/>
        <v>3853.5006558489845</v>
      </c>
      <c r="J3606" s="25">
        <f t="shared" si="681"/>
        <v>3829.5576557487093</v>
      </c>
      <c r="K3606" s="15">
        <f t="shared" si="675"/>
        <v>3835.0228307612406</v>
      </c>
      <c r="L3606" s="36">
        <f t="shared" si="676"/>
        <v>23.977169238759416</v>
      </c>
      <c r="M3606" s="36">
        <f t="shared" si="677"/>
        <v>23.977169238759416</v>
      </c>
      <c r="N3606" s="36">
        <f t="shared" si="678"/>
        <v>6.213311541528742E-3</v>
      </c>
      <c r="O3606" s="36">
        <f t="shared" si="679"/>
        <v>574.90464470411075</v>
      </c>
      <c r="P3606" s="35">
        <f t="shared" si="682"/>
        <v>574.90464470411075</v>
      </c>
    </row>
    <row r="3607" spans="1:16" x14ac:dyDescent="0.4">
      <c r="A3607" s="1">
        <v>3606</v>
      </c>
      <c r="B3607" s="21">
        <v>43419</v>
      </c>
      <c r="C3607" s="43">
        <v>2</v>
      </c>
      <c r="D3607" s="23">
        <v>3610</v>
      </c>
      <c r="E3607" s="25">
        <f t="shared" si="683"/>
        <v>4027.5</v>
      </c>
      <c r="F3607" s="25">
        <f t="shared" si="684"/>
        <v>4171.875</v>
      </c>
      <c r="G3607" s="25">
        <f t="shared" si="673"/>
        <v>0.86531835205992513</v>
      </c>
      <c r="H3607" s="25">
        <f t="shared" si="680"/>
        <v>0.99527237982370798</v>
      </c>
      <c r="I3607" s="4">
        <f t="shared" si="674"/>
        <v>3627.1477770129995</v>
      </c>
      <c r="J3607" s="25">
        <f t="shared" si="681"/>
        <v>3829.4197929688257</v>
      </c>
      <c r="K3607" s="15">
        <f t="shared" si="675"/>
        <v>3811.3157506920943</v>
      </c>
      <c r="L3607" s="36">
        <f t="shared" si="676"/>
        <v>-201.3157506920943</v>
      </c>
      <c r="M3607" s="36">
        <f t="shared" si="677"/>
        <v>201.3157506920943</v>
      </c>
      <c r="N3607" s="36">
        <f t="shared" si="678"/>
        <v>5.5766135925787892E-2</v>
      </c>
      <c r="O3607" s="36">
        <f t="shared" si="679"/>
        <v>40528.031476721466</v>
      </c>
      <c r="P3607" s="35">
        <f t="shared" si="682"/>
        <v>40528.031476721466</v>
      </c>
    </row>
    <row r="3608" spans="1:16" x14ac:dyDescent="0.4">
      <c r="A3608" s="1">
        <v>3607</v>
      </c>
      <c r="B3608" s="21">
        <v>43420</v>
      </c>
      <c r="C3608" s="43">
        <v>3</v>
      </c>
      <c r="D3608" s="23">
        <v>3659</v>
      </c>
      <c r="E3608" s="25">
        <f t="shared" si="683"/>
        <v>4316.25</v>
      </c>
      <c r="F3608" s="25">
        <f t="shared" si="684"/>
        <v>4108.25</v>
      </c>
      <c r="G3608" s="25">
        <f t="shared" si="673"/>
        <v>0.89064686910485003</v>
      </c>
      <c r="H3608" s="25">
        <f t="shared" si="680"/>
        <v>1.0036361732327763</v>
      </c>
      <c r="I3608" s="4">
        <f t="shared" si="674"/>
        <v>3645.7434452707366</v>
      </c>
      <c r="J3608" s="25">
        <f t="shared" si="681"/>
        <v>3829.2819301889426</v>
      </c>
      <c r="K3608" s="15">
        <f t="shared" si="675"/>
        <v>3843.2058626442499</v>
      </c>
      <c r="L3608" s="36">
        <f t="shared" si="676"/>
        <v>-184.20586264424992</v>
      </c>
      <c r="M3608" s="36">
        <f t="shared" si="677"/>
        <v>184.20586264424992</v>
      </c>
      <c r="N3608" s="36">
        <f t="shared" si="678"/>
        <v>5.0343225647512958E-2</v>
      </c>
      <c r="O3608" s="36">
        <f t="shared" si="679"/>
        <v>33931.799832512268</v>
      </c>
      <c r="P3608" s="35">
        <f t="shared" si="682"/>
        <v>33931.799832512268</v>
      </c>
    </row>
    <row r="3609" spans="1:16" x14ac:dyDescent="0.4">
      <c r="A3609" s="1">
        <v>3608</v>
      </c>
      <c r="B3609" s="21">
        <v>43421</v>
      </c>
      <c r="C3609" s="43">
        <v>4</v>
      </c>
      <c r="D3609" s="23">
        <v>6137</v>
      </c>
      <c r="E3609" s="25">
        <f t="shared" si="683"/>
        <v>3900.25</v>
      </c>
      <c r="F3609" s="25">
        <f t="shared" si="684"/>
        <v>3701.125</v>
      </c>
      <c r="G3609" s="25">
        <f t="shared" si="673"/>
        <v>1.6581444830963559</v>
      </c>
      <c r="H3609" s="25">
        <f t="shared" si="680"/>
        <v>0.99966434347522648</v>
      </c>
      <c r="I3609" s="4">
        <f t="shared" si="674"/>
        <v>6139.0606157516568</v>
      </c>
      <c r="J3609" s="25">
        <f t="shared" si="681"/>
        <v>3829.1440674090591</v>
      </c>
      <c r="K3609" s="15">
        <f t="shared" si="675"/>
        <v>3827.8587902185354</v>
      </c>
      <c r="L3609" s="36">
        <f t="shared" si="676"/>
        <v>2309.1412097814646</v>
      </c>
      <c r="M3609" s="36">
        <f t="shared" si="677"/>
        <v>2309.1412097814646</v>
      </c>
      <c r="N3609" s="36">
        <f t="shared" si="678"/>
        <v>0.37626547332270893</v>
      </c>
      <c r="O3609" s="36">
        <f t="shared" si="679"/>
        <v>5332133.1267110053</v>
      </c>
      <c r="P3609" s="35">
        <f t="shared" si="682"/>
        <v>5332133.1267110053</v>
      </c>
    </row>
    <row r="3610" spans="1:16" x14ac:dyDescent="0.4">
      <c r="A3610" s="1">
        <v>3609</v>
      </c>
      <c r="B3610" s="21">
        <v>43422</v>
      </c>
      <c r="C3610" s="43">
        <v>1</v>
      </c>
      <c r="D3610" s="23">
        <v>2195</v>
      </c>
      <c r="E3610" s="25">
        <f t="shared" si="683"/>
        <v>3502</v>
      </c>
      <c r="F3610" s="25">
        <f t="shared" si="684"/>
        <v>3348.875</v>
      </c>
      <c r="G3610" s="25">
        <f t="shared" si="673"/>
        <v>0.65544399238550255</v>
      </c>
      <c r="H3610" s="25">
        <f t="shared" si="680"/>
        <v>1.0014271034682889</v>
      </c>
      <c r="I3610" s="4">
        <f t="shared" si="674"/>
        <v>2191.8719719068467</v>
      </c>
      <c r="J3610" s="25">
        <f t="shared" si="681"/>
        <v>3829.0062046291755</v>
      </c>
      <c r="K3610" s="15">
        <f t="shared" si="675"/>
        <v>3834.4705926639017</v>
      </c>
      <c r="L3610" s="36">
        <f t="shared" si="676"/>
        <v>-1639.4705926639017</v>
      </c>
      <c r="M3610" s="36">
        <f t="shared" si="677"/>
        <v>1639.4705926639017</v>
      </c>
      <c r="N3610" s="36">
        <f t="shared" si="678"/>
        <v>0.7469114317375406</v>
      </c>
      <c r="O3610" s="36">
        <f t="shared" si="679"/>
        <v>2687863.824209725</v>
      </c>
      <c r="P3610" s="35">
        <f t="shared" si="682"/>
        <v>2687863.824209725</v>
      </c>
    </row>
    <row r="3611" spans="1:16" x14ac:dyDescent="0.4">
      <c r="A3611" s="1">
        <v>3610</v>
      </c>
      <c r="B3611" s="21">
        <v>43423</v>
      </c>
      <c r="C3611" s="43">
        <v>2</v>
      </c>
      <c r="D3611" s="23">
        <v>2017</v>
      </c>
      <c r="E3611" s="25">
        <f t="shared" si="683"/>
        <v>3195.75</v>
      </c>
      <c r="F3611" s="25">
        <f t="shared" si="684"/>
        <v>2742.125</v>
      </c>
      <c r="G3611" s="25">
        <f t="shared" si="673"/>
        <v>0.73556092446551491</v>
      </c>
      <c r="H3611" s="25">
        <f t="shared" si="680"/>
        <v>0.99527237982370798</v>
      </c>
      <c r="I3611" s="4">
        <f t="shared" si="674"/>
        <v>2026.5809047742991</v>
      </c>
      <c r="J3611" s="25">
        <f t="shared" si="681"/>
        <v>3828.8683418492919</v>
      </c>
      <c r="K3611" s="15">
        <f t="shared" si="675"/>
        <v>3810.7669066239996</v>
      </c>
      <c r="L3611" s="36">
        <f t="shared" si="676"/>
        <v>-1793.7669066239996</v>
      </c>
      <c r="M3611" s="36">
        <f t="shared" si="677"/>
        <v>1793.7669066239996</v>
      </c>
      <c r="N3611" s="36">
        <f t="shared" si="678"/>
        <v>0.88932419763212678</v>
      </c>
      <c r="O3611" s="36">
        <f t="shared" si="679"/>
        <v>3217599.7152994326</v>
      </c>
      <c r="P3611" s="35">
        <f t="shared" si="682"/>
        <v>3217599.7152994326</v>
      </c>
    </row>
    <row r="3612" spans="1:16" x14ac:dyDescent="0.4">
      <c r="A3612" s="1">
        <v>3611</v>
      </c>
      <c r="B3612" s="21">
        <v>43424</v>
      </c>
      <c r="C3612" s="43">
        <v>3</v>
      </c>
      <c r="D3612" s="23">
        <v>2434</v>
      </c>
      <c r="E3612" s="25">
        <f t="shared" si="683"/>
        <v>2288.5</v>
      </c>
      <c r="F3612" s="25">
        <f t="shared" si="684"/>
        <v>2266</v>
      </c>
      <c r="G3612" s="25">
        <f t="shared" si="673"/>
        <v>1.0741394527802295</v>
      </c>
      <c r="H3612" s="25">
        <f t="shared" si="680"/>
        <v>1.0036361732327763</v>
      </c>
      <c r="I3612" s="4">
        <f t="shared" si="674"/>
        <v>2425.1816195105148</v>
      </c>
      <c r="J3612" s="25">
        <f t="shared" si="681"/>
        <v>3828.7304790694088</v>
      </c>
      <c r="K3612" s="15">
        <f t="shared" si="675"/>
        <v>3842.6524063529159</v>
      </c>
      <c r="L3612" s="36">
        <f t="shared" si="676"/>
        <v>-1408.6524063529159</v>
      </c>
      <c r="M3612" s="36">
        <f t="shared" si="677"/>
        <v>1408.6524063529159</v>
      </c>
      <c r="N3612" s="36">
        <f t="shared" si="678"/>
        <v>0.57873969036685124</v>
      </c>
      <c r="O3612" s="36">
        <f t="shared" si="679"/>
        <v>1984301.6019238606</v>
      </c>
      <c r="P3612" s="35">
        <f t="shared" si="682"/>
        <v>1984301.6019238606</v>
      </c>
    </row>
    <row r="3613" spans="1:16" x14ac:dyDescent="0.4">
      <c r="A3613" s="1">
        <v>3612</v>
      </c>
      <c r="B3613" s="21">
        <v>43425</v>
      </c>
      <c r="C3613" s="43">
        <v>4</v>
      </c>
      <c r="D3613" s="23">
        <v>2508</v>
      </c>
      <c r="E3613" s="25">
        <f t="shared" si="683"/>
        <v>2243.5</v>
      </c>
      <c r="F3613" s="25">
        <f t="shared" si="684"/>
        <v>2306.875</v>
      </c>
      <c r="G3613" s="25">
        <f t="shared" si="673"/>
        <v>1.0871850447033324</v>
      </c>
      <c r="H3613" s="25">
        <f t="shared" si="680"/>
        <v>0.99966434347522648</v>
      </c>
      <c r="I3613" s="4">
        <f t="shared" si="674"/>
        <v>2508.8421092235876</v>
      </c>
      <c r="J3613" s="25">
        <f t="shared" si="681"/>
        <v>3828.5926162895253</v>
      </c>
      <c r="K3613" s="15">
        <f t="shared" si="675"/>
        <v>3827.3075241971678</v>
      </c>
      <c r="L3613" s="36">
        <f t="shared" si="676"/>
        <v>-1319.3075241971678</v>
      </c>
      <c r="M3613" s="36">
        <f t="shared" si="677"/>
        <v>1319.3075241971678</v>
      </c>
      <c r="N3613" s="36">
        <f t="shared" si="678"/>
        <v>0.5260396826942455</v>
      </c>
      <c r="O3613" s="36">
        <f t="shared" si="679"/>
        <v>1740572.3434032605</v>
      </c>
      <c r="P3613" s="35">
        <f t="shared" si="682"/>
        <v>1740572.3434032605</v>
      </c>
    </row>
    <row r="3614" spans="1:16" x14ac:dyDescent="0.4">
      <c r="A3614" s="1">
        <v>3613</v>
      </c>
      <c r="B3614" s="21">
        <v>43426</v>
      </c>
      <c r="C3614" s="43">
        <v>1</v>
      </c>
      <c r="D3614" s="23">
        <v>2015</v>
      </c>
      <c r="E3614" s="25">
        <f t="shared" si="683"/>
        <v>2370.25</v>
      </c>
      <c r="F3614" s="25">
        <f t="shared" si="684"/>
        <v>2379.125</v>
      </c>
      <c r="G3614" s="25">
        <f t="shared" si="673"/>
        <v>0.84695003415121106</v>
      </c>
      <c r="H3614" s="25">
        <f t="shared" si="680"/>
        <v>1.0014271034682889</v>
      </c>
      <c r="I3614" s="4">
        <f t="shared" si="674"/>
        <v>2012.1284844611826</v>
      </c>
      <c r="J3614" s="25">
        <f t="shared" si="681"/>
        <v>3828.4547535096417</v>
      </c>
      <c r="K3614" s="15">
        <f t="shared" si="675"/>
        <v>3833.9183545665624</v>
      </c>
      <c r="L3614" s="36">
        <f t="shared" si="676"/>
        <v>-1818.9183545665624</v>
      </c>
      <c r="M3614" s="36">
        <f t="shared" si="677"/>
        <v>1818.9183545665624</v>
      </c>
      <c r="N3614" s="36">
        <f t="shared" si="678"/>
        <v>0.90268900971045274</v>
      </c>
      <c r="O3614" s="36">
        <f t="shared" si="679"/>
        <v>3308463.9805791308</v>
      </c>
      <c r="P3614" s="35">
        <f t="shared" si="682"/>
        <v>3308463.9805791308</v>
      </c>
    </row>
    <row r="3615" spans="1:16" x14ac:dyDescent="0.4">
      <c r="A3615" s="1">
        <v>3614</v>
      </c>
      <c r="B3615" s="21">
        <v>43427</v>
      </c>
      <c r="C3615" s="43">
        <v>2</v>
      </c>
      <c r="D3615" s="23">
        <v>2524</v>
      </c>
      <c r="E3615" s="25">
        <f t="shared" si="683"/>
        <v>2388</v>
      </c>
      <c r="F3615" s="25">
        <f t="shared" si="684"/>
        <v>2351.875</v>
      </c>
      <c r="G3615" s="25">
        <f t="shared" si="673"/>
        <v>1.0731862875365399</v>
      </c>
      <c r="H3615" s="25">
        <f t="shared" si="680"/>
        <v>0.99527237982370798</v>
      </c>
      <c r="I3615" s="4">
        <f t="shared" si="674"/>
        <v>2535.9891936788949</v>
      </c>
      <c r="J3615" s="25">
        <f t="shared" si="681"/>
        <v>3828.3168907297581</v>
      </c>
      <c r="K3615" s="15">
        <f t="shared" si="675"/>
        <v>3810.2180625559045</v>
      </c>
      <c r="L3615" s="36">
        <f t="shared" si="676"/>
        <v>-1286.2180625559045</v>
      </c>
      <c r="M3615" s="36">
        <f t="shared" si="677"/>
        <v>1286.2180625559045</v>
      </c>
      <c r="N3615" s="36">
        <f t="shared" si="678"/>
        <v>0.50959511194766416</v>
      </c>
      <c r="O3615" s="36">
        <f t="shared" si="679"/>
        <v>1654356.9044450645</v>
      </c>
      <c r="P3615" s="35">
        <f t="shared" si="682"/>
        <v>1654356.9044450645</v>
      </c>
    </row>
    <row r="3616" spans="1:16" x14ac:dyDescent="0.4">
      <c r="A3616" s="1">
        <v>3615</v>
      </c>
      <c r="B3616" s="21">
        <v>43428</v>
      </c>
      <c r="C3616" s="43">
        <v>3</v>
      </c>
      <c r="D3616" s="23">
        <v>2505</v>
      </c>
      <c r="E3616" s="25">
        <f t="shared" si="683"/>
        <v>2315.75</v>
      </c>
      <c r="F3616" s="25">
        <f t="shared" si="684"/>
        <v>2319.375</v>
      </c>
      <c r="G3616" s="25">
        <f t="shared" si="673"/>
        <v>1.080032336297494</v>
      </c>
      <c r="H3616" s="25">
        <f t="shared" si="680"/>
        <v>1.0036361732327763</v>
      </c>
      <c r="I3616" s="4">
        <f t="shared" si="674"/>
        <v>2495.9243865545768</v>
      </c>
      <c r="J3616" s="25">
        <f t="shared" si="681"/>
        <v>3828.179027949875</v>
      </c>
      <c r="K3616" s="15">
        <f t="shared" si="675"/>
        <v>3842.0989500615819</v>
      </c>
      <c r="L3616" s="36">
        <f t="shared" si="676"/>
        <v>-1337.0989500615819</v>
      </c>
      <c r="M3616" s="36">
        <f t="shared" si="677"/>
        <v>1337.0989500615819</v>
      </c>
      <c r="N3616" s="36">
        <f t="shared" si="678"/>
        <v>0.53377203595272738</v>
      </c>
      <c r="O3616" s="36">
        <f t="shared" si="679"/>
        <v>1787833.6022557849</v>
      </c>
      <c r="P3616" s="35">
        <f t="shared" si="682"/>
        <v>1787833.6022557849</v>
      </c>
    </row>
    <row r="3617" spans="1:16" x14ac:dyDescent="0.4">
      <c r="A3617" s="1">
        <v>3616</v>
      </c>
      <c r="B3617" s="21">
        <v>43429</v>
      </c>
      <c r="C3617" s="43">
        <v>4</v>
      </c>
      <c r="D3617" s="23">
        <v>2219</v>
      </c>
      <c r="E3617" s="25">
        <f t="shared" si="683"/>
        <v>2323</v>
      </c>
      <c r="F3617" s="25">
        <f t="shared" si="684"/>
        <v>2316.875</v>
      </c>
      <c r="G3617" s="25">
        <f t="shared" si="673"/>
        <v>0.95775559751820882</v>
      </c>
      <c r="H3617" s="25">
        <f t="shared" si="680"/>
        <v>0.99966434347522648</v>
      </c>
      <c r="I3617" s="4">
        <f t="shared" si="674"/>
        <v>2219.7450719167227</v>
      </c>
      <c r="J3617" s="25">
        <f t="shared" si="681"/>
        <v>3828.0411651699915</v>
      </c>
      <c r="K3617" s="15">
        <f t="shared" si="675"/>
        <v>3826.7562581758007</v>
      </c>
      <c r="L3617" s="36">
        <f t="shared" si="676"/>
        <v>-1607.7562581758007</v>
      </c>
      <c r="M3617" s="36">
        <f t="shared" si="677"/>
        <v>1607.7562581758007</v>
      </c>
      <c r="N3617" s="36">
        <f t="shared" si="678"/>
        <v>0.72454090048481323</v>
      </c>
      <c r="O3617" s="36">
        <f t="shared" si="679"/>
        <v>2584880.1857034517</v>
      </c>
      <c r="P3617" s="35">
        <f t="shared" si="682"/>
        <v>2584880.1857034517</v>
      </c>
    </row>
    <row r="3618" spans="1:16" x14ac:dyDescent="0.4">
      <c r="A3618" s="1">
        <v>3617</v>
      </c>
      <c r="B3618" s="21">
        <v>43430</v>
      </c>
      <c r="C3618" s="43">
        <v>1</v>
      </c>
      <c r="D3618" s="23">
        <v>2044</v>
      </c>
      <c r="E3618" s="25">
        <f t="shared" si="683"/>
        <v>2310.75</v>
      </c>
      <c r="F3618" s="25">
        <f t="shared" si="684"/>
        <v>2644.375</v>
      </c>
      <c r="G3618" s="25">
        <f t="shared" si="673"/>
        <v>0.77296147482864574</v>
      </c>
      <c r="H3618" s="25">
        <f t="shared" si="680"/>
        <v>1.0014271034682889</v>
      </c>
      <c r="I3618" s="4">
        <f t="shared" si="674"/>
        <v>2041.0871574385396</v>
      </c>
      <c r="J3618" s="25">
        <f t="shared" si="681"/>
        <v>3827.9033023901079</v>
      </c>
      <c r="K3618" s="15">
        <f t="shared" si="675"/>
        <v>3833.3661164692235</v>
      </c>
      <c r="L3618" s="36">
        <f t="shared" si="676"/>
        <v>-1789.3661164692235</v>
      </c>
      <c r="M3618" s="36">
        <f t="shared" si="677"/>
        <v>1789.3661164692235</v>
      </c>
      <c r="N3618" s="36">
        <f t="shared" si="678"/>
        <v>0.87542373604169443</v>
      </c>
      <c r="O3618" s="36">
        <f t="shared" si="679"/>
        <v>3201831.0987681504</v>
      </c>
      <c r="P3618" s="35">
        <f t="shared" si="682"/>
        <v>3201831.0987681504</v>
      </c>
    </row>
    <row r="3619" spans="1:16" x14ac:dyDescent="0.4">
      <c r="A3619" s="1">
        <v>3618</v>
      </c>
      <c r="B3619" s="21">
        <v>43431</v>
      </c>
      <c r="C3619" s="43">
        <v>2</v>
      </c>
      <c r="D3619" s="23">
        <v>2475</v>
      </c>
      <c r="E3619" s="25">
        <f t="shared" si="683"/>
        <v>2978</v>
      </c>
      <c r="F3619" s="25">
        <f t="shared" si="684"/>
        <v>2967.875</v>
      </c>
      <c r="G3619" s="25">
        <f t="shared" si="673"/>
        <v>0.83393000042117682</v>
      </c>
      <c r="H3619" s="25">
        <f t="shared" si="680"/>
        <v>0.99527237982370798</v>
      </c>
      <c r="I3619" s="4">
        <f t="shared" si="674"/>
        <v>2486.7564399188846</v>
      </c>
      <c r="J3619" s="25">
        <f t="shared" si="681"/>
        <v>3827.7654396102243</v>
      </c>
      <c r="K3619" s="15">
        <f t="shared" si="675"/>
        <v>3809.6692184878098</v>
      </c>
      <c r="L3619" s="36">
        <f t="shared" si="676"/>
        <v>-1334.6692184878098</v>
      </c>
      <c r="M3619" s="36">
        <f t="shared" si="677"/>
        <v>1334.6692184878098</v>
      </c>
      <c r="N3619" s="36">
        <f t="shared" si="678"/>
        <v>0.53926029029810496</v>
      </c>
      <c r="O3619" s="36">
        <f t="shared" si="679"/>
        <v>1781341.9227788609</v>
      </c>
      <c r="P3619" s="35">
        <f t="shared" si="682"/>
        <v>1781341.9227788609</v>
      </c>
    </row>
    <row r="3620" spans="1:16" x14ac:dyDescent="0.4">
      <c r="A3620" s="1">
        <v>3619</v>
      </c>
      <c r="B3620" s="21">
        <v>43432</v>
      </c>
      <c r="C3620" s="43">
        <v>3</v>
      </c>
      <c r="D3620" s="23">
        <v>5174</v>
      </c>
      <c r="E3620" s="25">
        <f t="shared" si="683"/>
        <v>2957.75</v>
      </c>
      <c r="F3620" s="25">
        <f t="shared" si="684"/>
        <v>3372.5</v>
      </c>
      <c r="G3620" s="25">
        <f t="shared" si="673"/>
        <v>1.5341734618235729</v>
      </c>
      <c r="H3620" s="25">
        <f t="shared" si="680"/>
        <v>1.0036361732327763</v>
      </c>
      <c r="I3620" s="4">
        <f t="shared" si="674"/>
        <v>5155.2546012109296</v>
      </c>
      <c r="J3620" s="25">
        <f t="shared" si="681"/>
        <v>3827.6275768303412</v>
      </c>
      <c r="K3620" s="15">
        <f t="shared" si="675"/>
        <v>3841.5454937702484</v>
      </c>
      <c r="L3620" s="36">
        <f t="shared" si="676"/>
        <v>1332.4545062297516</v>
      </c>
      <c r="M3620" s="36">
        <f t="shared" si="677"/>
        <v>1332.4545062297516</v>
      </c>
      <c r="N3620" s="36">
        <f t="shared" si="678"/>
        <v>0.25752889567641118</v>
      </c>
      <c r="O3620" s="36">
        <f t="shared" si="679"/>
        <v>1775435.0111719712</v>
      </c>
      <c r="P3620" s="35">
        <f t="shared" si="682"/>
        <v>1775435.0111719712</v>
      </c>
    </row>
    <row r="3621" spans="1:16" x14ac:dyDescent="0.4">
      <c r="A3621" s="1">
        <v>3620</v>
      </c>
      <c r="B3621" s="21">
        <v>43433</v>
      </c>
      <c r="C3621" s="43">
        <v>4</v>
      </c>
      <c r="D3621" s="23">
        <v>2138</v>
      </c>
      <c r="E3621" s="25">
        <f t="shared" si="683"/>
        <v>3787.25</v>
      </c>
      <c r="F3621" s="25">
        <f t="shared" si="684"/>
        <v>3983.875</v>
      </c>
      <c r="G3621" s="25">
        <f t="shared" si="673"/>
        <v>0.53666342442973236</v>
      </c>
      <c r="H3621" s="25">
        <f t="shared" si="680"/>
        <v>0.99966434347522648</v>
      </c>
      <c r="I3621" s="4">
        <f t="shared" si="674"/>
        <v>2138.7178746092623</v>
      </c>
      <c r="J3621" s="25">
        <f t="shared" si="681"/>
        <v>3827.4897140504577</v>
      </c>
      <c r="K3621" s="15">
        <f t="shared" si="675"/>
        <v>3826.2049921544331</v>
      </c>
      <c r="L3621" s="36">
        <f t="shared" si="676"/>
        <v>-1688.2049921544331</v>
      </c>
      <c r="M3621" s="36">
        <f t="shared" si="677"/>
        <v>1688.2049921544331</v>
      </c>
      <c r="N3621" s="36">
        <f t="shared" si="678"/>
        <v>0.78961879894968801</v>
      </c>
      <c r="O3621" s="36">
        <f t="shared" si="679"/>
        <v>2850036.0955351493</v>
      </c>
      <c r="P3621" s="35">
        <f t="shared" si="682"/>
        <v>2850036.0955351493</v>
      </c>
    </row>
    <row r="3622" spans="1:16" x14ac:dyDescent="0.4">
      <c r="A3622" s="1">
        <v>3621</v>
      </c>
      <c r="B3622" s="21">
        <v>43434</v>
      </c>
      <c r="C3622" s="43">
        <v>1</v>
      </c>
      <c r="D3622" s="23">
        <v>5362</v>
      </c>
      <c r="E3622" s="25">
        <f t="shared" si="683"/>
        <v>4180.5</v>
      </c>
      <c r="F3622" s="25">
        <f t="shared" si="684"/>
        <v>4297.375</v>
      </c>
      <c r="G3622" s="25">
        <f t="shared" si="673"/>
        <v>1.2477384449809477</v>
      </c>
      <c r="H3622" s="25">
        <f t="shared" si="680"/>
        <v>1.0014271034682889</v>
      </c>
      <c r="I3622" s="4">
        <f t="shared" si="674"/>
        <v>5354.3587760202781</v>
      </c>
      <c r="J3622" s="25">
        <f t="shared" si="681"/>
        <v>3827.3518512705741</v>
      </c>
      <c r="K3622" s="15">
        <f t="shared" si="675"/>
        <v>3832.8138783718841</v>
      </c>
      <c r="L3622" s="36">
        <f t="shared" si="676"/>
        <v>1529.1861216281159</v>
      </c>
      <c r="M3622" s="36">
        <f t="shared" si="677"/>
        <v>1529.1861216281159</v>
      </c>
      <c r="N3622" s="36">
        <f t="shared" si="678"/>
        <v>0.28518950422008876</v>
      </c>
      <c r="O3622" s="36">
        <f t="shared" si="679"/>
        <v>2338410.194580039</v>
      </c>
      <c r="P3622" s="35">
        <f t="shared" si="682"/>
        <v>2338410.194580039</v>
      </c>
    </row>
    <row r="3623" spans="1:16" x14ac:dyDescent="0.4">
      <c r="A3623" s="1">
        <v>3622</v>
      </c>
      <c r="B3623" s="21">
        <v>43435</v>
      </c>
      <c r="C3623" s="43">
        <v>2</v>
      </c>
      <c r="D3623" s="23">
        <v>4048</v>
      </c>
      <c r="E3623" s="25">
        <f t="shared" si="683"/>
        <v>4414.25</v>
      </c>
      <c r="F3623" s="25">
        <f t="shared" si="684"/>
        <v>4435</v>
      </c>
      <c r="G3623" s="25">
        <f t="shared" si="673"/>
        <v>0.91273957158962793</v>
      </c>
      <c r="H3623" s="25">
        <f t="shared" si="680"/>
        <v>0.99527237982370798</v>
      </c>
      <c r="I3623" s="4">
        <f t="shared" si="674"/>
        <v>4067.228310622887</v>
      </c>
      <c r="J3623" s="25">
        <f t="shared" si="681"/>
        <v>3827.2139884906906</v>
      </c>
      <c r="K3623" s="15">
        <f t="shared" si="675"/>
        <v>3809.1203744197151</v>
      </c>
      <c r="L3623" s="36">
        <f t="shared" si="676"/>
        <v>238.87962558028494</v>
      </c>
      <c r="M3623" s="36">
        <f t="shared" si="677"/>
        <v>238.87962558028494</v>
      </c>
      <c r="N3623" s="36">
        <f t="shared" si="678"/>
        <v>5.9011765212520981E-2</v>
      </c>
      <c r="O3623" s="36">
        <f t="shared" si="679"/>
        <v>57063.475517377119</v>
      </c>
      <c r="P3623" s="35">
        <f t="shared" si="682"/>
        <v>57063.475517377119</v>
      </c>
    </row>
    <row r="3624" spans="1:16" x14ac:dyDescent="0.4">
      <c r="A3624" s="1">
        <v>3623</v>
      </c>
      <c r="B3624" s="21">
        <v>43436</v>
      </c>
      <c r="C3624" s="43">
        <v>3</v>
      </c>
      <c r="D3624" s="23">
        <v>6109</v>
      </c>
      <c r="E3624" s="25">
        <f t="shared" si="683"/>
        <v>4455.75</v>
      </c>
      <c r="F3624" s="25">
        <f t="shared" si="684"/>
        <v>4121.5</v>
      </c>
      <c r="G3624" s="25">
        <f t="shared" si="673"/>
        <v>1.4822273444134417</v>
      </c>
      <c r="H3624" s="25">
        <f t="shared" si="680"/>
        <v>1.0036361732327763</v>
      </c>
      <c r="I3624" s="4">
        <f t="shared" si="674"/>
        <v>6086.8670967911812</v>
      </c>
      <c r="J3624" s="25">
        <f t="shared" si="681"/>
        <v>3827.0761257108074</v>
      </c>
      <c r="K3624" s="15">
        <f t="shared" si="675"/>
        <v>3840.9920374789144</v>
      </c>
      <c r="L3624" s="36">
        <f t="shared" si="676"/>
        <v>2268.0079625210856</v>
      </c>
      <c r="M3624" s="36">
        <f t="shared" si="677"/>
        <v>2268.0079625210856</v>
      </c>
      <c r="N3624" s="36">
        <f t="shared" si="678"/>
        <v>0.37125682804404742</v>
      </c>
      <c r="O3624" s="36">
        <f t="shared" si="679"/>
        <v>5143860.1180590456</v>
      </c>
      <c r="P3624" s="35">
        <f t="shared" si="682"/>
        <v>5143860.1180590456</v>
      </c>
    </row>
    <row r="3625" spans="1:16" x14ac:dyDescent="0.4">
      <c r="A3625" s="1">
        <v>3624</v>
      </c>
      <c r="B3625" s="21">
        <v>43437</v>
      </c>
      <c r="C3625" s="43">
        <v>4</v>
      </c>
      <c r="D3625" s="23">
        <v>2304</v>
      </c>
      <c r="E3625" s="25">
        <f t="shared" si="683"/>
        <v>3787.25</v>
      </c>
      <c r="F3625" s="25">
        <f t="shared" si="684"/>
        <v>3622.875</v>
      </c>
      <c r="G3625" s="25">
        <f t="shared" si="673"/>
        <v>0.63595901045440428</v>
      </c>
      <c r="H3625" s="25">
        <f t="shared" si="680"/>
        <v>0.99966434347522648</v>
      </c>
      <c r="I3625" s="4">
        <f t="shared" si="674"/>
        <v>2304.7736123010945</v>
      </c>
      <c r="J3625" s="25">
        <f t="shared" si="681"/>
        <v>3826.9382629309239</v>
      </c>
      <c r="K3625" s="15">
        <f t="shared" si="675"/>
        <v>3825.6537261330659</v>
      </c>
      <c r="L3625" s="36">
        <f t="shared" si="676"/>
        <v>-1521.6537261330659</v>
      </c>
      <c r="M3625" s="36">
        <f t="shared" si="677"/>
        <v>1521.6537261330659</v>
      </c>
      <c r="N3625" s="36">
        <f t="shared" si="678"/>
        <v>0.66043998530080983</v>
      </c>
      <c r="O3625" s="36">
        <f t="shared" si="679"/>
        <v>2315430.0622546435</v>
      </c>
      <c r="P3625" s="35">
        <f t="shared" si="682"/>
        <v>2315430.0622546435</v>
      </c>
    </row>
    <row r="3626" spans="1:16" x14ac:dyDescent="0.4">
      <c r="A3626" s="1">
        <v>3625</v>
      </c>
      <c r="B3626" s="21">
        <v>43438</v>
      </c>
      <c r="C3626" s="43">
        <v>1</v>
      </c>
      <c r="D3626" s="23">
        <v>2688</v>
      </c>
      <c r="E3626" s="25">
        <f t="shared" si="683"/>
        <v>3458.5</v>
      </c>
      <c r="F3626" s="25">
        <f t="shared" si="684"/>
        <v>2966.5</v>
      </c>
      <c r="G3626" s="25">
        <f t="shared" si="673"/>
        <v>0.90611832125400305</v>
      </c>
      <c r="H3626" s="25">
        <f t="shared" si="680"/>
        <v>1.0014271034682889</v>
      </c>
      <c r="I3626" s="4">
        <f t="shared" si="674"/>
        <v>2684.1694125219151</v>
      </c>
      <c r="J3626" s="25">
        <f t="shared" si="681"/>
        <v>3826.8004001510403</v>
      </c>
      <c r="K3626" s="15">
        <f t="shared" si="675"/>
        <v>3832.2616402745452</v>
      </c>
      <c r="L3626" s="36">
        <f t="shared" si="676"/>
        <v>-1144.2616402745452</v>
      </c>
      <c r="M3626" s="36">
        <f t="shared" si="677"/>
        <v>1144.2616402745452</v>
      </c>
      <c r="N3626" s="36">
        <f t="shared" si="678"/>
        <v>0.42569257450689929</v>
      </c>
      <c r="O3626" s="36">
        <f t="shared" si="679"/>
        <v>1309334.7014037927</v>
      </c>
      <c r="P3626" s="35">
        <f t="shared" si="682"/>
        <v>1309334.7014037927</v>
      </c>
    </row>
    <row r="3627" spans="1:16" x14ac:dyDescent="0.4">
      <c r="A3627" s="1">
        <v>3626</v>
      </c>
      <c r="B3627" s="21">
        <v>43439</v>
      </c>
      <c r="C3627" s="43">
        <v>2</v>
      </c>
      <c r="D3627" s="23">
        <v>2733</v>
      </c>
      <c r="E3627" s="25">
        <f t="shared" si="683"/>
        <v>2474.5</v>
      </c>
      <c r="F3627" s="25">
        <f t="shared" si="684"/>
        <v>2486.25</v>
      </c>
      <c r="G3627" s="25">
        <f t="shared" si="673"/>
        <v>1.0992458521870287</v>
      </c>
      <c r="H3627" s="25">
        <f t="shared" si="680"/>
        <v>0.99527237982370798</v>
      </c>
      <c r="I3627" s="4">
        <f t="shared" si="674"/>
        <v>2745.9819597164897</v>
      </c>
      <c r="J3627" s="25">
        <f t="shared" si="681"/>
        <v>3826.6625373711568</v>
      </c>
      <c r="K3627" s="15">
        <f t="shared" si="675"/>
        <v>3808.5715303516199</v>
      </c>
      <c r="L3627" s="36">
        <f t="shared" si="676"/>
        <v>-1075.5715303516199</v>
      </c>
      <c r="M3627" s="36">
        <f t="shared" si="677"/>
        <v>1075.5715303516199</v>
      </c>
      <c r="N3627" s="36">
        <f t="shared" si="678"/>
        <v>0.39354977327172336</v>
      </c>
      <c r="O3627" s="36">
        <f t="shared" si="679"/>
        <v>1156854.1169029255</v>
      </c>
      <c r="P3627" s="35">
        <f t="shared" si="682"/>
        <v>1156854.1169029255</v>
      </c>
    </row>
    <row r="3628" spans="1:16" x14ac:dyDescent="0.4">
      <c r="A3628" s="1">
        <v>3627</v>
      </c>
      <c r="B3628" s="21">
        <v>43440</v>
      </c>
      <c r="C3628" s="43">
        <v>3</v>
      </c>
      <c r="D3628" s="23">
        <v>2173</v>
      </c>
      <c r="E3628" s="25">
        <f t="shared" si="683"/>
        <v>2498</v>
      </c>
      <c r="F3628" s="25">
        <f t="shared" si="684"/>
        <v>2475.5</v>
      </c>
      <c r="G3628" s="25">
        <f t="shared" si="673"/>
        <v>0.87780246414865681</v>
      </c>
      <c r="H3628" s="25">
        <f t="shared" si="680"/>
        <v>1.0036361732327763</v>
      </c>
      <c r="I3628" s="4">
        <f t="shared" si="674"/>
        <v>2165.1272223485407</v>
      </c>
      <c r="J3628" s="25">
        <f t="shared" si="681"/>
        <v>3826.5246745912737</v>
      </c>
      <c r="K3628" s="15">
        <f t="shared" si="675"/>
        <v>3840.4385811875804</v>
      </c>
      <c r="L3628" s="36">
        <f t="shared" si="676"/>
        <v>-1667.4385811875804</v>
      </c>
      <c r="M3628" s="36">
        <f t="shared" si="677"/>
        <v>1667.4385811875804</v>
      </c>
      <c r="N3628" s="36">
        <f t="shared" si="678"/>
        <v>0.76734403183965971</v>
      </c>
      <c r="O3628" s="36">
        <f t="shared" si="679"/>
        <v>2780351.4220328513</v>
      </c>
      <c r="P3628" s="35">
        <f t="shared" si="682"/>
        <v>2780351.4220328513</v>
      </c>
    </row>
    <row r="3629" spans="1:16" x14ac:dyDescent="0.4">
      <c r="A3629" s="1">
        <v>3628</v>
      </c>
      <c r="B3629" s="21">
        <v>43441</v>
      </c>
      <c r="C3629" s="43">
        <v>4</v>
      </c>
      <c r="D3629" s="23">
        <v>2398</v>
      </c>
      <c r="E3629" s="25">
        <f t="shared" si="683"/>
        <v>2453</v>
      </c>
      <c r="F3629" s="25">
        <f t="shared" si="684"/>
        <v>2394.75</v>
      </c>
      <c r="G3629" s="25">
        <f t="shared" ref="G3629:G3692" si="685">D3629/F3629</f>
        <v>1.001357135400355</v>
      </c>
      <c r="H3629" s="25">
        <f t="shared" si="680"/>
        <v>0.99966434347522648</v>
      </c>
      <c r="I3629" s="4">
        <f t="shared" ref="I3629:I3692" si="686">D3629/H3629</f>
        <v>2398.805174608518</v>
      </c>
      <c r="J3629" s="25">
        <f t="shared" si="681"/>
        <v>3826.3868118113901</v>
      </c>
      <c r="K3629" s="15">
        <f t="shared" ref="K3629:K3692" si="687">H3629*J3629</f>
        <v>3825.1024601116983</v>
      </c>
      <c r="L3629" s="36">
        <f t="shared" ref="L3629:L3692" si="688">D3629-K3629</f>
        <v>-1427.1024601116983</v>
      </c>
      <c r="M3629" s="36">
        <f t="shared" ref="M3629:M3692" si="689">ABS(L3629)</f>
        <v>1427.1024601116983</v>
      </c>
      <c r="N3629" s="36">
        <f t="shared" ref="N3629:N3692" si="690">M3629/D3629</f>
        <v>0.5951219600132186</v>
      </c>
      <c r="O3629" s="36">
        <f t="shared" ref="O3629:O3692" si="691">L3629^2</f>
        <v>2036621.4316568614</v>
      </c>
      <c r="P3629" s="35">
        <f t="shared" si="682"/>
        <v>2036621.4316568614</v>
      </c>
    </row>
    <row r="3630" spans="1:16" x14ac:dyDescent="0.4">
      <c r="A3630" s="1">
        <v>3629</v>
      </c>
      <c r="B3630" s="21">
        <v>43442</v>
      </c>
      <c r="C3630" s="43">
        <v>1</v>
      </c>
      <c r="D3630" s="23">
        <v>2508</v>
      </c>
      <c r="E3630" s="25">
        <f t="shared" si="683"/>
        <v>2336.5</v>
      </c>
      <c r="F3630" s="25">
        <f t="shared" si="684"/>
        <v>2342.875</v>
      </c>
      <c r="G3630" s="25">
        <f t="shared" si="685"/>
        <v>1.0704796457344075</v>
      </c>
      <c r="H3630" s="25">
        <f t="shared" si="680"/>
        <v>1.0014271034682889</v>
      </c>
      <c r="I3630" s="4">
        <f t="shared" si="686"/>
        <v>2504.4259250762511</v>
      </c>
      <c r="J3630" s="25">
        <f t="shared" si="681"/>
        <v>3826.2489490315065</v>
      </c>
      <c r="K3630" s="15">
        <f t="shared" si="687"/>
        <v>3831.7094021772059</v>
      </c>
      <c r="L3630" s="36">
        <f t="shared" si="688"/>
        <v>-1323.7094021772059</v>
      </c>
      <c r="M3630" s="36">
        <f t="shared" si="689"/>
        <v>1323.7094021772059</v>
      </c>
      <c r="N3630" s="36">
        <f t="shared" si="690"/>
        <v>0.52779481745502632</v>
      </c>
      <c r="O3630" s="36">
        <f t="shared" si="691"/>
        <v>1752206.5814123359</v>
      </c>
      <c r="P3630" s="35">
        <f t="shared" si="682"/>
        <v>1752206.5814123359</v>
      </c>
    </row>
    <row r="3631" spans="1:16" x14ac:dyDescent="0.4">
      <c r="A3631" s="1">
        <v>3630</v>
      </c>
      <c r="B3631" s="21">
        <v>43443</v>
      </c>
      <c r="C3631" s="43">
        <v>2</v>
      </c>
      <c r="D3631" s="23">
        <v>2267</v>
      </c>
      <c r="E3631" s="25">
        <f t="shared" si="683"/>
        <v>2349.25</v>
      </c>
      <c r="F3631" s="25">
        <f t="shared" si="684"/>
        <v>2388.75</v>
      </c>
      <c r="G3631" s="25">
        <f t="shared" si="685"/>
        <v>0.9490319204604919</v>
      </c>
      <c r="H3631" s="25">
        <f t="shared" si="680"/>
        <v>0.99527237982370798</v>
      </c>
      <c r="I3631" s="4">
        <f t="shared" si="686"/>
        <v>2277.7684239580249</v>
      </c>
      <c r="J3631" s="25">
        <f t="shared" si="681"/>
        <v>3826.1110862516234</v>
      </c>
      <c r="K3631" s="15">
        <f t="shared" si="687"/>
        <v>3808.0226862835257</v>
      </c>
      <c r="L3631" s="36">
        <f t="shared" si="688"/>
        <v>-1541.0226862835257</v>
      </c>
      <c r="M3631" s="36">
        <f t="shared" si="689"/>
        <v>1541.0226862835257</v>
      </c>
      <c r="N3631" s="36">
        <f t="shared" si="690"/>
        <v>0.67976298468616037</v>
      </c>
      <c r="O3631" s="36">
        <f t="shared" si="691"/>
        <v>2374750.9196404936</v>
      </c>
      <c r="P3631" s="35">
        <f t="shared" si="682"/>
        <v>2374750.9196404936</v>
      </c>
    </row>
    <row r="3632" spans="1:16" x14ac:dyDescent="0.4">
      <c r="A3632" s="1">
        <v>3631</v>
      </c>
      <c r="B3632" s="21">
        <v>43444</v>
      </c>
      <c r="C3632" s="43">
        <v>3</v>
      </c>
      <c r="D3632" s="23">
        <v>2224</v>
      </c>
      <c r="E3632" s="25">
        <f t="shared" si="683"/>
        <v>2428.25</v>
      </c>
      <c r="F3632" s="25">
        <f t="shared" si="684"/>
        <v>2464.5</v>
      </c>
      <c r="G3632" s="25">
        <f t="shared" si="685"/>
        <v>0.90241428281598701</v>
      </c>
      <c r="H3632" s="25">
        <f t="shared" si="680"/>
        <v>1.0036361732327763</v>
      </c>
      <c r="I3632" s="4">
        <f t="shared" si="686"/>
        <v>2215.9424493801907</v>
      </c>
      <c r="J3632" s="25">
        <f t="shared" si="681"/>
        <v>3825.9732234717399</v>
      </c>
      <c r="K3632" s="15">
        <f t="shared" si="687"/>
        <v>3839.8851248962469</v>
      </c>
      <c r="L3632" s="36">
        <f t="shared" si="688"/>
        <v>-1615.8851248962469</v>
      </c>
      <c r="M3632" s="36">
        <f t="shared" si="689"/>
        <v>1615.8851248962469</v>
      </c>
      <c r="N3632" s="36">
        <f t="shared" si="690"/>
        <v>0.72656705256126208</v>
      </c>
      <c r="O3632" s="36">
        <f t="shared" si="691"/>
        <v>2611084.7368609593</v>
      </c>
      <c r="P3632" s="35">
        <f t="shared" si="682"/>
        <v>2611084.7368609593</v>
      </c>
    </row>
    <row r="3633" spans="1:16" x14ac:dyDescent="0.4">
      <c r="A3633" s="1">
        <v>3632</v>
      </c>
      <c r="B3633" s="21">
        <v>43445</v>
      </c>
      <c r="C3633" s="43">
        <v>4</v>
      </c>
      <c r="D3633" s="23">
        <v>2714</v>
      </c>
      <c r="E3633" s="25">
        <f t="shared" si="683"/>
        <v>2500.75</v>
      </c>
      <c r="F3633" s="25">
        <f t="shared" si="684"/>
        <v>2780.5</v>
      </c>
      <c r="G3633" s="25">
        <f t="shared" si="685"/>
        <v>0.97608343823053412</v>
      </c>
      <c r="H3633" s="25">
        <f t="shared" si="680"/>
        <v>0.99966434347522648</v>
      </c>
      <c r="I3633" s="4">
        <f t="shared" si="686"/>
        <v>2714.9112776845359</v>
      </c>
      <c r="J3633" s="25">
        <f t="shared" si="681"/>
        <v>3825.8353606918563</v>
      </c>
      <c r="K3633" s="15">
        <f t="shared" si="687"/>
        <v>3824.5511940903307</v>
      </c>
      <c r="L3633" s="36">
        <f t="shared" si="688"/>
        <v>-1110.5511940903307</v>
      </c>
      <c r="M3633" s="36">
        <f t="shared" si="689"/>
        <v>1110.5511940903307</v>
      </c>
      <c r="N3633" s="36">
        <f t="shared" si="690"/>
        <v>0.40919351292937756</v>
      </c>
      <c r="O3633" s="36">
        <f t="shared" si="691"/>
        <v>1233323.9546954592</v>
      </c>
      <c r="P3633" s="35">
        <f t="shared" si="682"/>
        <v>1233323.9546954592</v>
      </c>
    </row>
    <row r="3634" spans="1:16" x14ac:dyDescent="0.4">
      <c r="A3634" s="1">
        <v>3633</v>
      </c>
      <c r="B3634" s="21">
        <v>43446</v>
      </c>
      <c r="C3634" s="43">
        <v>1</v>
      </c>
      <c r="D3634" s="23">
        <v>2798</v>
      </c>
      <c r="E3634" s="25">
        <f t="shared" si="683"/>
        <v>3060.25</v>
      </c>
      <c r="F3634" s="25">
        <f t="shared" si="684"/>
        <v>3264.625</v>
      </c>
      <c r="G3634" s="25">
        <f t="shared" si="685"/>
        <v>0.85706627866906615</v>
      </c>
      <c r="H3634" s="25">
        <f t="shared" si="680"/>
        <v>1.0014271034682889</v>
      </c>
      <c r="I3634" s="4">
        <f t="shared" si="686"/>
        <v>2794.0126548498206</v>
      </c>
      <c r="J3634" s="25">
        <f t="shared" si="681"/>
        <v>3825.6974979119727</v>
      </c>
      <c r="K3634" s="15">
        <f t="shared" si="687"/>
        <v>3831.157164079867</v>
      </c>
      <c r="L3634" s="36">
        <f t="shared" si="688"/>
        <v>-1033.157164079867</v>
      </c>
      <c r="M3634" s="36">
        <f t="shared" si="689"/>
        <v>1033.157164079867</v>
      </c>
      <c r="N3634" s="36">
        <f t="shared" si="690"/>
        <v>0.36924845035020265</v>
      </c>
      <c r="O3634" s="36">
        <f t="shared" si="691"/>
        <v>1067413.7256895532</v>
      </c>
      <c r="P3634" s="35">
        <f t="shared" si="682"/>
        <v>1067413.7256895532</v>
      </c>
    </row>
    <row r="3635" spans="1:16" x14ac:dyDescent="0.4">
      <c r="A3635" s="1">
        <v>3634</v>
      </c>
      <c r="B3635" s="21">
        <v>43447</v>
      </c>
      <c r="C3635" s="43">
        <v>2</v>
      </c>
      <c r="D3635" s="23">
        <v>4505</v>
      </c>
      <c r="E3635" s="25">
        <f t="shared" si="683"/>
        <v>3469</v>
      </c>
      <c r="F3635" s="25">
        <f t="shared" si="684"/>
        <v>3814.875</v>
      </c>
      <c r="G3635" s="25">
        <f t="shared" si="685"/>
        <v>1.1809036993348405</v>
      </c>
      <c r="H3635" s="25">
        <f t="shared" si="680"/>
        <v>0.99527237982370798</v>
      </c>
      <c r="I3635" s="4">
        <f t="shared" si="686"/>
        <v>4526.3990956907373</v>
      </c>
      <c r="J3635" s="25">
        <f t="shared" si="681"/>
        <v>3825.5596351320892</v>
      </c>
      <c r="K3635" s="15">
        <f t="shared" si="687"/>
        <v>3807.4738422154305</v>
      </c>
      <c r="L3635" s="36">
        <f t="shared" si="688"/>
        <v>697.52615778456948</v>
      </c>
      <c r="M3635" s="36">
        <f t="shared" si="689"/>
        <v>697.52615778456948</v>
      </c>
      <c r="N3635" s="36">
        <f t="shared" si="690"/>
        <v>0.15483377531289</v>
      </c>
      <c r="O3635" s="36">
        <f t="shared" si="691"/>
        <v>486542.74079370411</v>
      </c>
      <c r="P3635" s="35">
        <f t="shared" si="682"/>
        <v>486542.74079370411</v>
      </c>
    </row>
    <row r="3636" spans="1:16" x14ac:dyDescent="0.4">
      <c r="A3636" s="1">
        <v>3635</v>
      </c>
      <c r="B3636" s="21">
        <v>43448</v>
      </c>
      <c r="C3636" s="43">
        <v>3</v>
      </c>
      <c r="D3636" s="23">
        <v>3859</v>
      </c>
      <c r="E3636" s="25">
        <f t="shared" si="683"/>
        <v>4160.75</v>
      </c>
      <c r="F3636" s="25">
        <f t="shared" si="684"/>
        <v>4257</v>
      </c>
      <c r="G3636" s="25">
        <f t="shared" si="685"/>
        <v>0.90650692976274372</v>
      </c>
      <c r="H3636" s="25">
        <f t="shared" si="680"/>
        <v>1.0036361732327763</v>
      </c>
      <c r="I3636" s="4">
        <f t="shared" si="686"/>
        <v>3845.0188453948549</v>
      </c>
      <c r="J3636" s="25">
        <f t="shared" si="681"/>
        <v>3825.4217723522061</v>
      </c>
      <c r="K3636" s="15">
        <f t="shared" si="687"/>
        <v>3839.3316686049129</v>
      </c>
      <c r="L3636" s="36">
        <f t="shared" si="688"/>
        <v>19.66833139508708</v>
      </c>
      <c r="M3636" s="36">
        <f t="shared" si="689"/>
        <v>19.66833139508708</v>
      </c>
      <c r="N3636" s="36">
        <f t="shared" si="690"/>
        <v>5.0967430409658149E-3</v>
      </c>
      <c r="O3636" s="36">
        <f t="shared" si="691"/>
        <v>386.84325986696808</v>
      </c>
      <c r="P3636" s="35">
        <f t="shared" si="682"/>
        <v>386.84325986696808</v>
      </c>
    </row>
    <row r="3637" spans="1:16" x14ac:dyDescent="0.4">
      <c r="A3637" s="1">
        <v>3636</v>
      </c>
      <c r="B3637" s="21">
        <v>43449</v>
      </c>
      <c r="C3637" s="43">
        <v>4</v>
      </c>
      <c r="D3637" s="23">
        <v>5481</v>
      </c>
      <c r="E3637" s="25">
        <f t="shared" si="683"/>
        <v>4353.25</v>
      </c>
      <c r="F3637" s="25">
        <f t="shared" si="684"/>
        <v>4474.5</v>
      </c>
      <c r="G3637" s="25">
        <f t="shared" si="685"/>
        <v>1.2249413342272879</v>
      </c>
      <c r="H3637" s="25">
        <f t="shared" si="680"/>
        <v>0.99966434347522648</v>
      </c>
      <c r="I3637" s="4">
        <f t="shared" si="686"/>
        <v>5482.8403511381512</v>
      </c>
      <c r="J3637" s="25">
        <f t="shared" si="681"/>
        <v>3825.2839095723225</v>
      </c>
      <c r="K3637" s="15">
        <f t="shared" si="687"/>
        <v>3823.9999280689635</v>
      </c>
      <c r="L3637" s="36">
        <f t="shared" si="688"/>
        <v>1657.0000719310365</v>
      </c>
      <c r="M3637" s="36">
        <f t="shared" si="689"/>
        <v>1657.0000719310365</v>
      </c>
      <c r="N3637" s="36">
        <f t="shared" si="690"/>
        <v>0.30231710854425042</v>
      </c>
      <c r="O3637" s="36">
        <f t="shared" si="691"/>
        <v>2745649.2383794598</v>
      </c>
      <c r="P3637" s="35">
        <f t="shared" si="682"/>
        <v>2745649.2383794598</v>
      </c>
    </row>
    <row r="3638" spans="1:16" x14ac:dyDescent="0.4">
      <c r="A3638" s="1">
        <v>3637</v>
      </c>
      <c r="B3638" s="21">
        <v>43450</v>
      </c>
      <c r="C3638" s="43">
        <v>1</v>
      </c>
      <c r="D3638" s="23">
        <v>3568</v>
      </c>
      <c r="E3638" s="25">
        <f t="shared" si="683"/>
        <v>4595.75</v>
      </c>
      <c r="F3638" s="25">
        <f t="shared" si="684"/>
        <v>4433.875</v>
      </c>
      <c r="G3638" s="25">
        <f t="shared" si="685"/>
        <v>0.80471370979109691</v>
      </c>
      <c r="H3638" s="25">
        <f t="shared" si="680"/>
        <v>1.0014271034682889</v>
      </c>
      <c r="I3638" s="4">
        <f t="shared" si="686"/>
        <v>3562.9153511451609</v>
      </c>
      <c r="J3638" s="25">
        <f t="shared" si="681"/>
        <v>3825.1460467924389</v>
      </c>
      <c r="K3638" s="15">
        <f t="shared" si="687"/>
        <v>3830.6049259825281</v>
      </c>
      <c r="L3638" s="36">
        <f t="shared" si="688"/>
        <v>-262.60492598252813</v>
      </c>
      <c r="M3638" s="36">
        <f t="shared" si="689"/>
        <v>262.60492598252813</v>
      </c>
      <c r="N3638" s="36">
        <f t="shared" si="690"/>
        <v>7.3600035309004525E-2</v>
      </c>
      <c r="O3638" s="36">
        <f t="shared" si="691"/>
        <v>68961.347150289075</v>
      </c>
      <c r="P3638" s="35">
        <f t="shared" si="682"/>
        <v>68961.347150289075</v>
      </c>
    </row>
    <row r="3639" spans="1:16" x14ac:dyDescent="0.4">
      <c r="A3639" s="1">
        <v>3638</v>
      </c>
      <c r="B3639" s="21">
        <v>43451</v>
      </c>
      <c r="C3639" s="43">
        <v>2</v>
      </c>
      <c r="D3639" s="23">
        <v>5475</v>
      </c>
      <c r="E3639" s="25">
        <f t="shared" si="683"/>
        <v>4272</v>
      </c>
      <c r="F3639" s="25">
        <f t="shared" si="684"/>
        <v>3915.375</v>
      </c>
      <c r="G3639" s="25">
        <f t="shared" si="685"/>
        <v>1.3983334929604443</v>
      </c>
      <c r="H3639" s="25">
        <f t="shared" si="680"/>
        <v>0.99527237982370798</v>
      </c>
      <c r="I3639" s="4">
        <f t="shared" si="686"/>
        <v>5501.0066701235937</v>
      </c>
      <c r="J3639" s="25">
        <f t="shared" si="681"/>
        <v>3825.0081840125558</v>
      </c>
      <c r="K3639" s="15">
        <f t="shared" si="687"/>
        <v>3806.9249981473358</v>
      </c>
      <c r="L3639" s="36">
        <f t="shared" si="688"/>
        <v>1668.0750018526642</v>
      </c>
      <c r="M3639" s="36">
        <f t="shared" si="689"/>
        <v>1668.0750018526642</v>
      </c>
      <c r="N3639" s="36">
        <f t="shared" si="690"/>
        <v>0.30467123321509848</v>
      </c>
      <c r="O3639" s="36">
        <f t="shared" si="691"/>
        <v>2782474.2118057655</v>
      </c>
      <c r="P3639" s="35">
        <f t="shared" si="682"/>
        <v>2782474.2118057655</v>
      </c>
    </row>
    <row r="3640" spans="1:16" x14ac:dyDescent="0.4">
      <c r="A3640" s="1">
        <v>3639</v>
      </c>
      <c r="B3640" s="21">
        <v>43452</v>
      </c>
      <c r="C3640" s="43">
        <v>3</v>
      </c>
      <c r="D3640" s="23">
        <v>2564</v>
      </c>
      <c r="E3640" s="25">
        <f t="shared" si="683"/>
        <v>3558.75</v>
      </c>
      <c r="F3640" s="25">
        <f t="shared" si="684"/>
        <v>3374.375</v>
      </c>
      <c r="G3640" s="25">
        <f t="shared" si="685"/>
        <v>0.75984441563252458</v>
      </c>
      <c r="H3640" s="25">
        <f t="shared" si="680"/>
        <v>1.0036361732327763</v>
      </c>
      <c r="I3640" s="4">
        <f t="shared" si="686"/>
        <v>2554.7106295911913</v>
      </c>
      <c r="J3640" s="25">
        <f t="shared" si="681"/>
        <v>3824.8703212326723</v>
      </c>
      <c r="K3640" s="15">
        <f t="shared" si="687"/>
        <v>3838.7782123135789</v>
      </c>
      <c r="L3640" s="36">
        <f t="shared" si="688"/>
        <v>-1274.7782123135789</v>
      </c>
      <c r="M3640" s="36">
        <f t="shared" si="689"/>
        <v>1274.7782123135789</v>
      </c>
      <c r="N3640" s="36">
        <f t="shared" si="690"/>
        <v>0.4971833901379013</v>
      </c>
      <c r="O3640" s="36">
        <f t="shared" si="691"/>
        <v>1625059.490589404</v>
      </c>
      <c r="P3640" s="35">
        <f t="shared" si="682"/>
        <v>1625059.490589404</v>
      </c>
    </row>
    <row r="3641" spans="1:16" x14ac:dyDescent="0.4">
      <c r="A3641" s="1">
        <v>3640</v>
      </c>
      <c r="B3641" s="21">
        <v>43453</v>
      </c>
      <c r="C3641" s="43">
        <v>4</v>
      </c>
      <c r="D3641" s="23">
        <v>2628</v>
      </c>
      <c r="E3641" s="25">
        <f t="shared" si="683"/>
        <v>3190</v>
      </c>
      <c r="F3641" s="25">
        <f t="shared" si="684"/>
        <v>2825.75</v>
      </c>
      <c r="G3641" s="25">
        <f t="shared" si="685"/>
        <v>0.9300185791382819</v>
      </c>
      <c r="H3641" s="25">
        <f t="shared" si="680"/>
        <v>0.99966434347522648</v>
      </c>
      <c r="I3641" s="4">
        <f t="shared" si="686"/>
        <v>2628.882401530936</v>
      </c>
      <c r="J3641" s="25">
        <f t="shared" si="681"/>
        <v>3824.7324584527887</v>
      </c>
      <c r="K3641" s="15">
        <f t="shared" si="687"/>
        <v>3823.4486620475959</v>
      </c>
      <c r="L3641" s="36">
        <f t="shared" si="688"/>
        <v>-1195.4486620475959</v>
      </c>
      <c r="M3641" s="36">
        <f t="shared" si="689"/>
        <v>1195.4486620475959</v>
      </c>
      <c r="N3641" s="36">
        <f t="shared" si="690"/>
        <v>0.45488914080958748</v>
      </c>
      <c r="O3641" s="36">
        <f t="shared" si="691"/>
        <v>1429097.5035913873</v>
      </c>
      <c r="P3641" s="35">
        <f t="shared" si="682"/>
        <v>1429097.5035913873</v>
      </c>
    </row>
    <row r="3642" spans="1:16" x14ac:dyDescent="0.4">
      <c r="A3642" s="1">
        <v>3641</v>
      </c>
      <c r="B3642" s="21">
        <v>43454</v>
      </c>
      <c r="C3642" s="43">
        <v>1</v>
      </c>
      <c r="D3642" s="23">
        <v>2093</v>
      </c>
      <c r="E3642" s="25">
        <f t="shared" si="683"/>
        <v>2461.5</v>
      </c>
      <c r="F3642" s="25">
        <f t="shared" si="684"/>
        <v>2753.75</v>
      </c>
      <c r="G3642" s="25">
        <f t="shared" si="685"/>
        <v>0.76005447117566949</v>
      </c>
      <c r="H3642" s="25">
        <f t="shared" si="680"/>
        <v>1.0014271034682889</v>
      </c>
      <c r="I3642" s="4">
        <f t="shared" si="686"/>
        <v>2090.0173290209705</v>
      </c>
      <c r="J3642" s="25">
        <f t="shared" si="681"/>
        <v>3824.5945956729051</v>
      </c>
      <c r="K3642" s="15">
        <f t="shared" si="687"/>
        <v>3830.0526878851888</v>
      </c>
      <c r="L3642" s="36">
        <f t="shared" si="688"/>
        <v>-1737.0526878851888</v>
      </c>
      <c r="M3642" s="36">
        <f t="shared" si="689"/>
        <v>1737.0526878851888</v>
      </c>
      <c r="N3642" s="36">
        <f t="shared" si="690"/>
        <v>0.82993439459397456</v>
      </c>
      <c r="O3642" s="36">
        <f t="shared" si="691"/>
        <v>3017352.0404891591</v>
      </c>
      <c r="P3642" s="35">
        <f t="shared" si="682"/>
        <v>3017352.0404891591</v>
      </c>
    </row>
    <row r="3643" spans="1:16" x14ac:dyDescent="0.4">
      <c r="A3643" s="1">
        <v>3642</v>
      </c>
      <c r="B3643" s="21">
        <v>43455</v>
      </c>
      <c r="C3643" s="43">
        <v>2</v>
      </c>
      <c r="D3643" s="23">
        <v>2561</v>
      </c>
      <c r="E3643" s="25">
        <f t="shared" si="683"/>
        <v>3046</v>
      </c>
      <c r="F3643" s="25">
        <f t="shared" si="684"/>
        <v>2991</v>
      </c>
      <c r="G3643" s="25">
        <f t="shared" si="685"/>
        <v>0.85623537278502171</v>
      </c>
      <c r="H3643" s="25">
        <f t="shared" si="680"/>
        <v>0.99527237982370798</v>
      </c>
      <c r="I3643" s="4">
        <f t="shared" si="686"/>
        <v>2573.1649465180863</v>
      </c>
      <c r="J3643" s="25">
        <f t="shared" si="681"/>
        <v>3824.4567328930216</v>
      </c>
      <c r="K3643" s="15">
        <f t="shared" si="687"/>
        <v>3806.3761540792407</v>
      </c>
      <c r="L3643" s="36">
        <f t="shared" si="688"/>
        <v>-1245.3761540792407</v>
      </c>
      <c r="M3643" s="36">
        <f t="shared" si="689"/>
        <v>1245.3761540792407</v>
      </c>
      <c r="N3643" s="36">
        <f t="shared" si="690"/>
        <v>0.48628510506803618</v>
      </c>
      <c r="O3643" s="36">
        <f t="shared" si="691"/>
        <v>1550961.7651492006</v>
      </c>
      <c r="P3643" s="35">
        <f t="shared" si="682"/>
        <v>1550961.7651492006</v>
      </c>
    </row>
    <row r="3644" spans="1:16" x14ac:dyDescent="0.4">
      <c r="A3644" s="1">
        <v>3643</v>
      </c>
      <c r="B3644" s="21">
        <v>43456</v>
      </c>
      <c r="C3644" s="43">
        <v>3</v>
      </c>
      <c r="D3644" s="23">
        <v>4902</v>
      </c>
      <c r="E3644" s="25">
        <f t="shared" si="683"/>
        <v>2936</v>
      </c>
      <c r="F3644" s="25">
        <f t="shared" si="684"/>
        <v>3185.375</v>
      </c>
      <c r="G3644" s="25">
        <f t="shared" si="685"/>
        <v>1.538908291802378</v>
      </c>
      <c r="H3644" s="25">
        <f t="shared" si="680"/>
        <v>1.0036361732327763</v>
      </c>
      <c r="I3644" s="4">
        <f t="shared" si="686"/>
        <v>4884.2400570421296</v>
      </c>
      <c r="J3644" s="25">
        <f t="shared" si="681"/>
        <v>3824.3188701131385</v>
      </c>
      <c r="K3644" s="15">
        <f t="shared" si="687"/>
        <v>3838.2247560222454</v>
      </c>
      <c r="L3644" s="36">
        <f t="shared" si="688"/>
        <v>1063.7752439777546</v>
      </c>
      <c r="M3644" s="36">
        <f t="shared" si="689"/>
        <v>1063.7752439777546</v>
      </c>
      <c r="N3644" s="36">
        <f t="shared" si="690"/>
        <v>0.2170084137041523</v>
      </c>
      <c r="O3644" s="36">
        <f t="shared" si="691"/>
        <v>1131617.7696999314</v>
      </c>
      <c r="P3644" s="35">
        <f t="shared" si="682"/>
        <v>1131617.7696999314</v>
      </c>
    </row>
    <row r="3645" spans="1:16" x14ac:dyDescent="0.4">
      <c r="A3645" s="1">
        <v>3644</v>
      </c>
      <c r="B3645" s="21">
        <v>43457</v>
      </c>
      <c r="C3645" s="43">
        <v>4</v>
      </c>
      <c r="D3645" s="23">
        <v>2188</v>
      </c>
      <c r="E3645" s="25">
        <f t="shared" si="683"/>
        <v>3434.75</v>
      </c>
      <c r="F3645" s="25">
        <f t="shared" si="684"/>
        <v>3372.25</v>
      </c>
      <c r="G3645" s="25">
        <f t="shared" si="685"/>
        <v>0.64882496849284599</v>
      </c>
      <c r="H3645" s="25">
        <f t="shared" si="680"/>
        <v>0.99966434347522648</v>
      </c>
      <c r="I3645" s="4">
        <f t="shared" si="686"/>
        <v>2188.7346630706575</v>
      </c>
      <c r="J3645" s="25">
        <f t="shared" si="681"/>
        <v>3824.1810073332549</v>
      </c>
      <c r="K3645" s="15">
        <f t="shared" si="687"/>
        <v>3822.8973960262283</v>
      </c>
      <c r="L3645" s="36">
        <f t="shared" si="688"/>
        <v>-1634.8973960262283</v>
      </c>
      <c r="M3645" s="36">
        <f t="shared" si="689"/>
        <v>1634.8973960262283</v>
      </c>
      <c r="N3645" s="36">
        <f t="shared" si="690"/>
        <v>0.74721087569754496</v>
      </c>
      <c r="O3645" s="36">
        <f t="shared" si="691"/>
        <v>2672889.495533342</v>
      </c>
      <c r="P3645" s="35">
        <f t="shared" si="682"/>
        <v>2672889.495533342</v>
      </c>
    </row>
    <row r="3646" spans="1:16" x14ac:dyDescent="0.4">
      <c r="A3646" s="1">
        <v>3645</v>
      </c>
      <c r="B3646" s="21">
        <v>43458</v>
      </c>
      <c r="C3646" s="43">
        <v>1</v>
      </c>
      <c r="D3646" s="23">
        <v>4088</v>
      </c>
      <c r="E3646" s="25">
        <f t="shared" si="683"/>
        <v>3309.75</v>
      </c>
      <c r="F3646" s="25">
        <f t="shared" si="684"/>
        <v>2925.5</v>
      </c>
      <c r="G3646" s="25">
        <f t="shared" si="685"/>
        <v>1.3973679712869596</v>
      </c>
      <c r="H3646" s="25">
        <f t="shared" si="680"/>
        <v>1.0014271034682889</v>
      </c>
      <c r="I3646" s="4">
        <f t="shared" si="686"/>
        <v>4082.1743148770793</v>
      </c>
      <c r="J3646" s="25">
        <f t="shared" si="681"/>
        <v>3824.0431445533713</v>
      </c>
      <c r="K3646" s="15">
        <f t="shared" si="687"/>
        <v>3829.5004497878499</v>
      </c>
      <c r="L3646" s="36">
        <f t="shared" si="688"/>
        <v>258.4995502121501</v>
      </c>
      <c r="M3646" s="36">
        <f t="shared" si="689"/>
        <v>258.4995502121501</v>
      </c>
      <c r="N3646" s="36">
        <f t="shared" si="690"/>
        <v>6.3233745159527913E-2</v>
      </c>
      <c r="O3646" s="36">
        <f t="shared" si="691"/>
        <v>66822.017459883908</v>
      </c>
      <c r="P3646" s="35">
        <f t="shared" si="682"/>
        <v>66822.017459883908</v>
      </c>
    </row>
    <row r="3647" spans="1:16" x14ac:dyDescent="0.4">
      <c r="A3647" s="1">
        <v>3646</v>
      </c>
      <c r="B3647" s="21">
        <v>43459</v>
      </c>
      <c r="C3647" s="43">
        <v>2</v>
      </c>
      <c r="D3647" s="23">
        <v>2061</v>
      </c>
      <c r="E3647" s="25">
        <f t="shared" si="683"/>
        <v>2541.25</v>
      </c>
      <c r="F3647" s="25">
        <f t="shared" si="684"/>
        <v>2481.625</v>
      </c>
      <c r="G3647" s="25">
        <f t="shared" si="685"/>
        <v>0.83050420591346397</v>
      </c>
      <c r="H3647" s="25">
        <f t="shared" si="680"/>
        <v>0.99527237982370798</v>
      </c>
      <c r="I3647" s="4">
        <f t="shared" si="686"/>
        <v>2070.7899081506348</v>
      </c>
      <c r="J3647" s="25">
        <f t="shared" si="681"/>
        <v>3823.9052817734882</v>
      </c>
      <c r="K3647" s="15">
        <f t="shared" si="687"/>
        <v>3805.8273100111464</v>
      </c>
      <c r="L3647" s="36">
        <f t="shared" si="688"/>
        <v>-1744.8273100111464</v>
      </c>
      <c r="M3647" s="36">
        <f t="shared" si="689"/>
        <v>1744.8273100111464</v>
      </c>
      <c r="N3647" s="36">
        <f t="shared" si="690"/>
        <v>0.84659258127663584</v>
      </c>
      <c r="O3647" s="36">
        <f t="shared" si="691"/>
        <v>3044422.3417607332</v>
      </c>
      <c r="P3647" s="35">
        <f t="shared" si="682"/>
        <v>3044422.3417607332</v>
      </c>
    </row>
    <row r="3648" spans="1:16" x14ac:dyDescent="0.4">
      <c r="A3648" s="1">
        <v>3647</v>
      </c>
      <c r="B3648" s="21">
        <v>43460</v>
      </c>
      <c r="C3648" s="43">
        <v>3</v>
      </c>
      <c r="D3648" s="23">
        <v>1828</v>
      </c>
      <c r="E3648" s="25">
        <f t="shared" si="683"/>
        <v>2422</v>
      </c>
      <c r="F3648" s="25">
        <f t="shared" si="684"/>
        <v>2200.25</v>
      </c>
      <c r="G3648" s="25">
        <f t="shared" si="685"/>
        <v>0.83081468014998294</v>
      </c>
      <c r="H3648" s="25">
        <f t="shared" si="680"/>
        <v>1.0036361732327763</v>
      </c>
      <c r="I3648" s="4">
        <f t="shared" si="686"/>
        <v>1821.3771571344375</v>
      </c>
      <c r="J3648" s="25">
        <f t="shared" si="681"/>
        <v>3823.7674189936047</v>
      </c>
      <c r="K3648" s="15">
        <f t="shared" si="687"/>
        <v>3837.6712997309114</v>
      </c>
      <c r="L3648" s="36">
        <f t="shared" si="688"/>
        <v>-2009.6712997309114</v>
      </c>
      <c r="M3648" s="36">
        <f t="shared" si="689"/>
        <v>2009.6712997309114</v>
      </c>
      <c r="N3648" s="36">
        <f t="shared" si="690"/>
        <v>1.0993825490869318</v>
      </c>
      <c r="O3648" s="36">
        <f t="shared" si="691"/>
        <v>4038778.7329621306</v>
      </c>
      <c r="P3648" s="35">
        <f t="shared" si="682"/>
        <v>4038778.7329621306</v>
      </c>
    </row>
    <row r="3649" spans="1:16" x14ac:dyDescent="0.4">
      <c r="A3649" s="1">
        <v>3648</v>
      </c>
      <c r="B3649" s="21">
        <v>43461</v>
      </c>
      <c r="C3649" s="43">
        <v>4</v>
      </c>
      <c r="D3649" s="23">
        <v>1711</v>
      </c>
      <c r="E3649" s="25">
        <f t="shared" si="683"/>
        <v>1978.5</v>
      </c>
      <c r="F3649" s="25">
        <f t="shared" si="684"/>
        <v>2301.25</v>
      </c>
      <c r="G3649" s="25">
        <f t="shared" si="685"/>
        <v>0.74350896252036935</v>
      </c>
      <c r="H3649" s="25">
        <f t="shared" si="680"/>
        <v>0.99966434347522648</v>
      </c>
      <c r="I3649" s="4">
        <f t="shared" si="686"/>
        <v>1711.5745011489466</v>
      </c>
      <c r="J3649" s="25">
        <f t="shared" si="681"/>
        <v>3823.6295562137211</v>
      </c>
      <c r="K3649" s="15">
        <f t="shared" si="687"/>
        <v>3822.3461300048612</v>
      </c>
      <c r="L3649" s="36">
        <f t="shared" si="688"/>
        <v>-2111.3461300048612</v>
      </c>
      <c r="M3649" s="36">
        <f t="shared" si="689"/>
        <v>2111.3461300048612</v>
      </c>
      <c r="N3649" s="36">
        <f t="shared" si="690"/>
        <v>1.2339837112827943</v>
      </c>
      <c r="O3649" s="36">
        <f t="shared" si="691"/>
        <v>4457782.4806865044</v>
      </c>
      <c r="P3649" s="35">
        <f t="shared" si="682"/>
        <v>4457782.4806865044</v>
      </c>
    </row>
    <row r="3650" spans="1:16" x14ac:dyDescent="0.4">
      <c r="A3650" s="1">
        <v>3649</v>
      </c>
      <c r="B3650" s="21">
        <v>43462</v>
      </c>
      <c r="C3650" s="43">
        <v>1</v>
      </c>
      <c r="D3650" s="23">
        <v>2314</v>
      </c>
      <c r="E3650" s="25">
        <f t="shared" si="683"/>
        <v>2624</v>
      </c>
      <c r="F3650" s="25">
        <f t="shared" si="684"/>
        <v>2669.5</v>
      </c>
      <c r="G3650" s="25">
        <f t="shared" si="685"/>
        <v>0.86682899419366921</v>
      </c>
      <c r="H3650" s="25">
        <f t="shared" ref="H3650:H3713" si="692">VLOOKUP(C3650,$Q$38:$S$42,3,FALSE)</f>
        <v>1.0014271034682889</v>
      </c>
      <c r="I3650" s="4">
        <f t="shared" si="686"/>
        <v>2310.7023886070356</v>
      </c>
      <c r="J3650" s="25">
        <f t="shared" si="681"/>
        <v>3823.4916934338376</v>
      </c>
      <c r="K3650" s="15">
        <f t="shared" si="687"/>
        <v>3828.9482116905106</v>
      </c>
      <c r="L3650" s="36">
        <f t="shared" si="688"/>
        <v>-1514.9482116905106</v>
      </c>
      <c r="M3650" s="36">
        <f t="shared" si="689"/>
        <v>1514.9482116905106</v>
      </c>
      <c r="N3650" s="36">
        <f t="shared" si="690"/>
        <v>0.65468807765363468</v>
      </c>
      <c r="O3650" s="36">
        <f t="shared" si="691"/>
        <v>2295068.0841042758</v>
      </c>
      <c r="P3650" s="35">
        <f t="shared" si="682"/>
        <v>2295068.0841042758</v>
      </c>
    </row>
    <row r="3651" spans="1:16" x14ac:dyDescent="0.4">
      <c r="A3651" s="1">
        <v>3650</v>
      </c>
      <c r="B3651" s="21">
        <v>43463</v>
      </c>
      <c r="C3651" s="43">
        <v>2</v>
      </c>
      <c r="D3651" s="23">
        <v>4643</v>
      </c>
      <c r="E3651" s="25">
        <f t="shared" si="683"/>
        <v>2715</v>
      </c>
      <c r="F3651" s="25">
        <f t="shared" si="684"/>
        <v>3017</v>
      </c>
      <c r="G3651" s="25">
        <f t="shared" si="685"/>
        <v>1.5389459728206829</v>
      </c>
      <c r="H3651" s="25">
        <f t="shared" si="692"/>
        <v>0.99527237982370798</v>
      </c>
      <c r="I3651" s="4">
        <f t="shared" si="686"/>
        <v>4665.0546062801541</v>
      </c>
      <c r="J3651" s="25">
        <f t="shared" ref="J3651:J3714" si="693">INTERCEPT($I$2:$I$3896,$A$2:$A$3896)+SLOPE($I$2:$I$3896,$A$2:$A$3896)*A3651</f>
        <v>3823.353830653954</v>
      </c>
      <c r="K3651" s="15">
        <f t="shared" si="687"/>
        <v>3805.2784659430508</v>
      </c>
      <c r="L3651" s="36">
        <f t="shared" si="688"/>
        <v>837.72153405694917</v>
      </c>
      <c r="M3651" s="36">
        <f t="shared" si="689"/>
        <v>837.72153405694917</v>
      </c>
      <c r="N3651" s="36">
        <f t="shared" si="690"/>
        <v>0.18042677881907154</v>
      </c>
      <c r="O3651" s="36">
        <f t="shared" si="691"/>
        <v>701777.36862272827</v>
      </c>
      <c r="P3651" s="35">
        <f t="shared" ref="P3651:P3714" si="694">(D3651-K3651)^2</f>
        <v>701777.36862272827</v>
      </c>
    </row>
    <row r="3652" spans="1:16" x14ac:dyDescent="0.4">
      <c r="A3652" s="1">
        <v>3651</v>
      </c>
      <c r="B3652" s="21">
        <v>43464</v>
      </c>
      <c r="C3652" s="43">
        <v>3</v>
      </c>
      <c r="D3652" s="23">
        <v>2192</v>
      </c>
      <c r="E3652" s="25">
        <f t="shared" si="683"/>
        <v>3319</v>
      </c>
      <c r="F3652" s="25">
        <f t="shared" si="684"/>
        <v>3464.25</v>
      </c>
      <c r="G3652" s="25">
        <f t="shared" si="685"/>
        <v>0.63274879122465177</v>
      </c>
      <c r="H3652" s="25">
        <f t="shared" si="692"/>
        <v>1.0036361732327763</v>
      </c>
      <c r="I3652" s="4">
        <f t="shared" si="686"/>
        <v>2184.0583853603321</v>
      </c>
      <c r="J3652" s="25">
        <f t="shared" si="693"/>
        <v>3823.2159678740709</v>
      </c>
      <c r="K3652" s="15">
        <f t="shared" si="687"/>
        <v>3837.1178434395774</v>
      </c>
      <c r="L3652" s="36">
        <f t="shared" si="688"/>
        <v>-1645.1178434395774</v>
      </c>
      <c r="M3652" s="36">
        <f t="shared" si="689"/>
        <v>1645.1178434395774</v>
      </c>
      <c r="N3652" s="36">
        <f t="shared" si="690"/>
        <v>0.75050996507279988</v>
      </c>
      <c r="O3652" s="36">
        <f t="shared" si="691"/>
        <v>2706412.7188032861</v>
      </c>
      <c r="P3652" s="35">
        <f t="shared" si="694"/>
        <v>2706412.7188032861</v>
      </c>
    </row>
    <row r="3653" spans="1:16" x14ac:dyDescent="0.4">
      <c r="A3653" s="1">
        <v>3652</v>
      </c>
      <c r="B3653" s="21">
        <v>43465</v>
      </c>
      <c r="C3653" s="43">
        <v>4</v>
      </c>
      <c r="D3653" s="23">
        <v>4127</v>
      </c>
      <c r="E3653" s="25">
        <f t="shared" ref="E3653:E3716" si="695">AVERAGE(D3651:D3654)</f>
        <v>3609.5</v>
      </c>
      <c r="F3653" s="25">
        <f t="shared" ref="F3653:F3716" si="696">AVERAGE(E3653:E3654)</f>
        <v>3293.625</v>
      </c>
      <c r="G3653" s="25">
        <f t="shared" si="685"/>
        <v>1.2530266803294243</v>
      </c>
      <c r="H3653" s="25">
        <f t="shared" si="692"/>
        <v>0.99966434347522648</v>
      </c>
      <c r="I3653" s="4">
        <f t="shared" si="686"/>
        <v>4128.3857196035669</v>
      </c>
      <c r="J3653" s="25">
        <f t="shared" si="693"/>
        <v>3823.0781050941873</v>
      </c>
      <c r="K3653" s="15">
        <f t="shared" si="687"/>
        <v>3821.7948639834935</v>
      </c>
      <c r="L3653" s="36">
        <f t="shared" si="688"/>
        <v>305.20513601650646</v>
      </c>
      <c r="M3653" s="36">
        <f t="shared" si="689"/>
        <v>305.20513601650646</v>
      </c>
      <c r="N3653" s="36">
        <f t="shared" si="690"/>
        <v>7.3953267752969828E-2</v>
      </c>
      <c r="O3653" s="36">
        <f t="shared" si="691"/>
        <v>93150.175050854203</v>
      </c>
      <c r="P3653" s="35">
        <f t="shared" si="694"/>
        <v>93150.175050854203</v>
      </c>
    </row>
    <row r="3654" spans="1:16" x14ac:dyDescent="0.4">
      <c r="A3654" s="1">
        <v>3653</v>
      </c>
      <c r="B3654" s="21">
        <v>43466</v>
      </c>
      <c r="C3654" s="43">
        <v>1</v>
      </c>
      <c r="D3654" s="23">
        <v>3476</v>
      </c>
      <c r="E3654" s="25">
        <f t="shared" si="695"/>
        <v>2977.75</v>
      </c>
      <c r="F3654" s="25">
        <f t="shared" si="696"/>
        <v>3165.75</v>
      </c>
      <c r="G3654" s="25">
        <f t="shared" si="685"/>
        <v>1.0980020532259338</v>
      </c>
      <c r="H3654" s="25">
        <f t="shared" si="692"/>
        <v>1.0014271034682889</v>
      </c>
      <c r="I3654" s="4">
        <f t="shared" si="686"/>
        <v>3471.0464575618216</v>
      </c>
      <c r="J3654" s="25">
        <f t="shared" si="693"/>
        <v>3822.9402423143038</v>
      </c>
      <c r="K3654" s="15">
        <f t="shared" si="687"/>
        <v>3828.3959735931717</v>
      </c>
      <c r="L3654" s="36">
        <f t="shared" si="688"/>
        <v>-352.39597359317168</v>
      </c>
      <c r="M3654" s="36">
        <f t="shared" si="689"/>
        <v>352.39597359317168</v>
      </c>
      <c r="N3654" s="36">
        <f t="shared" si="690"/>
        <v>0.1013797392385419</v>
      </c>
      <c r="O3654" s="36">
        <f t="shared" si="691"/>
        <v>124182.92220467934</v>
      </c>
      <c r="P3654" s="35">
        <f t="shared" si="694"/>
        <v>124182.92220467934</v>
      </c>
    </row>
    <row r="3655" spans="1:16" x14ac:dyDescent="0.4">
      <c r="A3655" s="1">
        <v>3654</v>
      </c>
      <c r="B3655" s="21">
        <v>43467</v>
      </c>
      <c r="C3655" s="43">
        <v>2</v>
      </c>
      <c r="D3655" s="23">
        <v>2116</v>
      </c>
      <c r="E3655" s="25">
        <f t="shared" si="695"/>
        <v>3353.75</v>
      </c>
      <c r="F3655" s="25">
        <f t="shared" si="696"/>
        <v>3132</v>
      </c>
      <c r="G3655" s="25">
        <f t="shared" si="685"/>
        <v>0.67560664112388247</v>
      </c>
      <c r="H3655" s="25">
        <f t="shared" si="692"/>
        <v>0.99527237982370798</v>
      </c>
      <c r="I3655" s="4">
        <f t="shared" si="686"/>
        <v>2126.0511623710545</v>
      </c>
      <c r="J3655" s="25">
        <f t="shared" si="693"/>
        <v>3822.8023795344207</v>
      </c>
      <c r="K3655" s="15">
        <f t="shared" si="687"/>
        <v>3804.7296218749566</v>
      </c>
      <c r="L3655" s="36">
        <f t="shared" si="688"/>
        <v>-1688.7296218749566</v>
      </c>
      <c r="M3655" s="36">
        <f t="shared" si="689"/>
        <v>1688.7296218749566</v>
      </c>
      <c r="N3655" s="36">
        <f t="shared" si="690"/>
        <v>0.79807638084827814</v>
      </c>
      <c r="O3655" s="36">
        <f t="shared" si="691"/>
        <v>2851807.7357979338</v>
      </c>
      <c r="P3655" s="35">
        <f t="shared" si="694"/>
        <v>2851807.7357979338</v>
      </c>
    </row>
    <row r="3656" spans="1:16" x14ac:dyDescent="0.4">
      <c r="A3656" s="1">
        <v>3655</v>
      </c>
      <c r="B3656" s="21">
        <v>43468</v>
      </c>
      <c r="C3656" s="43">
        <v>3</v>
      </c>
      <c r="D3656" s="23">
        <v>3696</v>
      </c>
      <c r="E3656" s="25">
        <f t="shared" si="695"/>
        <v>2910.25</v>
      </c>
      <c r="F3656" s="25">
        <f t="shared" si="696"/>
        <v>2759.75</v>
      </c>
      <c r="G3656" s="25">
        <f t="shared" si="685"/>
        <v>1.3392517438173748</v>
      </c>
      <c r="H3656" s="25">
        <f t="shared" si="692"/>
        <v>1.0036361732327763</v>
      </c>
      <c r="I3656" s="4">
        <f t="shared" si="686"/>
        <v>3682.6093942936986</v>
      </c>
      <c r="J3656" s="25">
        <f t="shared" si="693"/>
        <v>3822.6645167545371</v>
      </c>
      <c r="K3656" s="15">
        <f t="shared" si="687"/>
        <v>3836.5643871482439</v>
      </c>
      <c r="L3656" s="36">
        <f t="shared" si="688"/>
        <v>-140.5643871482439</v>
      </c>
      <c r="M3656" s="36">
        <f t="shared" si="689"/>
        <v>140.5643871482439</v>
      </c>
      <c r="N3656" s="36">
        <f t="shared" si="690"/>
        <v>3.8031490029286769E-2</v>
      </c>
      <c r="O3656" s="36">
        <f t="shared" si="691"/>
        <v>19758.346934361394</v>
      </c>
      <c r="P3656" s="35">
        <f t="shared" si="694"/>
        <v>19758.346934361394</v>
      </c>
    </row>
    <row r="3657" spans="1:16" x14ac:dyDescent="0.4">
      <c r="A3657" s="1">
        <v>3656</v>
      </c>
      <c r="B3657" s="21">
        <v>43469</v>
      </c>
      <c r="C3657" s="43">
        <v>4</v>
      </c>
      <c r="D3657" s="23">
        <v>2353</v>
      </c>
      <c r="E3657" s="25">
        <f t="shared" si="695"/>
        <v>2609.25</v>
      </c>
      <c r="F3657" s="25">
        <f t="shared" si="696"/>
        <v>2582</v>
      </c>
      <c r="G3657" s="25">
        <f t="shared" si="685"/>
        <v>0.91130906274206047</v>
      </c>
      <c r="H3657" s="25">
        <f t="shared" si="692"/>
        <v>0.99966434347522648</v>
      </c>
      <c r="I3657" s="4">
        <f t="shared" si="686"/>
        <v>2353.7900649932621</v>
      </c>
      <c r="J3657" s="25">
        <f t="shared" si="693"/>
        <v>3822.5266539746535</v>
      </c>
      <c r="K3657" s="15">
        <f t="shared" si="687"/>
        <v>3821.2435979621264</v>
      </c>
      <c r="L3657" s="36">
        <f t="shared" si="688"/>
        <v>-1468.2435979621264</v>
      </c>
      <c r="M3657" s="36">
        <f t="shared" si="689"/>
        <v>1468.2435979621264</v>
      </c>
      <c r="N3657" s="36">
        <f t="shared" si="690"/>
        <v>0.62398792943566783</v>
      </c>
      <c r="O3657" s="36">
        <f t="shared" si="691"/>
        <v>2155739.2629567701</v>
      </c>
      <c r="P3657" s="35">
        <f t="shared" si="694"/>
        <v>2155739.2629567701</v>
      </c>
    </row>
    <row r="3658" spans="1:16" x14ac:dyDescent="0.4">
      <c r="A3658" s="1">
        <v>3657</v>
      </c>
      <c r="B3658" s="21">
        <v>43470</v>
      </c>
      <c r="C3658" s="43">
        <v>1</v>
      </c>
      <c r="D3658" s="23">
        <v>2272</v>
      </c>
      <c r="E3658" s="25">
        <f t="shared" si="695"/>
        <v>2554.75</v>
      </c>
      <c r="F3658" s="25">
        <f t="shared" si="696"/>
        <v>2345.625</v>
      </c>
      <c r="G3658" s="25">
        <f t="shared" si="685"/>
        <v>0.9686117772448708</v>
      </c>
      <c r="H3658" s="25">
        <f t="shared" si="692"/>
        <v>1.0014271034682889</v>
      </c>
      <c r="I3658" s="4">
        <f t="shared" si="686"/>
        <v>2268.7622415363808</v>
      </c>
      <c r="J3658" s="25">
        <f t="shared" si="693"/>
        <v>3822.38879119477</v>
      </c>
      <c r="K3658" s="15">
        <f t="shared" si="687"/>
        <v>3827.8437354958328</v>
      </c>
      <c r="L3658" s="36">
        <f t="shared" si="688"/>
        <v>-1555.8437354958328</v>
      </c>
      <c r="M3658" s="36">
        <f t="shared" si="689"/>
        <v>1555.8437354958328</v>
      </c>
      <c r="N3658" s="36">
        <f t="shared" si="690"/>
        <v>0.68479037653865882</v>
      </c>
      <c r="O3658" s="36">
        <f t="shared" si="691"/>
        <v>2420649.7292816271</v>
      </c>
      <c r="P3658" s="35">
        <f t="shared" si="694"/>
        <v>2420649.7292816271</v>
      </c>
    </row>
    <row r="3659" spans="1:16" x14ac:dyDescent="0.4">
      <c r="A3659" s="1">
        <v>3658</v>
      </c>
      <c r="B3659" s="21">
        <v>43471</v>
      </c>
      <c r="C3659" s="43">
        <v>2</v>
      </c>
      <c r="D3659" s="23">
        <v>1898</v>
      </c>
      <c r="E3659" s="25">
        <f t="shared" si="695"/>
        <v>2136.5</v>
      </c>
      <c r="F3659" s="25">
        <f t="shared" si="696"/>
        <v>2340.5</v>
      </c>
      <c r="G3659" s="25">
        <f t="shared" si="685"/>
        <v>0.81093783379619744</v>
      </c>
      <c r="H3659" s="25">
        <f t="shared" si="692"/>
        <v>0.99527237982370798</v>
      </c>
      <c r="I3659" s="4">
        <f t="shared" si="686"/>
        <v>1907.0156456428456</v>
      </c>
      <c r="J3659" s="25">
        <f t="shared" si="693"/>
        <v>3822.2509284148869</v>
      </c>
      <c r="K3659" s="15">
        <f t="shared" si="687"/>
        <v>3804.1807778068619</v>
      </c>
      <c r="L3659" s="36">
        <f t="shared" si="688"/>
        <v>-1906.1807778068619</v>
      </c>
      <c r="M3659" s="36">
        <f t="shared" si="689"/>
        <v>1906.1807778068619</v>
      </c>
      <c r="N3659" s="36">
        <f t="shared" si="690"/>
        <v>1.0043102095926564</v>
      </c>
      <c r="O3659" s="36">
        <f t="shared" si="691"/>
        <v>3633525.1576803732</v>
      </c>
      <c r="P3659" s="35">
        <f t="shared" si="694"/>
        <v>3633525.1576803732</v>
      </c>
    </row>
    <row r="3660" spans="1:16" x14ac:dyDescent="0.4">
      <c r="A3660" s="1">
        <v>3659</v>
      </c>
      <c r="B3660" s="21">
        <v>43472</v>
      </c>
      <c r="C3660" s="43">
        <v>3</v>
      </c>
      <c r="D3660" s="23">
        <v>2023</v>
      </c>
      <c r="E3660" s="25">
        <f t="shared" si="695"/>
        <v>2544.5</v>
      </c>
      <c r="F3660" s="25">
        <f t="shared" si="696"/>
        <v>2563.25</v>
      </c>
      <c r="G3660" s="25">
        <f t="shared" si="685"/>
        <v>0.7892324197795767</v>
      </c>
      <c r="H3660" s="25">
        <f t="shared" si="692"/>
        <v>1.0036361732327763</v>
      </c>
      <c r="I3660" s="4">
        <f t="shared" si="686"/>
        <v>2015.6706722554525</v>
      </c>
      <c r="J3660" s="25">
        <f t="shared" si="693"/>
        <v>3822.1130656350033</v>
      </c>
      <c r="K3660" s="15">
        <f t="shared" si="687"/>
        <v>3836.0109308569099</v>
      </c>
      <c r="L3660" s="36">
        <f t="shared" si="688"/>
        <v>-1813.0109308569099</v>
      </c>
      <c r="M3660" s="36">
        <f t="shared" si="689"/>
        <v>1813.0109308569099</v>
      </c>
      <c r="N3660" s="36">
        <f t="shared" si="690"/>
        <v>0.89619917491691048</v>
      </c>
      <c r="O3660" s="36">
        <f t="shared" si="691"/>
        <v>3287008.635406639</v>
      </c>
      <c r="P3660" s="35">
        <f t="shared" si="694"/>
        <v>3287008.635406639</v>
      </c>
    </row>
    <row r="3661" spans="1:16" x14ac:dyDescent="0.4">
      <c r="A3661" s="1">
        <v>3660</v>
      </c>
      <c r="B3661" s="21">
        <v>43473</v>
      </c>
      <c r="C3661" s="43">
        <v>4</v>
      </c>
      <c r="D3661" s="23">
        <v>3985</v>
      </c>
      <c r="E3661" s="25">
        <f t="shared" si="695"/>
        <v>2582</v>
      </c>
      <c r="F3661" s="25">
        <f t="shared" si="696"/>
        <v>2850.25</v>
      </c>
      <c r="G3661" s="25">
        <f t="shared" si="685"/>
        <v>1.3981229716691519</v>
      </c>
      <c r="H3661" s="25">
        <f t="shared" si="692"/>
        <v>0.99966434347522648</v>
      </c>
      <c r="I3661" s="4">
        <f t="shared" si="686"/>
        <v>3986.338040373204</v>
      </c>
      <c r="J3661" s="25">
        <f t="shared" si="693"/>
        <v>3821.9752028551197</v>
      </c>
      <c r="K3661" s="15">
        <f t="shared" si="687"/>
        <v>3820.6923319407588</v>
      </c>
      <c r="L3661" s="36">
        <f t="shared" si="688"/>
        <v>164.30766805924122</v>
      </c>
      <c r="M3661" s="36">
        <f t="shared" si="689"/>
        <v>164.30766805924122</v>
      </c>
      <c r="N3661" s="36">
        <f t="shared" si="690"/>
        <v>4.1231535272080608E-2</v>
      </c>
      <c r="O3661" s="36">
        <f t="shared" si="691"/>
        <v>26997.009783065798</v>
      </c>
      <c r="P3661" s="35">
        <f t="shared" si="694"/>
        <v>26997.009783065798</v>
      </c>
    </row>
    <row r="3662" spans="1:16" x14ac:dyDescent="0.4">
      <c r="A3662" s="1">
        <v>3661</v>
      </c>
      <c r="B3662" s="21">
        <v>43474</v>
      </c>
      <c r="C3662" s="43">
        <v>1</v>
      </c>
      <c r="D3662" s="23">
        <v>2422</v>
      </c>
      <c r="E3662" s="25">
        <f t="shared" si="695"/>
        <v>3118.5</v>
      </c>
      <c r="F3662" s="25">
        <f t="shared" si="696"/>
        <v>3185.375</v>
      </c>
      <c r="G3662" s="25">
        <f t="shared" si="685"/>
        <v>0.76035003727975514</v>
      </c>
      <c r="H3662" s="25">
        <f t="shared" si="692"/>
        <v>1.0014271034682889</v>
      </c>
      <c r="I3662" s="4">
        <f t="shared" si="686"/>
        <v>2418.5484810744338</v>
      </c>
      <c r="J3662" s="25">
        <f t="shared" si="693"/>
        <v>3821.8373400752362</v>
      </c>
      <c r="K3662" s="15">
        <f t="shared" si="687"/>
        <v>3827.2914973984934</v>
      </c>
      <c r="L3662" s="36">
        <f t="shared" si="688"/>
        <v>-1405.2914973984934</v>
      </c>
      <c r="M3662" s="36">
        <f t="shared" si="689"/>
        <v>1405.2914973984934</v>
      </c>
      <c r="N3662" s="36">
        <f t="shared" si="690"/>
        <v>0.58021944566411787</v>
      </c>
      <c r="O3662" s="36">
        <f t="shared" si="691"/>
        <v>1974844.1926604998</v>
      </c>
      <c r="P3662" s="35">
        <f t="shared" si="694"/>
        <v>1974844.1926604998</v>
      </c>
    </row>
    <row r="3663" spans="1:16" x14ac:dyDescent="0.4">
      <c r="A3663" s="1">
        <v>3662</v>
      </c>
      <c r="B3663" s="21">
        <v>43475</v>
      </c>
      <c r="C3663" s="43">
        <v>2</v>
      </c>
      <c r="D3663" s="23">
        <v>4044</v>
      </c>
      <c r="E3663" s="25">
        <f t="shared" si="695"/>
        <v>3252.25</v>
      </c>
      <c r="F3663" s="25">
        <f t="shared" si="696"/>
        <v>3075.75</v>
      </c>
      <c r="G3663" s="25">
        <f t="shared" si="685"/>
        <v>1.3148012679834187</v>
      </c>
      <c r="H3663" s="25">
        <f t="shared" si="692"/>
        <v>0.99527237982370798</v>
      </c>
      <c r="I3663" s="4">
        <f t="shared" si="686"/>
        <v>4063.2093103159473</v>
      </c>
      <c r="J3663" s="25">
        <f t="shared" si="693"/>
        <v>3821.6994772953531</v>
      </c>
      <c r="K3663" s="15">
        <f t="shared" si="687"/>
        <v>3803.6319337387667</v>
      </c>
      <c r="L3663" s="36">
        <f t="shared" si="688"/>
        <v>240.36806626123325</v>
      </c>
      <c r="M3663" s="36">
        <f t="shared" si="689"/>
        <v>240.36806626123325</v>
      </c>
      <c r="N3663" s="36">
        <f t="shared" si="690"/>
        <v>5.9438196404854912E-2</v>
      </c>
      <c r="O3663" s="36">
        <f t="shared" si="691"/>
        <v>57776.807278164619</v>
      </c>
      <c r="P3663" s="35">
        <f t="shared" si="694"/>
        <v>57776.807278164619</v>
      </c>
    </row>
    <row r="3664" spans="1:16" x14ac:dyDescent="0.4">
      <c r="A3664" s="1">
        <v>3663</v>
      </c>
      <c r="B3664" s="21">
        <v>43476</v>
      </c>
      <c r="C3664" s="43">
        <v>3</v>
      </c>
      <c r="D3664" s="23">
        <v>2558</v>
      </c>
      <c r="E3664" s="25">
        <f t="shared" si="695"/>
        <v>2899.25</v>
      </c>
      <c r="F3664" s="25">
        <f t="shared" si="696"/>
        <v>2917.25</v>
      </c>
      <c r="G3664" s="25">
        <f t="shared" si="685"/>
        <v>0.87685320078841378</v>
      </c>
      <c r="H3664" s="25">
        <f t="shared" si="692"/>
        <v>1.0036361732327763</v>
      </c>
      <c r="I3664" s="4">
        <f t="shared" si="686"/>
        <v>2548.7323675874677</v>
      </c>
      <c r="J3664" s="25">
        <f t="shared" si="693"/>
        <v>3821.5616145154695</v>
      </c>
      <c r="K3664" s="15">
        <f t="shared" si="687"/>
        <v>3835.4574745655759</v>
      </c>
      <c r="L3664" s="36">
        <f t="shared" si="688"/>
        <v>-1277.4574745655759</v>
      </c>
      <c r="M3664" s="36">
        <f t="shared" si="689"/>
        <v>1277.4574745655759</v>
      </c>
      <c r="N3664" s="36">
        <f t="shared" si="690"/>
        <v>0.49939697989271931</v>
      </c>
      <c r="O3664" s="36">
        <f t="shared" si="691"/>
        <v>1631897.599323459</v>
      </c>
      <c r="P3664" s="35">
        <f t="shared" si="694"/>
        <v>1631897.599323459</v>
      </c>
    </row>
    <row r="3665" spans="1:16" x14ac:dyDescent="0.4">
      <c r="A3665" s="1">
        <v>3664</v>
      </c>
      <c r="B3665" s="21">
        <v>43477</v>
      </c>
      <c r="C3665" s="43">
        <v>4</v>
      </c>
      <c r="D3665" s="23">
        <v>2573</v>
      </c>
      <c r="E3665" s="25">
        <f t="shared" si="695"/>
        <v>2935.25</v>
      </c>
      <c r="F3665" s="25">
        <f t="shared" si="696"/>
        <v>2714.375</v>
      </c>
      <c r="G3665" s="25">
        <f t="shared" si="685"/>
        <v>0.94791618696753399</v>
      </c>
      <c r="H3665" s="25">
        <f t="shared" si="692"/>
        <v>0.99966434347522648</v>
      </c>
      <c r="I3665" s="4">
        <f t="shared" si="686"/>
        <v>2573.8639342234014</v>
      </c>
      <c r="J3665" s="25">
        <f t="shared" si="693"/>
        <v>3821.4237517355859</v>
      </c>
      <c r="K3665" s="15">
        <f t="shared" si="687"/>
        <v>3820.1410659193912</v>
      </c>
      <c r="L3665" s="36">
        <f t="shared" si="688"/>
        <v>-1247.1410659193912</v>
      </c>
      <c r="M3665" s="36">
        <f t="shared" si="689"/>
        <v>1247.1410659193912</v>
      </c>
      <c r="N3665" s="36">
        <f t="shared" si="690"/>
        <v>0.48470309596556205</v>
      </c>
      <c r="O3665" s="36">
        <f t="shared" si="691"/>
        <v>1555360.8383025553</v>
      </c>
      <c r="P3665" s="35">
        <f t="shared" si="694"/>
        <v>1555360.8383025553</v>
      </c>
    </row>
    <row r="3666" spans="1:16" x14ac:dyDescent="0.4">
      <c r="A3666" s="1">
        <v>3665</v>
      </c>
      <c r="B3666" s="21">
        <v>43478</v>
      </c>
      <c r="C3666" s="43">
        <v>1</v>
      </c>
      <c r="D3666" s="23">
        <v>2566</v>
      </c>
      <c r="E3666" s="25">
        <f t="shared" si="695"/>
        <v>2493.5</v>
      </c>
      <c r="F3666" s="25">
        <f t="shared" si="696"/>
        <v>2707.875</v>
      </c>
      <c r="G3666" s="25">
        <f t="shared" si="685"/>
        <v>0.9476065180261275</v>
      </c>
      <c r="H3666" s="25">
        <f t="shared" si="692"/>
        <v>1.0014271034682889</v>
      </c>
      <c r="I3666" s="4">
        <f t="shared" si="686"/>
        <v>2562.3432710309648</v>
      </c>
      <c r="J3666" s="25">
        <f t="shared" si="693"/>
        <v>3821.2858889557024</v>
      </c>
      <c r="K3666" s="15">
        <f t="shared" si="687"/>
        <v>3826.7392593011546</v>
      </c>
      <c r="L3666" s="36">
        <f t="shared" si="688"/>
        <v>-1260.7392593011546</v>
      </c>
      <c r="M3666" s="36">
        <f t="shared" si="689"/>
        <v>1260.7392593011546</v>
      </c>
      <c r="N3666" s="36">
        <f t="shared" si="690"/>
        <v>0.49132473082663858</v>
      </c>
      <c r="O3666" s="36">
        <f t="shared" si="691"/>
        <v>1589463.4799432238</v>
      </c>
      <c r="P3666" s="35">
        <f t="shared" si="694"/>
        <v>1589463.4799432238</v>
      </c>
    </row>
    <row r="3667" spans="1:16" x14ac:dyDescent="0.4">
      <c r="A3667" s="1">
        <v>3666</v>
      </c>
      <c r="B3667" s="21">
        <v>43479</v>
      </c>
      <c r="C3667" s="43">
        <v>2</v>
      </c>
      <c r="D3667" s="23">
        <v>2277</v>
      </c>
      <c r="E3667" s="25">
        <f t="shared" si="695"/>
        <v>2922.25</v>
      </c>
      <c r="F3667" s="25">
        <f t="shared" si="696"/>
        <v>2922.125</v>
      </c>
      <c r="G3667" s="25">
        <f t="shared" si="685"/>
        <v>0.77922744578004022</v>
      </c>
      <c r="H3667" s="25">
        <f t="shared" si="692"/>
        <v>0.99527237982370798</v>
      </c>
      <c r="I3667" s="4">
        <f t="shared" si="686"/>
        <v>2287.8159247253739</v>
      </c>
      <c r="J3667" s="25">
        <f t="shared" si="693"/>
        <v>3821.1480261758193</v>
      </c>
      <c r="K3667" s="15">
        <f t="shared" si="687"/>
        <v>3803.0830896706721</v>
      </c>
      <c r="L3667" s="36">
        <f t="shared" si="688"/>
        <v>-1526.0830896706721</v>
      </c>
      <c r="M3667" s="36">
        <f t="shared" si="689"/>
        <v>1526.0830896706721</v>
      </c>
      <c r="N3667" s="36">
        <f t="shared" si="690"/>
        <v>0.67021655233670274</v>
      </c>
      <c r="O3667" s="36">
        <f t="shared" si="691"/>
        <v>2328929.5965787843</v>
      </c>
      <c r="P3667" s="35">
        <f t="shared" si="694"/>
        <v>2328929.5965787843</v>
      </c>
    </row>
    <row r="3668" spans="1:16" x14ac:dyDescent="0.4">
      <c r="A3668" s="1">
        <v>3667</v>
      </c>
      <c r="B3668" s="21">
        <v>43480</v>
      </c>
      <c r="C3668" s="43">
        <v>3</v>
      </c>
      <c r="D3668" s="23">
        <v>4273</v>
      </c>
      <c r="E3668" s="25">
        <f t="shared" si="695"/>
        <v>2922</v>
      </c>
      <c r="F3668" s="25">
        <f t="shared" si="696"/>
        <v>3115</v>
      </c>
      <c r="G3668" s="25">
        <f t="shared" si="685"/>
        <v>1.3717495987158908</v>
      </c>
      <c r="H3668" s="25">
        <f t="shared" si="692"/>
        <v>1.0036361732327763</v>
      </c>
      <c r="I3668" s="4">
        <f t="shared" si="686"/>
        <v>4257.518923651779</v>
      </c>
      <c r="J3668" s="25">
        <f t="shared" si="693"/>
        <v>3821.0101633959357</v>
      </c>
      <c r="K3668" s="15">
        <f t="shared" si="687"/>
        <v>3834.9040182742424</v>
      </c>
      <c r="L3668" s="36">
        <f t="shared" si="688"/>
        <v>438.09598172575761</v>
      </c>
      <c r="M3668" s="36">
        <f t="shared" si="689"/>
        <v>438.09598172575761</v>
      </c>
      <c r="N3668" s="36">
        <f t="shared" si="690"/>
        <v>0.10252655785765448</v>
      </c>
      <c r="O3668" s="36">
        <f t="shared" si="691"/>
        <v>191928.08920425535</v>
      </c>
      <c r="P3668" s="35">
        <f t="shared" si="694"/>
        <v>191928.08920425535</v>
      </c>
    </row>
    <row r="3669" spans="1:16" x14ac:dyDescent="0.4">
      <c r="A3669" s="1">
        <v>3668</v>
      </c>
      <c r="B3669" s="21">
        <v>43481</v>
      </c>
      <c r="C3669" s="43">
        <v>4</v>
      </c>
      <c r="D3669" s="23">
        <v>2572</v>
      </c>
      <c r="E3669" s="25">
        <f t="shared" si="695"/>
        <v>3308</v>
      </c>
      <c r="F3669" s="25">
        <f t="shared" si="696"/>
        <v>3391.75</v>
      </c>
      <c r="G3669" s="25">
        <f t="shared" si="685"/>
        <v>0.75831060661900196</v>
      </c>
      <c r="H3669" s="25">
        <f t="shared" si="692"/>
        <v>0.99966434347522648</v>
      </c>
      <c r="I3669" s="4">
        <f t="shared" si="686"/>
        <v>2572.8635984541734</v>
      </c>
      <c r="J3669" s="25">
        <f t="shared" si="693"/>
        <v>3820.8723006160521</v>
      </c>
      <c r="K3669" s="15">
        <f t="shared" si="687"/>
        <v>3819.589799898024</v>
      </c>
      <c r="L3669" s="36">
        <f t="shared" si="688"/>
        <v>-1247.589799898024</v>
      </c>
      <c r="M3669" s="36">
        <f t="shared" si="689"/>
        <v>1247.589799898024</v>
      </c>
      <c r="N3669" s="36">
        <f t="shared" si="690"/>
        <v>0.48506601862287091</v>
      </c>
      <c r="O3669" s="36">
        <f t="shared" si="691"/>
        <v>1556480.3088095917</v>
      </c>
      <c r="P3669" s="35">
        <f t="shared" si="694"/>
        <v>1556480.3088095917</v>
      </c>
    </row>
    <row r="3670" spans="1:16" x14ac:dyDescent="0.4">
      <c r="A3670" s="1">
        <v>3669</v>
      </c>
      <c r="B3670" s="21">
        <v>43482</v>
      </c>
      <c r="C3670" s="43">
        <v>1</v>
      </c>
      <c r="D3670" s="23">
        <v>4110</v>
      </c>
      <c r="E3670" s="25">
        <f t="shared" si="695"/>
        <v>3475.5</v>
      </c>
      <c r="F3670" s="25">
        <f t="shared" si="696"/>
        <v>3259</v>
      </c>
      <c r="G3670" s="25">
        <f t="shared" si="685"/>
        <v>1.2611230438784904</v>
      </c>
      <c r="H3670" s="25">
        <f t="shared" si="692"/>
        <v>1.0014271034682889</v>
      </c>
      <c r="I3670" s="4">
        <f t="shared" si="686"/>
        <v>4104.1429633426606</v>
      </c>
      <c r="J3670" s="25">
        <f t="shared" si="693"/>
        <v>3820.7344378361686</v>
      </c>
      <c r="K3670" s="15">
        <f t="shared" si="687"/>
        <v>3826.1870212038152</v>
      </c>
      <c r="L3670" s="36">
        <f t="shared" si="688"/>
        <v>283.81297879618478</v>
      </c>
      <c r="M3670" s="36">
        <f t="shared" si="689"/>
        <v>283.81297879618478</v>
      </c>
      <c r="N3670" s="36">
        <f t="shared" si="690"/>
        <v>6.9054252748463454E-2</v>
      </c>
      <c r="O3670" s="36">
        <f t="shared" si="691"/>
        <v>80549.806933163636</v>
      </c>
      <c r="P3670" s="35">
        <f t="shared" si="694"/>
        <v>80549.806933163636</v>
      </c>
    </row>
    <row r="3671" spans="1:16" x14ac:dyDescent="0.4">
      <c r="A3671" s="1">
        <v>3670</v>
      </c>
      <c r="B3671" s="21">
        <v>43483</v>
      </c>
      <c r="C3671" s="43">
        <v>2</v>
      </c>
      <c r="D3671" s="23">
        <v>2947</v>
      </c>
      <c r="E3671" s="25">
        <f t="shared" si="695"/>
        <v>3042.5</v>
      </c>
      <c r="F3671" s="25">
        <f t="shared" si="696"/>
        <v>3493.875</v>
      </c>
      <c r="G3671" s="25">
        <f t="shared" si="685"/>
        <v>0.8434760831455046</v>
      </c>
      <c r="H3671" s="25">
        <f t="shared" si="692"/>
        <v>0.99527237982370798</v>
      </c>
      <c r="I3671" s="4">
        <f t="shared" si="686"/>
        <v>2960.9984761377586</v>
      </c>
      <c r="J3671" s="25">
        <f t="shared" si="693"/>
        <v>3820.5965750562855</v>
      </c>
      <c r="K3671" s="15">
        <f t="shared" si="687"/>
        <v>3802.5342456025774</v>
      </c>
      <c r="L3671" s="36">
        <f t="shared" si="688"/>
        <v>-855.53424560257736</v>
      </c>
      <c r="M3671" s="36">
        <f t="shared" si="689"/>
        <v>855.53424560257736</v>
      </c>
      <c r="N3671" s="36">
        <f t="shared" si="690"/>
        <v>0.2903068359696564</v>
      </c>
      <c r="O3671" s="36">
        <f t="shared" si="691"/>
        <v>731938.84539877111</v>
      </c>
      <c r="P3671" s="35">
        <f t="shared" si="694"/>
        <v>731938.84539877111</v>
      </c>
    </row>
    <row r="3672" spans="1:16" x14ac:dyDescent="0.4">
      <c r="A3672" s="1">
        <v>3671</v>
      </c>
      <c r="B3672" s="21">
        <v>43484</v>
      </c>
      <c r="C3672" s="43">
        <v>3</v>
      </c>
      <c r="D3672" s="23">
        <v>2541</v>
      </c>
      <c r="E3672" s="25">
        <f t="shared" si="695"/>
        <v>3945.25</v>
      </c>
      <c r="F3672" s="25">
        <f t="shared" si="696"/>
        <v>3980.75</v>
      </c>
      <c r="G3672" s="25">
        <f t="shared" si="685"/>
        <v>0.63832192426050371</v>
      </c>
      <c r="H3672" s="25">
        <f t="shared" si="692"/>
        <v>1.0036361732327763</v>
      </c>
      <c r="I3672" s="4">
        <f t="shared" si="686"/>
        <v>2531.7939585769177</v>
      </c>
      <c r="J3672" s="25">
        <f t="shared" si="693"/>
        <v>3820.4587122764019</v>
      </c>
      <c r="K3672" s="15">
        <f t="shared" si="687"/>
        <v>3834.3505619829084</v>
      </c>
      <c r="L3672" s="36">
        <f t="shared" si="688"/>
        <v>-1293.3505619829084</v>
      </c>
      <c r="M3672" s="36">
        <f t="shared" si="689"/>
        <v>1293.3505619829084</v>
      </c>
      <c r="N3672" s="36">
        <f t="shared" si="690"/>
        <v>0.50899274379492654</v>
      </c>
      <c r="O3672" s="36">
        <f t="shared" si="691"/>
        <v>1672755.676181505</v>
      </c>
      <c r="P3672" s="35">
        <f t="shared" si="694"/>
        <v>1672755.676181505</v>
      </c>
    </row>
    <row r="3673" spans="1:16" x14ac:dyDescent="0.4">
      <c r="A3673" s="1">
        <v>3672</v>
      </c>
      <c r="B3673" s="21">
        <v>43485</v>
      </c>
      <c r="C3673" s="43">
        <v>4</v>
      </c>
      <c r="D3673" s="23">
        <v>6183</v>
      </c>
      <c r="E3673" s="25">
        <f t="shared" si="695"/>
        <v>4016.25</v>
      </c>
      <c r="F3673" s="25">
        <f t="shared" si="696"/>
        <v>4194.25</v>
      </c>
      <c r="G3673" s="25">
        <f t="shared" si="685"/>
        <v>1.4741610538236871</v>
      </c>
      <c r="H3673" s="25">
        <f t="shared" si="692"/>
        <v>0.99966434347522648</v>
      </c>
      <c r="I3673" s="4">
        <f t="shared" si="686"/>
        <v>6185.0760611361411</v>
      </c>
      <c r="J3673" s="25">
        <f t="shared" si="693"/>
        <v>3820.3208494965183</v>
      </c>
      <c r="K3673" s="15">
        <f t="shared" si="687"/>
        <v>3819.0385338766564</v>
      </c>
      <c r="L3673" s="36">
        <f t="shared" si="688"/>
        <v>2363.9614661233436</v>
      </c>
      <c r="M3673" s="36">
        <f t="shared" si="689"/>
        <v>2363.9614661233436</v>
      </c>
      <c r="N3673" s="36">
        <f t="shared" si="690"/>
        <v>0.38233243831850938</v>
      </c>
      <c r="O3673" s="36">
        <f t="shared" si="691"/>
        <v>5588313.8133160286</v>
      </c>
      <c r="P3673" s="35">
        <f t="shared" si="694"/>
        <v>5588313.8133160286</v>
      </c>
    </row>
    <row r="3674" spans="1:16" x14ac:dyDescent="0.4">
      <c r="A3674" s="1">
        <v>3673</v>
      </c>
      <c r="B3674" s="21">
        <v>43486</v>
      </c>
      <c r="C3674" s="43">
        <v>1</v>
      </c>
      <c r="D3674" s="23">
        <v>4394</v>
      </c>
      <c r="E3674" s="25">
        <f t="shared" si="695"/>
        <v>4372.25</v>
      </c>
      <c r="F3674" s="25">
        <f t="shared" si="696"/>
        <v>4706.5</v>
      </c>
      <c r="G3674" s="25">
        <f t="shared" si="685"/>
        <v>0.9336024646765112</v>
      </c>
      <c r="H3674" s="25">
        <f t="shared" si="692"/>
        <v>1.0014271034682889</v>
      </c>
      <c r="I3674" s="4">
        <f t="shared" si="686"/>
        <v>4387.7382435347081</v>
      </c>
      <c r="J3674" s="25">
        <f t="shared" si="693"/>
        <v>3820.1829867166348</v>
      </c>
      <c r="K3674" s="15">
        <f t="shared" si="687"/>
        <v>3825.6347831064763</v>
      </c>
      <c r="L3674" s="36">
        <f t="shared" si="688"/>
        <v>568.36521689352367</v>
      </c>
      <c r="M3674" s="36">
        <f t="shared" si="689"/>
        <v>568.36521689352367</v>
      </c>
      <c r="N3674" s="36">
        <f t="shared" si="690"/>
        <v>0.12935029970266812</v>
      </c>
      <c r="O3674" s="36">
        <f t="shared" si="691"/>
        <v>323039.01977442222</v>
      </c>
      <c r="P3674" s="35">
        <f t="shared" si="694"/>
        <v>323039.01977442222</v>
      </c>
    </row>
    <row r="3675" spans="1:16" x14ac:dyDescent="0.4">
      <c r="A3675" s="1">
        <v>3674</v>
      </c>
      <c r="B3675" s="21">
        <v>43487</v>
      </c>
      <c r="C3675" s="43">
        <v>2</v>
      </c>
      <c r="D3675" s="23">
        <v>4371</v>
      </c>
      <c r="E3675" s="25">
        <f t="shared" si="695"/>
        <v>5040.75</v>
      </c>
      <c r="F3675" s="25">
        <f t="shared" si="696"/>
        <v>4799.5</v>
      </c>
      <c r="G3675" s="25">
        <f t="shared" si="685"/>
        <v>0.91071986665277638</v>
      </c>
      <c r="H3675" s="25">
        <f t="shared" si="692"/>
        <v>0.99527237982370798</v>
      </c>
      <c r="I3675" s="4">
        <f t="shared" si="686"/>
        <v>4391.7625854082607</v>
      </c>
      <c r="J3675" s="25">
        <f t="shared" si="693"/>
        <v>3820.0451239367517</v>
      </c>
      <c r="K3675" s="15">
        <f t="shared" si="687"/>
        <v>3801.9854015344822</v>
      </c>
      <c r="L3675" s="36">
        <f t="shared" si="688"/>
        <v>569.01459846551779</v>
      </c>
      <c r="M3675" s="36">
        <f t="shared" si="689"/>
        <v>569.01459846551779</v>
      </c>
      <c r="N3675" s="36">
        <f t="shared" si="690"/>
        <v>0.13017950090723354</v>
      </c>
      <c r="O3675" s="36">
        <f t="shared" si="691"/>
        <v>323777.61326687445</v>
      </c>
      <c r="P3675" s="35">
        <f t="shared" si="694"/>
        <v>323777.61326687445</v>
      </c>
    </row>
    <row r="3676" spans="1:16" x14ac:dyDescent="0.4">
      <c r="A3676" s="1">
        <v>3675</v>
      </c>
      <c r="B3676" s="21">
        <v>43488</v>
      </c>
      <c r="C3676" s="43">
        <v>3</v>
      </c>
      <c r="D3676" s="23">
        <v>5215</v>
      </c>
      <c r="E3676" s="25">
        <f t="shared" si="695"/>
        <v>4558.25</v>
      </c>
      <c r="F3676" s="25">
        <f t="shared" si="696"/>
        <v>4791.5</v>
      </c>
      <c r="G3676" s="25">
        <f t="shared" si="685"/>
        <v>1.0883856829802776</v>
      </c>
      <c r="H3676" s="25">
        <f t="shared" si="692"/>
        <v>1.0036361732327763</v>
      </c>
      <c r="I3676" s="4">
        <f t="shared" si="686"/>
        <v>5196.1060582363743</v>
      </c>
      <c r="J3676" s="25">
        <f t="shared" si="693"/>
        <v>3819.9072611568681</v>
      </c>
      <c r="K3676" s="15">
        <f t="shared" si="687"/>
        <v>3833.7971056915744</v>
      </c>
      <c r="L3676" s="36">
        <f t="shared" si="688"/>
        <v>1381.2028943084256</v>
      </c>
      <c r="M3676" s="36">
        <f t="shared" si="689"/>
        <v>1381.2028943084256</v>
      </c>
      <c r="N3676" s="36">
        <f t="shared" si="690"/>
        <v>0.26485194521733951</v>
      </c>
      <c r="O3676" s="36">
        <f t="shared" si="691"/>
        <v>1907721.4352459719</v>
      </c>
      <c r="P3676" s="35">
        <f t="shared" si="694"/>
        <v>1907721.4352459719</v>
      </c>
    </row>
    <row r="3677" spans="1:16" x14ac:dyDescent="0.4">
      <c r="A3677" s="1">
        <v>3676</v>
      </c>
      <c r="B3677" s="21">
        <v>43489</v>
      </c>
      <c r="C3677" s="43">
        <v>4</v>
      </c>
      <c r="D3677" s="23">
        <v>4253</v>
      </c>
      <c r="E3677" s="25">
        <f t="shared" si="695"/>
        <v>5024.75</v>
      </c>
      <c r="F3677" s="25">
        <f t="shared" si="696"/>
        <v>5108.375</v>
      </c>
      <c r="G3677" s="25">
        <f t="shared" si="685"/>
        <v>0.83255438373259594</v>
      </c>
      <c r="H3677" s="25">
        <f t="shared" si="692"/>
        <v>0.99966434347522648</v>
      </c>
      <c r="I3677" s="4">
        <f t="shared" si="686"/>
        <v>4254.4280265262832</v>
      </c>
      <c r="J3677" s="25">
        <f t="shared" si="693"/>
        <v>3819.7693983769846</v>
      </c>
      <c r="K3677" s="15">
        <f t="shared" si="687"/>
        <v>3818.4872678552892</v>
      </c>
      <c r="L3677" s="36">
        <f t="shared" si="688"/>
        <v>434.51273214471075</v>
      </c>
      <c r="M3677" s="36">
        <f t="shared" si="689"/>
        <v>434.51273214471075</v>
      </c>
      <c r="N3677" s="36">
        <f t="shared" si="690"/>
        <v>0.10216617261808389</v>
      </c>
      <c r="O3677" s="36">
        <f t="shared" si="691"/>
        <v>188801.31439586115</v>
      </c>
      <c r="P3677" s="35">
        <f t="shared" si="694"/>
        <v>188801.31439586115</v>
      </c>
    </row>
    <row r="3678" spans="1:16" x14ac:dyDescent="0.4">
      <c r="A3678" s="1">
        <v>3677</v>
      </c>
      <c r="B3678" s="21">
        <v>43490</v>
      </c>
      <c r="C3678" s="43">
        <v>1</v>
      </c>
      <c r="D3678" s="23">
        <v>6260</v>
      </c>
      <c r="E3678" s="25">
        <f t="shared" si="695"/>
        <v>5192</v>
      </c>
      <c r="F3678" s="25">
        <f t="shared" si="696"/>
        <v>5213.875</v>
      </c>
      <c r="G3678" s="25">
        <f t="shared" si="685"/>
        <v>1.2006425163625902</v>
      </c>
      <c r="H3678" s="25">
        <f t="shared" si="692"/>
        <v>1.0014271034682889</v>
      </c>
      <c r="I3678" s="4">
        <f t="shared" si="686"/>
        <v>6251.0790633880906</v>
      </c>
      <c r="J3678" s="25">
        <f t="shared" si="693"/>
        <v>3819.631535597101</v>
      </c>
      <c r="K3678" s="15">
        <f t="shared" si="687"/>
        <v>3825.0825450091374</v>
      </c>
      <c r="L3678" s="36">
        <f t="shared" si="688"/>
        <v>2434.9174549908626</v>
      </c>
      <c r="M3678" s="36">
        <f t="shared" si="689"/>
        <v>2434.9174549908626</v>
      </c>
      <c r="N3678" s="36">
        <f t="shared" si="690"/>
        <v>0.38896444967905153</v>
      </c>
      <c r="O3678" s="36">
        <f t="shared" si="691"/>
        <v>5928823.0126191787</v>
      </c>
      <c r="P3678" s="35">
        <f t="shared" si="694"/>
        <v>5928823.0126191787</v>
      </c>
    </row>
    <row r="3679" spans="1:16" x14ac:dyDescent="0.4">
      <c r="A3679" s="1">
        <v>3678</v>
      </c>
      <c r="B3679" s="21">
        <v>43491</v>
      </c>
      <c r="C3679" s="43">
        <v>2</v>
      </c>
      <c r="D3679" s="23">
        <v>5040</v>
      </c>
      <c r="E3679" s="25">
        <f t="shared" si="695"/>
        <v>5235.75</v>
      </c>
      <c r="F3679" s="25">
        <f t="shared" si="696"/>
        <v>5123.125</v>
      </c>
      <c r="G3679" s="25">
        <f t="shared" si="685"/>
        <v>0.98377455166524341</v>
      </c>
      <c r="H3679" s="25">
        <f t="shared" si="692"/>
        <v>0.99527237982370798</v>
      </c>
      <c r="I3679" s="4">
        <f t="shared" si="686"/>
        <v>5063.9403867439105</v>
      </c>
      <c r="J3679" s="25">
        <f t="shared" si="693"/>
        <v>3819.4936728172179</v>
      </c>
      <c r="K3679" s="15">
        <f t="shared" si="687"/>
        <v>3801.4365574663875</v>
      </c>
      <c r="L3679" s="36">
        <f t="shared" si="688"/>
        <v>1238.5634425336125</v>
      </c>
      <c r="M3679" s="36">
        <f t="shared" si="689"/>
        <v>1238.5634425336125</v>
      </c>
      <c r="N3679" s="36">
        <f t="shared" si="690"/>
        <v>0.24574671478841517</v>
      </c>
      <c r="O3679" s="36">
        <f t="shared" si="691"/>
        <v>1534039.4011807132</v>
      </c>
      <c r="P3679" s="35">
        <f t="shared" si="694"/>
        <v>1534039.4011807132</v>
      </c>
    </row>
    <row r="3680" spans="1:16" x14ac:dyDescent="0.4">
      <c r="A3680" s="1">
        <v>3679</v>
      </c>
      <c r="B3680" s="21">
        <v>43492</v>
      </c>
      <c r="C3680" s="43">
        <v>3</v>
      </c>
      <c r="D3680" s="23">
        <v>5390</v>
      </c>
      <c r="E3680" s="25">
        <f t="shared" si="695"/>
        <v>5010.5</v>
      </c>
      <c r="F3680" s="25">
        <f t="shared" si="696"/>
        <v>4607</v>
      </c>
      <c r="G3680" s="25">
        <f t="shared" si="685"/>
        <v>1.1699587584111135</v>
      </c>
      <c r="H3680" s="25">
        <f t="shared" si="692"/>
        <v>1.0036361732327763</v>
      </c>
      <c r="I3680" s="4">
        <f t="shared" si="686"/>
        <v>5370.4720333449768</v>
      </c>
      <c r="J3680" s="25">
        <f t="shared" si="693"/>
        <v>3819.3558100373343</v>
      </c>
      <c r="K3680" s="15">
        <f t="shared" si="687"/>
        <v>3833.2436494002409</v>
      </c>
      <c r="L3680" s="36">
        <f t="shared" si="688"/>
        <v>1556.7563505997591</v>
      </c>
      <c r="M3680" s="36">
        <f t="shared" si="689"/>
        <v>1556.7563505997591</v>
      </c>
      <c r="N3680" s="36">
        <f t="shared" si="690"/>
        <v>0.28882307061220019</v>
      </c>
      <c r="O3680" s="36">
        <f t="shared" si="691"/>
        <v>2423490.3351326799</v>
      </c>
      <c r="P3680" s="35">
        <f t="shared" si="694"/>
        <v>2423490.3351326799</v>
      </c>
    </row>
    <row r="3681" spans="1:16" x14ac:dyDescent="0.4">
      <c r="A3681" s="1">
        <v>3680</v>
      </c>
      <c r="B3681" s="21">
        <v>43493</v>
      </c>
      <c r="C3681" s="43">
        <v>4</v>
      </c>
      <c r="D3681" s="23">
        <v>3352</v>
      </c>
      <c r="E3681" s="25">
        <f t="shared" si="695"/>
        <v>4203.5</v>
      </c>
      <c r="F3681" s="25">
        <f t="shared" si="696"/>
        <v>4196.625</v>
      </c>
      <c r="G3681" s="25">
        <f t="shared" si="685"/>
        <v>0.79873708039198166</v>
      </c>
      <c r="H3681" s="25">
        <f t="shared" si="692"/>
        <v>0.99966434347522648</v>
      </c>
      <c r="I3681" s="4">
        <f t="shared" si="686"/>
        <v>3353.1254984519401</v>
      </c>
      <c r="J3681" s="25">
        <f t="shared" si="693"/>
        <v>3819.2179472574508</v>
      </c>
      <c r="K3681" s="15">
        <f t="shared" si="687"/>
        <v>3817.9360018339216</v>
      </c>
      <c r="L3681" s="36">
        <f t="shared" si="688"/>
        <v>-465.93600183392164</v>
      </c>
      <c r="M3681" s="36">
        <f t="shared" si="689"/>
        <v>465.93600183392164</v>
      </c>
      <c r="N3681" s="36">
        <f t="shared" si="690"/>
        <v>0.13900238718195754</v>
      </c>
      <c r="O3681" s="36">
        <f t="shared" si="691"/>
        <v>217096.35780498022</v>
      </c>
      <c r="P3681" s="35">
        <f t="shared" si="694"/>
        <v>217096.35780498022</v>
      </c>
    </row>
    <row r="3682" spans="1:16" x14ac:dyDescent="0.4">
      <c r="A3682" s="1">
        <v>3681</v>
      </c>
      <c r="B3682" s="21">
        <v>43494</v>
      </c>
      <c r="C3682" s="43">
        <v>1</v>
      </c>
      <c r="D3682" s="23">
        <v>3032</v>
      </c>
      <c r="E3682" s="25">
        <f t="shared" si="695"/>
        <v>4189.75</v>
      </c>
      <c r="F3682" s="25">
        <f t="shared" si="696"/>
        <v>3773.625</v>
      </c>
      <c r="G3682" s="25">
        <f t="shared" si="685"/>
        <v>0.80347146311570439</v>
      </c>
      <c r="H3682" s="25">
        <f t="shared" si="692"/>
        <v>1.0014271034682889</v>
      </c>
      <c r="I3682" s="4">
        <f t="shared" si="686"/>
        <v>3027.6791885291841</v>
      </c>
      <c r="J3682" s="25">
        <f t="shared" si="693"/>
        <v>3819.0800844775677</v>
      </c>
      <c r="K3682" s="15">
        <f t="shared" si="687"/>
        <v>3824.5303069117986</v>
      </c>
      <c r="L3682" s="36">
        <f t="shared" si="688"/>
        <v>-792.53030691179856</v>
      </c>
      <c r="M3682" s="36">
        <f t="shared" si="689"/>
        <v>792.53030691179856</v>
      </c>
      <c r="N3682" s="36">
        <f t="shared" si="690"/>
        <v>0.26138862365164861</v>
      </c>
      <c r="O3682" s="36">
        <f t="shared" si="691"/>
        <v>628104.28737370961</v>
      </c>
      <c r="P3682" s="35">
        <f t="shared" si="694"/>
        <v>628104.28737370961</v>
      </c>
    </row>
    <row r="3683" spans="1:16" x14ac:dyDescent="0.4">
      <c r="A3683" s="1">
        <v>3682</v>
      </c>
      <c r="B3683" s="21">
        <v>43495</v>
      </c>
      <c r="C3683" s="43">
        <v>2</v>
      </c>
      <c r="D3683" s="23">
        <v>4985</v>
      </c>
      <c r="E3683" s="25">
        <f t="shared" si="695"/>
        <v>3357.5</v>
      </c>
      <c r="F3683" s="25">
        <f t="shared" si="696"/>
        <v>3622.625</v>
      </c>
      <c r="G3683" s="25">
        <f t="shared" si="685"/>
        <v>1.3760739795038128</v>
      </c>
      <c r="H3683" s="25">
        <f t="shared" si="692"/>
        <v>0.99527237982370798</v>
      </c>
      <c r="I3683" s="4">
        <f t="shared" si="686"/>
        <v>5008.6791325234908</v>
      </c>
      <c r="J3683" s="25">
        <f t="shared" si="693"/>
        <v>3818.9422216976841</v>
      </c>
      <c r="K3683" s="15">
        <f t="shared" si="687"/>
        <v>3800.8877133982928</v>
      </c>
      <c r="L3683" s="36">
        <f t="shared" si="688"/>
        <v>1184.1122866017072</v>
      </c>
      <c r="M3683" s="36">
        <f t="shared" si="689"/>
        <v>1184.1122866017072</v>
      </c>
      <c r="N3683" s="36">
        <f t="shared" si="690"/>
        <v>0.23753506250786502</v>
      </c>
      <c r="O3683" s="36">
        <f t="shared" si="691"/>
        <v>1402121.9072811236</v>
      </c>
      <c r="P3683" s="35">
        <f t="shared" si="694"/>
        <v>1402121.9072811236</v>
      </c>
    </row>
    <row r="3684" spans="1:16" x14ac:dyDescent="0.4">
      <c r="A3684" s="1">
        <v>3683</v>
      </c>
      <c r="B3684" s="21">
        <v>43496</v>
      </c>
      <c r="C3684" s="43">
        <v>3</v>
      </c>
      <c r="D3684" s="23">
        <v>2061</v>
      </c>
      <c r="E3684" s="25">
        <f t="shared" si="695"/>
        <v>3887.75</v>
      </c>
      <c r="F3684" s="25">
        <f t="shared" si="696"/>
        <v>4035.875</v>
      </c>
      <c r="G3684" s="25">
        <f t="shared" si="685"/>
        <v>0.51066992907362097</v>
      </c>
      <c r="H3684" s="25">
        <f t="shared" si="692"/>
        <v>1.0036361732327763</v>
      </c>
      <c r="I3684" s="4">
        <f t="shared" si="686"/>
        <v>2053.5329982790349</v>
      </c>
      <c r="J3684" s="25">
        <f t="shared" si="693"/>
        <v>3818.8043589178005</v>
      </c>
      <c r="K3684" s="15">
        <f t="shared" si="687"/>
        <v>3832.6901931089069</v>
      </c>
      <c r="L3684" s="36">
        <f t="shared" si="688"/>
        <v>-1771.6901931089069</v>
      </c>
      <c r="M3684" s="36">
        <f t="shared" si="689"/>
        <v>1771.6901931089069</v>
      </c>
      <c r="N3684" s="36">
        <f t="shared" si="690"/>
        <v>0.85962648865060987</v>
      </c>
      <c r="O3684" s="36">
        <f t="shared" si="691"/>
        <v>3138886.1403582757</v>
      </c>
      <c r="P3684" s="35">
        <f t="shared" si="694"/>
        <v>3138886.1403582757</v>
      </c>
    </row>
    <row r="3685" spans="1:16" x14ac:dyDescent="0.4">
      <c r="A3685" s="1">
        <v>3684</v>
      </c>
      <c r="B3685" s="21">
        <v>43497</v>
      </c>
      <c r="C3685" s="43">
        <v>4</v>
      </c>
      <c r="D3685" s="23">
        <v>5473</v>
      </c>
      <c r="E3685" s="25">
        <f t="shared" si="695"/>
        <v>4184</v>
      </c>
      <c r="F3685" s="25">
        <f t="shared" si="696"/>
        <v>4447.5</v>
      </c>
      <c r="G3685" s="25">
        <f t="shared" si="685"/>
        <v>1.2305789769533446</v>
      </c>
      <c r="H3685" s="25">
        <f t="shared" si="692"/>
        <v>0.99966434347522648</v>
      </c>
      <c r="I3685" s="4">
        <f t="shared" si="686"/>
        <v>5474.8376649843276</v>
      </c>
      <c r="J3685" s="25">
        <f t="shared" si="693"/>
        <v>3818.666496137917</v>
      </c>
      <c r="K3685" s="15">
        <f t="shared" si="687"/>
        <v>3817.384735812554</v>
      </c>
      <c r="L3685" s="36">
        <f t="shared" si="688"/>
        <v>1655.615264187446</v>
      </c>
      <c r="M3685" s="36">
        <f t="shared" si="689"/>
        <v>1655.615264187446</v>
      </c>
      <c r="N3685" s="36">
        <f t="shared" si="690"/>
        <v>0.30250598651332833</v>
      </c>
      <c r="O3685" s="36">
        <f t="shared" si="691"/>
        <v>2741061.9030104666</v>
      </c>
      <c r="P3685" s="35">
        <f t="shared" si="694"/>
        <v>2741061.9030104666</v>
      </c>
    </row>
    <row r="3686" spans="1:16" x14ac:dyDescent="0.4">
      <c r="A3686" s="1">
        <v>3685</v>
      </c>
      <c r="B3686" s="21">
        <v>43498</v>
      </c>
      <c r="C3686" s="43">
        <v>1</v>
      </c>
      <c r="D3686" s="23">
        <v>4217</v>
      </c>
      <c r="E3686" s="25">
        <f t="shared" si="695"/>
        <v>4711</v>
      </c>
      <c r="F3686" s="25">
        <f t="shared" si="696"/>
        <v>5101.875</v>
      </c>
      <c r="G3686" s="25">
        <f t="shared" si="685"/>
        <v>0.82655886316305283</v>
      </c>
      <c r="H3686" s="25">
        <f t="shared" si="692"/>
        <v>1.0014271034682889</v>
      </c>
      <c r="I3686" s="4">
        <f t="shared" si="686"/>
        <v>4210.9904808798046</v>
      </c>
      <c r="J3686" s="25">
        <f t="shared" si="693"/>
        <v>3818.5286333580334</v>
      </c>
      <c r="K3686" s="15">
        <f t="shared" si="687"/>
        <v>3823.9780688144592</v>
      </c>
      <c r="L3686" s="36">
        <f t="shared" si="688"/>
        <v>393.02193118554078</v>
      </c>
      <c r="M3686" s="36">
        <f t="shared" si="689"/>
        <v>393.02193118554078</v>
      </c>
      <c r="N3686" s="36">
        <f t="shared" si="690"/>
        <v>9.3199414556685026E-2</v>
      </c>
      <c r="O3686" s="36">
        <f t="shared" si="691"/>
        <v>154466.23839281194</v>
      </c>
      <c r="P3686" s="35">
        <f t="shared" si="694"/>
        <v>154466.23839281194</v>
      </c>
    </row>
    <row r="3687" spans="1:16" x14ac:dyDescent="0.4">
      <c r="A3687" s="1">
        <v>3686</v>
      </c>
      <c r="B3687" s="21">
        <v>43499</v>
      </c>
      <c r="C3687" s="43">
        <v>2</v>
      </c>
      <c r="D3687" s="23">
        <v>7093</v>
      </c>
      <c r="E3687" s="25">
        <f t="shared" si="695"/>
        <v>5492.75</v>
      </c>
      <c r="F3687" s="25">
        <f t="shared" si="696"/>
        <v>5459.125</v>
      </c>
      <c r="G3687" s="25">
        <f t="shared" si="685"/>
        <v>1.2992924690312093</v>
      </c>
      <c r="H3687" s="25">
        <f t="shared" si="692"/>
        <v>0.99527237982370798</v>
      </c>
      <c r="I3687" s="4">
        <f t="shared" si="686"/>
        <v>7126.6922942806659</v>
      </c>
      <c r="J3687" s="25">
        <f t="shared" si="693"/>
        <v>3818.3907705781503</v>
      </c>
      <c r="K3687" s="15">
        <f t="shared" si="687"/>
        <v>3800.3388693301977</v>
      </c>
      <c r="L3687" s="36">
        <f t="shared" si="688"/>
        <v>3292.6611306698023</v>
      </c>
      <c r="M3687" s="36">
        <f t="shared" si="689"/>
        <v>3292.6611306698023</v>
      </c>
      <c r="N3687" s="36">
        <f t="shared" si="690"/>
        <v>0.46421276338217993</v>
      </c>
      <c r="O3687" s="36">
        <f t="shared" si="691"/>
        <v>10841617.321423741</v>
      </c>
      <c r="P3687" s="35">
        <f t="shared" si="694"/>
        <v>10841617.321423741</v>
      </c>
    </row>
    <row r="3688" spans="1:16" x14ac:dyDescent="0.4">
      <c r="A3688" s="1">
        <v>3687</v>
      </c>
      <c r="B3688" s="21">
        <v>43500</v>
      </c>
      <c r="C3688" s="43">
        <v>3</v>
      </c>
      <c r="D3688" s="23">
        <v>5188</v>
      </c>
      <c r="E3688" s="25">
        <f t="shared" si="695"/>
        <v>5425.5</v>
      </c>
      <c r="F3688" s="25">
        <f t="shared" si="696"/>
        <v>5413.75</v>
      </c>
      <c r="G3688" s="25">
        <f t="shared" si="685"/>
        <v>0.9583006234126068</v>
      </c>
      <c r="H3688" s="25">
        <f t="shared" si="692"/>
        <v>1.0036361732327763</v>
      </c>
      <c r="I3688" s="4">
        <f t="shared" si="686"/>
        <v>5169.2038792196181</v>
      </c>
      <c r="J3688" s="25">
        <f t="shared" si="693"/>
        <v>3818.2529077982667</v>
      </c>
      <c r="K3688" s="15">
        <f t="shared" si="687"/>
        <v>3832.1367368175729</v>
      </c>
      <c r="L3688" s="36">
        <f t="shared" si="688"/>
        <v>1355.8632631824271</v>
      </c>
      <c r="M3688" s="36">
        <f t="shared" si="689"/>
        <v>1355.8632631824271</v>
      </c>
      <c r="N3688" s="36">
        <f t="shared" si="690"/>
        <v>0.26134604147695201</v>
      </c>
      <c r="O3688" s="36">
        <f t="shared" si="691"/>
        <v>1838365.1884476996</v>
      </c>
      <c r="P3688" s="35">
        <f t="shared" si="694"/>
        <v>1838365.1884476996</v>
      </c>
    </row>
    <row r="3689" spans="1:16" x14ac:dyDescent="0.4">
      <c r="A3689" s="1">
        <v>3688</v>
      </c>
      <c r="B3689" s="21">
        <v>43501</v>
      </c>
      <c r="C3689" s="43">
        <v>4</v>
      </c>
      <c r="D3689" s="23">
        <v>5204</v>
      </c>
      <c r="E3689" s="25">
        <f t="shared" si="695"/>
        <v>5402</v>
      </c>
      <c r="F3689" s="25">
        <f t="shared" si="696"/>
        <v>4997.75</v>
      </c>
      <c r="G3689" s="25">
        <f t="shared" si="685"/>
        <v>1.0412685708568856</v>
      </c>
      <c r="H3689" s="25">
        <f t="shared" si="692"/>
        <v>0.99966434347522648</v>
      </c>
      <c r="I3689" s="4">
        <f t="shared" si="686"/>
        <v>5205.7473430620212</v>
      </c>
      <c r="J3689" s="25">
        <f t="shared" si="693"/>
        <v>3818.1150450183832</v>
      </c>
      <c r="K3689" s="15">
        <f t="shared" si="687"/>
        <v>3816.8334697911869</v>
      </c>
      <c r="L3689" s="36">
        <f t="shared" si="688"/>
        <v>1387.1665302088131</v>
      </c>
      <c r="M3689" s="36">
        <f t="shared" si="689"/>
        <v>1387.1665302088131</v>
      </c>
      <c r="N3689" s="36">
        <f t="shared" si="690"/>
        <v>0.26655774984796565</v>
      </c>
      <c r="O3689" s="36">
        <f t="shared" si="691"/>
        <v>1924230.982531558</v>
      </c>
      <c r="P3689" s="35">
        <f t="shared" si="694"/>
        <v>1924230.982531558</v>
      </c>
    </row>
    <row r="3690" spans="1:16" x14ac:dyDescent="0.4">
      <c r="A3690" s="1">
        <v>3689</v>
      </c>
      <c r="B3690" s="21">
        <v>43502</v>
      </c>
      <c r="C3690" s="43">
        <v>1</v>
      </c>
      <c r="D3690" s="23">
        <v>4123</v>
      </c>
      <c r="E3690" s="25">
        <f t="shared" si="695"/>
        <v>4593.5</v>
      </c>
      <c r="F3690" s="25">
        <f t="shared" si="696"/>
        <v>4659.375</v>
      </c>
      <c r="G3690" s="25">
        <f t="shared" si="685"/>
        <v>0.88488262910798121</v>
      </c>
      <c r="H3690" s="25">
        <f t="shared" si="692"/>
        <v>1.0014271034682889</v>
      </c>
      <c r="I3690" s="4">
        <f t="shared" si="686"/>
        <v>4117.1244374359585</v>
      </c>
      <c r="J3690" s="25">
        <f t="shared" si="693"/>
        <v>3817.9771822385001</v>
      </c>
      <c r="K3690" s="15">
        <f t="shared" si="687"/>
        <v>3823.4258307171203</v>
      </c>
      <c r="L3690" s="36">
        <f t="shared" si="688"/>
        <v>299.57416928287967</v>
      </c>
      <c r="M3690" s="36">
        <f t="shared" si="689"/>
        <v>299.57416928287967</v>
      </c>
      <c r="N3690" s="36">
        <f t="shared" si="690"/>
        <v>7.2659269775134525E-2</v>
      </c>
      <c r="O3690" s="36">
        <f t="shared" si="691"/>
        <v>89744.682901527442</v>
      </c>
      <c r="P3690" s="35">
        <f t="shared" si="694"/>
        <v>89744.682901527442</v>
      </c>
    </row>
    <row r="3691" spans="1:16" x14ac:dyDescent="0.4">
      <c r="A3691" s="1">
        <v>3690</v>
      </c>
      <c r="B3691" s="21">
        <v>43503</v>
      </c>
      <c r="C3691" s="43">
        <v>2</v>
      </c>
      <c r="D3691" s="23">
        <v>3859</v>
      </c>
      <c r="E3691" s="25">
        <f t="shared" si="695"/>
        <v>4725.25</v>
      </c>
      <c r="F3691" s="25">
        <f t="shared" si="696"/>
        <v>4434.375</v>
      </c>
      <c r="G3691" s="25">
        <f t="shared" si="685"/>
        <v>0.87024665257223399</v>
      </c>
      <c r="H3691" s="25">
        <f t="shared" si="692"/>
        <v>0.99527237982370798</v>
      </c>
      <c r="I3691" s="4">
        <f t="shared" si="686"/>
        <v>3877.3305461199902</v>
      </c>
      <c r="J3691" s="25">
        <f t="shared" si="693"/>
        <v>3817.8393194586165</v>
      </c>
      <c r="K3691" s="15">
        <f t="shared" si="687"/>
        <v>3799.790025262103</v>
      </c>
      <c r="L3691" s="36">
        <f t="shared" si="688"/>
        <v>59.209974737897028</v>
      </c>
      <c r="M3691" s="36">
        <f t="shared" si="689"/>
        <v>59.209974737897028</v>
      </c>
      <c r="N3691" s="36">
        <f t="shared" si="690"/>
        <v>1.5343346654028771E-2</v>
      </c>
      <c r="O3691" s="36">
        <f t="shared" si="691"/>
        <v>3505.821108462404</v>
      </c>
      <c r="P3691" s="35">
        <f t="shared" si="694"/>
        <v>3505.821108462404</v>
      </c>
    </row>
    <row r="3692" spans="1:16" x14ac:dyDescent="0.4">
      <c r="A3692" s="1">
        <v>3691</v>
      </c>
      <c r="B3692" s="21">
        <v>43504</v>
      </c>
      <c r="C3692" s="43">
        <v>3</v>
      </c>
      <c r="D3692" s="23">
        <v>5715</v>
      </c>
      <c r="E3692" s="25">
        <f t="shared" si="695"/>
        <v>4143.5</v>
      </c>
      <c r="F3692" s="25">
        <f t="shared" si="696"/>
        <v>4333.625</v>
      </c>
      <c r="G3692" s="25">
        <f t="shared" si="685"/>
        <v>1.3187573913294297</v>
      </c>
      <c r="H3692" s="25">
        <f t="shared" si="692"/>
        <v>1.0036361732327763</v>
      </c>
      <c r="I3692" s="4">
        <f t="shared" si="686"/>
        <v>5694.2945585466687</v>
      </c>
      <c r="J3692" s="25">
        <f t="shared" si="693"/>
        <v>3817.7014566787329</v>
      </c>
      <c r="K3692" s="15">
        <f t="shared" si="687"/>
        <v>3831.5832805262394</v>
      </c>
      <c r="L3692" s="36">
        <f t="shared" si="688"/>
        <v>1883.4167194737606</v>
      </c>
      <c r="M3692" s="36">
        <f t="shared" si="689"/>
        <v>1883.4167194737606</v>
      </c>
      <c r="N3692" s="36">
        <f t="shared" si="690"/>
        <v>0.32955673131649355</v>
      </c>
      <c r="O3692" s="36">
        <f t="shared" si="691"/>
        <v>3547258.5391933024</v>
      </c>
      <c r="P3692" s="35">
        <f t="shared" si="694"/>
        <v>3547258.5391933024</v>
      </c>
    </row>
    <row r="3693" spans="1:16" x14ac:dyDescent="0.4">
      <c r="A3693" s="1">
        <v>3692</v>
      </c>
      <c r="B3693" s="21">
        <v>43505</v>
      </c>
      <c r="C3693" s="43">
        <v>4</v>
      </c>
      <c r="D3693" s="23">
        <v>2877</v>
      </c>
      <c r="E3693" s="25">
        <f t="shared" si="695"/>
        <v>4523.75</v>
      </c>
      <c r="F3693" s="25">
        <f t="shared" si="696"/>
        <v>4511</v>
      </c>
      <c r="G3693" s="25">
        <f t="shared" ref="G3693:G3756" si="697">D3693/F3693</f>
        <v>0.63777432941698076</v>
      </c>
      <c r="H3693" s="25">
        <f t="shared" si="692"/>
        <v>0.99966434347522648</v>
      </c>
      <c r="I3693" s="4">
        <f t="shared" ref="I3693:I3756" si="698">D3693/H3693</f>
        <v>2877.9660080686845</v>
      </c>
      <c r="J3693" s="25">
        <f t="shared" si="693"/>
        <v>3817.5635938988494</v>
      </c>
      <c r="K3693" s="15">
        <f t="shared" ref="K3693:K3756" si="699">H3693*J3693</f>
        <v>3816.2822037698193</v>
      </c>
      <c r="L3693" s="36">
        <f t="shared" ref="L3693:L3756" si="700">D3693-K3693</f>
        <v>-939.28220376981926</v>
      </c>
      <c r="M3693" s="36">
        <f t="shared" ref="M3693:M3756" si="701">ABS(L3693)</f>
        <v>939.28220376981926</v>
      </c>
      <c r="N3693" s="36">
        <f t="shared" ref="N3693:N3756" si="702">M3693/D3693</f>
        <v>0.32647973714627015</v>
      </c>
      <c r="O3693" s="36">
        <f t="shared" ref="O3693:O3756" si="703">L3693^2</f>
        <v>882251.0583186883</v>
      </c>
      <c r="P3693" s="35">
        <f t="shared" si="694"/>
        <v>882251.0583186883</v>
      </c>
    </row>
    <row r="3694" spans="1:16" x14ac:dyDescent="0.4">
      <c r="A3694" s="1">
        <v>3693</v>
      </c>
      <c r="B3694" s="21">
        <v>43506</v>
      </c>
      <c r="C3694" s="43">
        <v>1</v>
      </c>
      <c r="D3694" s="23">
        <v>5644</v>
      </c>
      <c r="E3694" s="25">
        <f t="shared" si="695"/>
        <v>4498.25</v>
      </c>
      <c r="F3694" s="25">
        <f t="shared" si="696"/>
        <v>4123.5</v>
      </c>
      <c r="G3694" s="25">
        <f t="shared" si="697"/>
        <v>1.3687401479325816</v>
      </c>
      <c r="H3694" s="25">
        <f t="shared" si="692"/>
        <v>1.0014271034682889</v>
      </c>
      <c r="I3694" s="4">
        <f t="shared" si="698"/>
        <v>5635.9569063518184</v>
      </c>
      <c r="J3694" s="25">
        <f t="shared" si="693"/>
        <v>3817.4257311189658</v>
      </c>
      <c r="K3694" s="15">
        <f t="shared" si="699"/>
        <v>3822.873592619781</v>
      </c>
      <c r="L3694" s="36">
        <f t="shared" si="700"/>
        <v>1821.126407380219</v>
      </c>
      <c r="M3694" s="36">
        <f t="shared" si="701"/>
        <v>1821.126407380219</v>
      </c>
      <c r="N3694" s="36">
        <f t="shared" si="702"/>
        <v>0.32266591200925215</v>
      </c>
      <c r="O3694" s="36">
        <f t="shared" si="703"/>
        <v>3316501.3916575834</v>
      </c>
      <c r="P3694" s="35">
        <f t="shared" si="694"/>
        <v>3316501.3916575834</v>
      </c>
    </row>
    <row r="3695" spans="1:16" x14ac:dyDescent="0.4">
      <c r="A3695" s="1">
        <v>3694</v>
      </c>
      <c r="B3695" s="21">
        <v>43507</v>
      </c>
      <c r="C3695" s="43">
        <v>2</v>
      </c>
      <c r="D3695" s="23">
        <v>3757</v>
      </c>
      <c r="E3695" s="25">
        <f t="shared" si="695"/>
        <v>3748.75</v>
      </c>
      <c r="F3695" s="25">
        <f t="shared" si="696"/>
        <v>3744.5</v>
      </c>
      <c r="G3695" s="25">
        <f t="shared" si="697"/>
        <v>1.0033382294031246</v>
      </c>
      <c r="H3695" s="25">
        <f t="shared" si="692"/>
        <v>0.99527237982370798</v>
      </c>
      <c r="I3695" s="4">
        <f t="shared" si="698"/>
        <v>3774.8460382930302</v>
      </c>
      <c r="J3695" s="25">
        <f t="shared" si="693"/>
        <v>3817.2878683390827</v>
      </c>
      <c r="K3695" s="15">
        <f t="shared" si="699"/>
        <v>3799.2411811940083</v>
      </c>
      <c r="L3695" s="36">
        <f t="shared" si="700"/>
        <v>-42.241181194008277</v>
      </c>
      <c r="M3695" s="36">
        <f t="shared" si="701"/>
        <v>42.241181194008277</v>
      </c>
      <c r="N3695" s="36">
        <f t="shared" si="702"/>
        <v>1.124332744051325E-2</v>
      </c>
      <c r="O3695" s="36">
        <f t="shared" si="703"/>
        <v>1784.3173886650386</v>
      </c>
      <c r="P3695" s="35">
        <f t="shared" si="694"/>
        <v>1784.3173886650386</v>
      </c>
    </row>
    <row r="3696" spans="1:16" x14ac:dyDescent="0.4">
      <c r="A3696" s="1">
        <v>3695</v>
      </c>
      <c r="B3696" s="21">
        <v>43508</v>
      </c>
      <c r="C3696" s="43">
        <v>3</v>
      </c>
      <c r="D3696" s="23">
        <v>2717</v>
      </c>
      <c r="E3696" s="25">
        <f t="shared" si="695"/>
        <v>3740.25</v>
      </c>
      <c r="F3696" s="25">
        <f t="shared" si="696"/>
        <v>3427.875</v>
      </c>
      <c r="G3696" s="25">
        <f t="shared" si="697"/>
        <v>0.79261933413557961</v>
      </c>
      <c r="H3696" s="25">
        <f t="shared" si="692"/>
        <v>1.0036361732327763</v>
      </c>
      <c r="I3696" s="4">
        <f t="shared" si="698"/>
        <v>2707.1563106861418</v>
      </c>
      <c r="J3696" s="25">
        <f t="shared" si="693"/>
        <v>3817.1500055591991</v>
      </c>
      <c r="K3696" s="15">
        <f t="shared" si="699"/>
        <v>3831.0298242349054</v>
      </c>
      <c r="L3696" s="36">
        <f t="shared" si="700"/>
        <v>-1114.0298242349054</v>
      </c>
      <c r="M3696" s="36">
        <f t="shared" si="701"/>
        <v>1114.0298242349054</v>
      </c>
      <c r="N3696" s="36">
        <f t="shared" si="702"/>
        <v>0.41002201848910763</v>
      </c>
      <c r="O3696" s="36">
        <f t="shared" si="703"/>
        <v>1241062.4492848541</v>
      </c>
      <c r="P3696" s="35">
        <f t="shared" si="694"/>
        <v>1241062.4492848541</v>
      </c>
    </row>
    <row r="3697" spans="1:16" x14ac:dyDescent="0.4">
      <c r="A3697" s="1">
        <v>3696</v>
      </c>
      <c r="B3697" s="21">
        <v>43509</v>
      </c>
      <c r="C3697" s="43">
        <v>4</v>
      </c>
      <c r="D3697" s="23">
        <v>2843</v>
      </c>
      <c r="E3697" s="25">
        <f t="shared" si="695"/>
        <v>3115.5</v>
      </c>
      <c r="F3697" s="25">
        <f t="shared" si="696"/>
        <v>3345.625</v>
      </c>
      <c r="G3697" s="25">
        <f t="shared" si="697"/>
        <v>0.84976648608257055</v>
      </c>
      <c r="H3697" s="25">
        <f t="shared" si="692"/>
        <v>0.99966434347522648</v>
      </c>
      <c r="I3697" s="4">
        <f t="shared" si="698"/>
        <v>2843.9545919149359</v>
      </c>
      <c r="J3697" s="25">
        <f t="shared" si="693"/>
        <v>3817.0121427793156</v>
      </c>
      <c r="K3697" s="15">
        <f t="shared" si="699"/>
        <v>3815.7309377484521</v>
      </c>
      <c r="L3697" s="36">
        <f t="shared" si="700"/>
        <v>-972.73093774845211</v>
      </c>
      <c r="M3697" s="36">
        <f t="shared" si="701"/>
        <v>972.73093774845211</v>
      </c>
      <c r="N3697" s="36">
        <f t="shared" si="702"/>
        <v>0.34214946807894903</v>
      </c>
      <c r="O3697" s="36">
        <f t="shared" si="703"/>
        <v>946205.47725298302</v>
      </c>
      <c r="P3697" s="35">
        <f t="shared" si="694"/>
        <v>946205.47725298302</v>
      </c>
    </row>
    <row r="3698" spans="1:16" x14ac:dyDescent="0.4">
      <c r="A3698" s="1">
        <v>3697</v>
      </c>
      <c r="B3698" s="21">
        <v>43510</v>
      </c>
      <c r="C3698" s="43">
        <v>1</v>
      </c>
      <c r="D3698" s="23">
        <v>3145</v>
      </c>
      <c r="E3698" s="25">
        <f t="shared" si="695"/>
        <v>3575.75</v>
      </c>
      <c r="F3698" s="25">
        <f t="shared" si="696"/>
        <v>3581.75</v>
      </c>
      <c r="G3698" s="25">
        <f t="shared" si="697"/>
        <v>0.87806239966496824</v>
      </c>
      <c r="H3698" s="25">
        <f t="shared" si="692"/>
        <v>1.0014271034682889</v>
      </c>
      <c r="I3698" s="4">
        <f t="shared" si="698"/>
        <v>3140.5181556478506</v>
      </c>
      <c r="J3698" s="25">
        <f t="shared" si="693"/>
        <v>3816.8742799994325</v>
      </c>
      <c r="K3698" s="15">
        <f t="shared" si="699"/>
        <v>3822.3213545224426</v>
      </c>
      <c r="L3698" s="36">
        <f t="shared" si="700"/>
        <v>-677.32135452244256</v>
      </c>
      <c r="M3698" s="36">
        <f t="shared" si="701"/>
        <v>677.32135452244256</v>
      </c>
      <c r="N3698" s="36">
        <f t="shared" si="702"/>
        <v>0.215364500643066</v>
      </c>
      <c r="O3698" s="36">
        <f t="shared" si="703"/>
        <v>458764.21729211631</v>
      </c>
      <c r="P3698" s="35">
        <f t="shared" si="694"/>
        <v>458764.21729211631</v>
      </c>
    </row>
    <row r="3699" spans="1:16" x14ac:dyDescent="0.4">
      <c r="A3699" s="1">
        <v>3698</v>
      </c>
      <c r="B3699" s="21">
        <v>43511</v>
      </c>
      <c r="C3699" s="43">
        <v>2</v>
      </c>
      <c r="D3699" s="23">
        <v>5598</v>
      </c>
      <c r="E3699" s="25">
        <f t="shared" si="695"/>
        <v>3587.75</v>
      </c>
      <c r="F3699" s="25">
        <f t="shared" si="696"/>
        <v>3911.25</v>
      </c>
      <c r="G3699" s="25">
        <f t="shared" si="697"/>
        <v>1.4312559923298178</v>
      </c>
      <c r="H3699" s="25">
        <f t="shared" si="692"/>
        <v>0.99527237982370798</v>
      </c>
      <c r="I3699" s="4">
        <f t="shared" si="698"/>
        <v>5624.5909295619867</v>
      </c>
      <c r="J3699" s="25">
        <f t="shared" si="693"/>
        <v>3816.7364172195489</v>
      </c>
      <c r="K3699" s="15">
        <f t="shared" si="699"/>
        <v>3798.6923371259131</v>
      </c>
      <c r="L3699" s="36">
        <f t="shared" si="700"/>
        <v>1799.3076628740869</v>
      </c>
      <c r="M3699" s="36">
        <f t="shared" si="701"/>
        <v>1799.3076628740869</v>
      </c>
      <c r="N3699" s="36">
        <f t="shared" si="702"/>
        <v>0.32141973256057288</v>
      </c>
      <c r="O3699" s="36">
        <f t="shared" si="703"/>
        <v>3237508.0656774086</v>
      </c>
      <c r="P3699" s="35">
        <f t="shared" si="694"/>
        <v>3237508.0656774086</v>
      </c>
    </row>
    <row r="3700" spans="1:16" x14ac:dyDescent="0.4">
      <c r="A3700" s="1">
        <v>3699</v>
      </c>
      <c r="B3700" s="21">
        <v>43512</v>
      </c>
      <c r="C3700" s="43">
        <v>3</v>
      </c>
      <c r="D3700" s="23">
        <v>2765</v>
      </c>
      <c r="E3700" s="25">
        <f t="shared" si="695"/>
        <v>4234.75</v>
      </c>
      <c r="F3700" s="25">
        <f t="shared" si="696"/>
        <v>4295.75</v>
      </c>
      <c r="G3700" s="25">
        <f t="shared" si="697"/>
        <v>0.64365943083279986</v>
      </c>
      <c r="H3700" s="25">
        <f t="shared" si="692"/>
        <v>1.0036361732327763</v>
      </c>
      <c r="I3700" s="4">
        <f t="shared" si="698"/>
        <v>2754.9824067159298</v>
      </c>
      <c r="J3700" s="25">
        <f t="shared" si="693"/>
        <v>3816.5985544396653</v>
      </c>
      <c r="K3700" s="15">
        <f t="shared" si="699"/>
        <v>3830.4763679435719</v>
      </c>
      <c r="L3700" s="36">
        <f t="shared" si="700"/>
        <v>-1065.4763679435719</v>
      </c>
      <c r="M3700" s="36">
        <f t="shared" si="701"/>
        <v>1065.4763679435719</v>
      </c>
      <c r="N3700" s="36">
        <f t="shared" si="702"/>
        <v>0.3853440752056318</v>
      </c>
      <c r="O3700" s="36">
        <f t="shared" si="703"/>
        <v>1135239.8906462258</v>
      </c>
      <c r="P3700" s="35">
        <f t="shared" si="694"/>
        <v>1135239.8906462258</v>
      </c>
    </row>
    <row r="3701" spans="1:16" x14ac:dyDescent="0.4">
      <c r="A3701" s="1">
        <v>3700</v>
      </c>
      <c r="B3701" s="21">
        <v>43513</v>
      </c>
      <c r="C3701" s="43">
        <v>4</v>
      </c>
      <c r="D3701" s="23">
        <v>5431</v>
      </c>
      <c r="E3701" s="25">
        <f t="shared" si="695"/>
        <v>4356.75</v>
      </c>
      <c r="F3701" s="25">
        <f t="shared" si="696"/>
        <v>4346.5</v>
      </c>
      <c r="G3701" s="25">
        <f t="shared" si="697"/>
        <v>1.2495111008857702</v>
      </c>
      <c r="H3701" s="25">
        <f t="shared" si="692"/>
        <v>0.99966434347522648</v>
      </c>
      <c r="I3701" s="4">
        <f t="shared" si="698"/>
        <v>5432.8235626767555</v>
      </c>
      <c r="J3701" s="25">
        <f t="shared" si="693"/>
        <v>3816.4606916597818</v>
      </c>
      <c r="K3701" s="15">
        <f t="shared" si="699"/>
        <v>3815.1796717270845</v>
      </c>
      <c r="L3701" s="36">
        <f t="shared" si="700"/>
        <v>1615.8203282729155</v>
      </c>
      <c r="M3701" s="36">
        <f t="shared" si="701"/>
        <v>1615.8203282729155</v>
      </c>
      <c r="N3701" s="36">
        <f t="shared" si="702"/>
        <v>0.29751801293922214</v>
      </c>
      <c r="O3701" s="36">
        <f t="shared" si="703"/>
        <v>2610875.3332599923</v>
      </c>
      <c r="P3701" s="35">
        <f t="shared" si="694"/>
        <v>2610875.3332599923</v>
      </c>
    </row>
    <row r="3702" spans="1:16" x14ac:dyDescent="0.4">
      <c r="A3702" s="1">
        <v>3701</v>
      </c>
      <c r="B3702" s="21">
        <v>43514</v>
      </c>
      <c r="C3702" s="43">
        <v>1</v>
      </c>
      <c r="D3702" s="23">
        <v>3633</v>
      </c>
      <c r="E3702" s="25">
        <f t="shared" si="695"/>
        <v>4336.25</v>
      </c>
      <c r="F3702" s="25">
        <f t="shared" si="696"/>
        <v>4644.5</v>
      </c>
      <c r="G3702" s="25">
        <f t="shared" si="697"/>
        <v>0.78221552373775438</v>
      </c>
      <c r="H3702" s="25">
        <f t="shared" si="692"/>
        <v>1.0014271034682889</v>
      </c>
      <c r="I3702" s="4">
        <f t="shared" si="698"/>
        <v>3627.8227216116506</v>
      </c>
      <c r="J3702" s="25">
        <f t="shared" si="693"/>
        <v>3816.3228288798982</v>
      </c>
      <c r="K3702" s="15">
        <f t="shared" si="699"/>
        <v>3821.7691164251028</v>
      </c>
      <c r="L3702" s="36">
        <f t="shared" si="700"/>
        <v>-188.76911642510277</v>
      </c>
      <c r="M3702" s="36">
        <f t="shared" si="701"/>
        <v>188.76911642510277</v>
      </c>
      <c r="N3702" s="36">
        <f t="shared" si="702"/>
        <v>5.1959569618800654E-2</v>
      </c>
      <c r="O3702" s="36">
        <f t="shared" si="703"/>
        <v>35633.779315914006</v>
      </c>
      <c r="P3702" s="35">
        <f t="shared" si="694"/>
        <v>35633.779315914006</v>
      </c>
    </row>
    <row r="3703" spans="1:16" x14ac:dyDescent="0.4">
      <c r="A3703" s="1">
        <v>3702</v>
      </c>
      <c r="B3703" s="21">
        <v>43515</v>
      </c>
      <c r="C3703" s="43">
        <v>2</v>
      </c>
      <c r="D3703" s="23">
        <v>5516</v>
      </c>
      <c r="E3703" s="25">
        <f t="shared" si="695"/>
        <v>4952.75</v>
      </c>
      <c r="F3703" s="25">
        <f t="shared" si="696"/>
        <v>4848.125</v>
      </c>
      <c r="G3703" s="25">
        <f t="shared" si="697"/>
        <v>1.1377594430836664</v>
      </c>
      <c r="H3703" s="25">
        <f t="shared" si="692"/>
        <v>0.99527237982370798</v>
      </c>
      <c r="I3703" s="4">
        <f t="shared" si="698"/>
        <v>5542.2014232697247</v>
      </c>
      <c r="J3703" s="25">
        <f t="shared" si="693"/>
        <v>3816.1849661000151</v>
      </c>
      <c r="K3703" s="15">
        <f t="shared" si="699"/>
        <v>3798.1434930578184</v>
      </c>
      <c r="L3703" s="36">
        <f t="shared" si="700"/>
        <v>1717.8565069421816</v>
      </c>
      <c r="M3703" s="36">
        <f t="shared" si="701"/>
        <v>1717.8565069421816</v>
      </c>
      <c r="N3703" s="36">
        <f t="shared" si="702"/>
        <v>0.31143156398516708</v>
      </c>
      <c r="O3703" s="36">
        <f t="shared" si="703"/>
        <v>2951030.9784435937</v>
      </c>
      <c r="P3703" s="35">
        <f t="shared" si="694"/>
        <v>2951030.9784435937</v>
      </c>
    </row>
    <row r="3704" spans="1:16" x14ac:dyDescent="0.4">
      <c r="A3704" s="1">
        <v>3703</v>
      </c>
      <c r="B3704" s="21">
        <v>43516</v>
      </c>
      <c r="C3704" s="43">
        <v>3</v>
      </c>
      <c r="D3704" s="23">
        <v>5231</v>
      </c>
      <c r="E3704" s="25">
        <f t="shared" si="695"/>
        <v>4743.5</v>
      </c>
      <c r="F3704" s="25">
        <f t="shared" si="696"/>
        <v>4792.75</v>
      </c>
      <c r="G3704" s="25">
        <f t="shared" si="697"/>
        <v>1.0914401961295708</v>
      </c>
      <c r="H3704" s="25">
        <f t="shared" si="692"/>
        <v>1.0036361732327763</v>
      </c>
      <c r="I3704" s="4">
        <f t="shared" si="698"/>
        <v>5212.0480902463032</v>
      </c>
      <c r="J3704" s="25">
        <f t="shared" si="693"/>
        <v>3816.0471033201316</v>
      </c>
      <c r="K3704" s="15">
        <f t="shared" si="699"/>
        <v>3829.9229116522379</v>
      </c>
      <c r="L3704" s="36">
        <f t="shared" si="700"/>
        <v>1401.0770883477621</v>
      </c>
      <c r="M3704" s="36">
        <f t="shared" si="701"/>
        <v>1401.0770883477621</v>
      </c>
      <c r="N3704" s="36">
        <f t="shared" si="702"/>
        <v>0.26784115625076699</v>
      </c>
      <c r="O3704" s="36">
        <f t="shared" si="703"/>
        <v>1963017.0074930429</v>
      </c>
      <c r="P3704" s="35">
        <f t="shared" si="694"/>
        <v>1963017.0074930429</v>
      </c>
    </row>
    <row r="3705" spans="1:16" x14ac:dyDescent="0.4">
      <c r="A3705" s="1">
        <v>3704</v>
      </c>
      <c r="B3705" s="21">
        <v>43517</v>
      </c>
      <c r="C3705" s="43">
        <v>4</v>
      </c>
      <c r="D3705" s="23">
        <v>4594</v>
      </c>
      <c r="E3705" s="25">
        <f t="shared" si="695"/>
        <v>4842</v>
      </c>
      <c r="F3705" s="25">
        <f t="shared" si="696"/>
        <v>4634.875</v>
      </c>
      <c r="G3705" s="25">
        <f t="shared" si="697"/>
        <v>0.9911809919361364</v>
      </c>
      <c r="H3705" s="25">
        <f t="shared" si="692"/>
        <v>0.99966434347522648</v>
      </c>
      <c r="I3705" s="4">
        <f t="shared" si="698"/>
        <v>4595.542523832999</v>
      </c>
      <c r="J3705" s="25">
        <f t="shared" si="693"/>
        <v>3815.909240540248</v>
      </c>
      <c r="K3705" s="15">
        <f t="shared" si="699"/>
        <v>3814.6284057057169</v>
      </c>
      <c r="L3705" s="36">
        <f t="shared" si="700"/>
        <v>779.37159429428311</v>
      </c>
      <c r="M3705" s="36">
        <f t="shared" si="701"/>
        <v>779.37159429428311</v>
      </c>
      <c r="N3705" s="36">
        <f t="shared" si="702"/>
        <v>0.16964988992039248</v>
      </c>
      <c r="O3705" s="36">
        <f t="shared" si="703"/>
        <v>607420.08199281269</v>
      </c>
      <c r="P3705" s="35">
        <f t="shared" si="694"/>
        <v>607420.08199281269</v>
      </c>
    </row>
    <row r="3706" spans="1:16" x14ac:dyDescent="0.4">
      <c r="A3706" s="1">
        <v>3705</v>
      </c>
      <c r="B3706" s="21">
        <v>43518</v>
      </c>
      <c r="C3706" s="43">
        <v>1</v>
      </c>
      <c r="D3706" s="23">
        <v>4027</v>
      </c>
      <c r="E3706" s="25">
        <f t="shared" si="695"/>
        <v>4427.75</v>
      </c>
      <c r="F3706" s="25">
        <f t="shared" si="696"/>
        <v>4416.375</v>
      </c>
      <c r="G3706" s="25">
        <f t="shared" si="697"/>
        <v>0.91183380034530581</v>
      </c>
      <c r="H3706" s="25">
        <f t="shared" si="692"/>
        <v>1.0014271034682889</v>
      </c>
      <c r="I3706" s="4">
        <f t="shared" si="698"/>
        <v>4021.2612441316041</v>
      </c>
      <c r="J3706" s="25">
        <f t="shared" si="693"/>
        <v>3815.7713777603649</v>
      </c>
      <c r="K3706" s="15">
        <f t="shared" si="699"/>
        <v>3821.2168783277643</v>
      </c>
      <c r="L3706" s="36">
        <f t="shared" si="700"/>
        <v>205.78312167223567</v>
      </c>
      <c r="M3706" s="36">
        <f t="shared" si="701"/>
        <v>205.78312167223567</v>
      </c>
      <c r="N3706" s="36">
        <f t="shared" si="702"/>
        <v>5.1100849682700684E-2</v>
      </c>
      <c r="O3706" s="36">
        <f t="shared" si="703"/>
        <v>42346.693165170145</v>
      </c>
      <c r="P3706" s="35">
        <f t="shared" si="694"/>
        <v>42346.693165170145</v>
      </c>
    </row>
    <row r="3707" spans="1:16" x14ac:dyDescent="0.4">
      <c r="A3707" s="1">
        <v>3706</v>
      </c>
      <c r="B3707" s="21">
        <v>43519</v>
      </c>
      <c r="C3707" s="43">
        <v>2</v>
      </c>
      <c r="D3707" s="23">
        <v>3859</v>
      </c>
      <c r="E3707" s="25">
        <f t="shared" si="695"/>
        <v>4405</v>
      </c>
      <c r="F3707" s="25">
        <f t="shared" si="696"/>
        <v>4116.875</v>
      </c>
      <c r="G3707" s="25">
        <f t="shared" si="697"/>
        <v>0.93736146956125699</v>
      </c>
      <c r="H3707" s="25">
        <f t="shared" si="692"/>
        <v>0.99527237982370798</v>
      </c>
      <c r="I3707" s="4">
        <f t="shared" si="698"/>
        <v>3877.3305461199902</v>
      </c>
      <c r="J3707" s="25">
        <f t="shared" si="693"/>
        <v>3815.6335149804813</v>
      </c>
      <c r="K3707" s="15">
        <f t="shared" si="699"/>
        <v>3797.5946489897237</v>
      </c>
      <c r="L3707" s="36">
        <f t="shared" si="700"/>
        <v>61.405351010276263</v>
      </c>
      <c r="M3707" s="36">
        <f t="shared" si="701"/>
        <v>61.405351010276263</v>
      </c>
      <c r="N3707" s="36">
        <f t="shared" si="702"/>
        <v>1.5912244366487759E-2</v>
      </c>
      <c r="O3707" s="36">
        <f t="shared" si="703"/>
        <v>3770.6171326952363</v>
      </c>
      <c r="P3707" s="35">
        <f t="shared" si="694"/>
        <v>3770.6171326952363</v>
      </c>
    </row>
    <row r="3708" spans="1:16" x14ac:dyDescent="0.4">
      <c r="A3708" s="1">
        <v>3707</v>
      </c>
      <c r="B3708" s="21">
        <v>43520</v>
      </c>
      <c r="C3708" s="43">
        <v>3</v>
      </c>
      <c r="D3708" s="23">
        <v>5140</v>
      </c>
      <c r="E3708" s="25">
        <f t="shared" si="695"/>
        <v>3828.75</v>
      </c>
      <c r="F3708" s="25">
        <f t="shared" si="696"/>
        <v>3705.25</v>
      </c>
      <c r="G3708" s="25">
        <f t="shared" si="697"/>
        <v>1.3872208353012616</v>
      </c>
      <c r="H3708" s="25">
        <f t="shared" si="692"/>
        <v>1.0036361732327763</v>
      </c>
      <c r="I3708" s="4">
        <f t="shared" si="698"/>
        <v>5121.3777831898296</v>
      </c>
      <c r="J3708" s="25">
        <f t="shared" si="693"/>
        <v>3815.4956522005978</v>
      </c>
      <c r="K3708" s="15">
        <f t="shared" si="699"/>
        <v>3829.3694553609039</v>
      </c>
      <c r="L3708" s="36">
        <f t="shared" si="700"/>
        <v>1310.6305446390961</v>
      </c>
      <c r="M3708" s="36">
        <f t="shared" si="701"/>
        <v>1310.6305446390961</v>
      </c>
      <c r="N3708" s="36">
        <f t="shared" si="702"/>
        <v>0.25498648728387086</v>
      </c>
      <c r="O3708" s="36">
        <f t="shared" si="703"/>
        <v>1717752.4245409737</v>
      </c>
      <c r="P3708" s="35">
        <f t="shared" si="694"/>
        <v>1717752.4245409737</v>
      </c>
    </row>
    <row r="3709" spans="1:16" x14ac:dyDescent="0.4">
      <c r="A3709" s="1">
        <v>3708</v>
      </c>
      <c r="B3709" s="21">
        <v>43521</v>
      </c>
      <c r="C3709" s="43">
        <v>4</v>
      </c>
      <c r="D3709" s="23">
        <v>2289</v>
      </c>
      <c r="E3709" s="25">
        <f t="shared" si="695"/>
        <v>3581.75</v>
      </c>
      <c r="F3709" s="25">
        <f t="shared" si="696"/>
        <v>3583.125</v>
      </c>
      <c r="G3709" s="25">
        <f t="shared" si="697"/>
        <v>0.63882783882783878</v>
      </c>
      <c r="H3709" s="25">
        <f t="shared" si="692"/>
        <v>0.99966434347522648</v>
      </c>
      <c r="I3709" s="4">
        <f t="shared" si="698"/>
        <v>2289.7685757626759</v>
      </c>
      <c r="J3709" s="25">
        <f t="shared" si="693"/>
        <v>3815.3577894207142</v>
      </c>
      <c r="K3709" s="15">
        <f t="shared" si="699"/>
        <v>3814.0771396843497</v>
      </c>
      <c r="L3709" s="36">
        <f t="shared" si="700"/>
        <v>-1525.0771396843497</v>
      </c>
      <c r="M3709" s="36">
        <f t="shared" si="701"/>
        <v>1525.0771396843497</v>
      </c>
      <c r="N3709" s="36">
        <f t="shared" si="702"/>
        <v>0.66626349483807323</v>
      </c>
      <c r="O3709" s="36">
        <f t="shared" si="703"/>
        <v>2325860.2819877975</v>
      </c>
      <c r="P3709" s="35">
        <f t="shared" si="694"/>
        <v>2325860.2819877975</v>
      </c>
    </row>
    <row r="3710" spans="1:16" x14ac:dyDescent="0.4">
      <c r="A3710" s="1">
        <v>3709</v>
      </c>
      <c r="B3710" s="21">
        <v>43522</v>
      </c>
      <c r="C3710" s="43">
        <v>1</v>
      </c>
      <c r="D3710" s="23">
        <v>3039</v>
      </c>
      <c r="E3710" s="25">
        <f t="shared" si="695"/>
        <v>3584.5</v>
      </c>
      <c r="F3710" s="25">
        <f t="shared" si="696"/>
        <v>3436.125</v>
      </c>
      <c r="G3710" s="25">
        <f t="shared" si="697"/>
        <v>0.88442649787187599</v>
      </c>
      <c r="H3710" s="25">
        <f t="shared" si="692"/>
        <v>1.0014271034682889</v>
      </c>
      <c r="I3710" s="4">
        <f t="shared" si="698"/>
        <v>3034.6692130409597</v>
      </c>
      <c r="J3710" s="25">
        <f t="shared" si="693"/>
        <v>3815.2199266408311</v>
      </c>
      <c r="K3710" s="15">
        <f t="shared" si="699"/>
        <v>3820.664640230425</v>
      </c>
      <c r="L3710" s="36">
        <f t="shared" si="700"/>
        <v>-781.66464023042499</v>
      </c>
      <c r="M3710" s="36">
        <f t="shared" si="701"/>
        <v>781.66464023042499</v>
      </c>
      <c r="N3710" s="36">
        <f t="shared" si="702"/>
        <v>0.25721113531767853</v>
      </c>
      <c r="O3710" s="36">
        <f t="shared" si="703"/>
        <v>610999.60978655971</v>
      </c>
      <c r="P3710" s="35">
        <f t="shared" si="694"/>
        <v>610999.60978655971</v>
      </c>
    </row>
    <row r="3711" spans="1:16" x14ac:dyDescent="0.4">
      <c r="A3711" s="1">
        <v>3710</v>
      </c>
      <c r="B3711" s="21">
        <v>43523</v>
      </c>
      <c r="C3711" s="43">
        <v>2</v>
      </c>
      <c r="D3711" s="23">
        <v>3870</v>
      </c>
      <c r="E3711" s="25">
        <f t="shared" si="695"/>
        <v>3287.75</v>
      </c>
      <c r="F3711" s="25">
        <f t="shared" si="696"/>
        <v>3617</v>
      </c>
      <c r="G3711" s="25">
        <f t="shared" si="697"/>
        <v>1.0699474702792369</v>
      </c>
      <c r="H3711" s="25">
        <f t="shared" si="692"/>
        <v>0.99527237982370798</v>
      </c>
      <c r="I3711" s="4">
        <f t="shared" si="698"/>
        <v>3888.3827969640743</v>
      </c>
      <c r="J3711" s="25">
        <f t="shared" si="693"/>
        <v>3815.0820638609475</v>
      </c>
      <c r="K3711" s="15">
        <f t="shared" si="699"/>
        <v>3797.0458049216286</v>
      </c>
      <c r="L3711" s="36">
        <f t="shared" si="700"/>
        <v>72.954195078371413</v>
      </c>
      <c r="M3711" s="36">
        <f t="shared" si="701"/>
        <v>72.954195078371413</v>
      </c>
      <c r="N3711" s="36">
        <f t="shared" si="702"/>
        <v>1.8851213198545585E-2</v>
      </c>
      <c r="O3711" s="36">
        <f t="shared" si="703"/>
        <v>5322.314579533072</v>
      </c>
      <c r="P3711" s="35">
        <f t="shared" si="694"/>
        <v>5322.314579533072</v>
      </c>
    </row>
    <row r="3712" spans="1:16" x14ac:dyDescent="0.4">
      <c r="A3712" s="1">
        <v>3711</v>
      </c>
      <c r="B3712" s="21">
        <v>43524</v>
      </c>
      <c r="C3712" s="43">
        <v>3</v>
      </c>
      <c r="D3712" s="23">
        <v>3953</v>
      </c>
      <c r="E3712" s="25">
        <f t="shared" si="695"/>
        <v>3946.25</v>
      </c>
      <c r="F3712" s="25">
        <f t="shared" si="696"/>
        <v>4029.875</v>
      </c>
      <c r="G3712" s="25">
        <f t="shared" si="697"/>
        <v>0.98092372592201993</v>
      </c>
      <c r="H3712" s="25">
        <f t="shared" si="692"/>
        <v>1.0036361732327763</v>
      </c>
      <c r="I3712" s="4">
        <f t="shared" si="698"/>
        <v>3938.67828345319</v>
      </c>
      <c r="J3712" s="25">
        <f t="shared" si="693"/>
        <v>3814.944201081064</v>
      </c>
      <c r="K3712" s="15">
        <f t="shared" si="699"/>
        <v>3828.8159990695704</v>
      </c>
      <c r="L3712" s="36">
        <f t="shared" si="700"/>
        <v>124.18400093042965</v>
      </c>
      <c r="M3712" s="36">
        <f t="shared" si="701"/>
        <v>124.18400093042965</v>
      </c>
      <c r="N3712" s="36">
        <f t="shared" si="702"/>
        <v>3.1415127986448181E-2</v>
      </c>
      <c r="O3712" s="36">
        <f t="shared" si="703"/>
        <v>15421.666087088952</v>
      </c>
      <c r="P3712" s="35">
        <f t="shared" si="694"/>
        <v>15421.666087088952</v>
      </c>
    </row>
    <row r="3713" spans="1:16" x14ac:dyDescent="0.4">
      <c r="A3713" s="1">
        <v>3712</v>
      </c>
      <c r="B3713" s="21">
        <v>43525</v>
      </c>
      <c r="C3713" s="43">
        <v>4</v>
      </c>
      <c r="D3713" s="23">
        <v>4923</v>
      </c>
      <c r="E3713" s="25">
        <f t="shared" si="695"/>
        <v>4113.5</v>
      </c>
      <c r="F3713" s="25">
        <f t="shared" si="696"/>
        <v>4409.375</v>
      </c>
      <c r="G3713" s="25">
        <f t="shared" si="697"/>
        <v>1.1164847625797307</v>
      </c>
      <c r="H3713" s="25">
        <f t="shared" si="692"/>
        <v>0.99966434347522648</v>
      </c>
      <c r="I3713" s="4">
        <f t="shared" si="698"/>
        <v>4924.6529919089799</v>
      </c>
      <c r="J3713" s="25">
        <f t="shared" si="693"/>
        <v>3814.8063383011804</v>
      </c>
      <c r="K3713" s="15">
        <f t="shared" si="699"/>
        <v>3813.5258736629821</v>
      </c>
      <c r="L3713" s="36">
        <f t="shared" si="700"/>
        <v>1109.4741263370179</v>
      </c>
      <c r="M3713" s="36">
        <f t="shared" si="701"/>
        <v>1109.4741263370179</v>
      </c>
      <c r="N3713" s="36">
        <f t="shared" si="702"/>
        <v>0.22536545324741375</v>
      </c>
      <c r="O3713" s="36">
        <f t="shared" si="703"/>
        <v>1230932.8370112891</v>
      </c>
      <c r="P3713" s="35">
        <f t="shared" si="694"/>
        <v>1230932.8370112891</v>
      </c>
    </row>
    <row r="3714" spans="1:16" x14ac:dyDescent="0.4">
      <c r="A3714" s="1">
        <v>3713</v>
      </c>
      <c r="B3714" s="21">
        <v>43526</v>
      </c>
      <c r="C3714" s="43">
        <v>1</v>
      </c>
      <c r="D3714" s="23">
        <v>3708</v>
      </c>
      <c r="E3714" s="25">
        <f t="shared" si="695"/>
        <v>4705.25</v>
      </c>
      <c r="F3714" s="25">
        <f t="shared" si="696"/>
        <v>4762.125</v>
      </c>
      <c r="G3714" s="25">
        <f t="shared" si="697"/>
        <v>0.7786439877155682</v>
      </c>
      <c r="H3714" s="25">
        <f t="shared" ref="H3714:H3777" si="704">VLOOKUP(C3714,$Q$38:$S$42,3,FALSE)</f>
        <v>1.0014271034682889</v>
      </c>
      <c r="I3714" s="4">
        <f t="shared" si="698"/>
        <v>3702.7158413806774</v>
      </c>
      <c r="J3714" s="25">
        <f t="shared" si="693"/>
        <v>3814.6684755212973</v>
      </c>
      <c r="K3714" s="15">
        <f t="shared" si="699"/>
        <v>3820.1124021330861</v>
      </c>
      <c r="L3714" s="36">
        <f t="shared" si="700"/>
        <v>-112.11240213308611</v>
      </c>
      <c r="M3714" s="36">
        <f t="shared" si="701"/>
        <v>112.11240213308611</v>
      </c>
      <c r="N3714" s="36">
        <f t="shared" si="702"/>
        <v>3.0235275656172088E-2</v>
      </c>
      <c r="O3714" s="36">
        <f t="shared" si="703"/>
        <v>12569.190712050809</v>
      </c>
      <c r="P3714" s="35">
        <f t="shared" si="694"/>
        <v>12569.190712050809</v>
      </c>
    </row>
    <row r="3715" spans="1:16" x14ac:dyDescent="0.4">
      <c r="A3715" s="1">
        <v>3714</v>
      </c>
      <c r="B3715" s="21">
        <v>43527</v>
      </c>
      <c r="C3715" s="43">
        <v>2</v>
      </c>
      <c r="D3715" s="23">
        <v>6237</v>
      </c>
      <c r="E3715" s="25">
        <f t="shared" si="695"/>
        <v>4819</v>
      </c>
      <c r="F3715" s="25">
        <f t="shared" si="696"/>
        <v>4749.375</v>
      </c>
      <c r="G3715" s="25">
        <f t="shared" si="697"/>
        <v>1.3132254243979471</v>
      </c>
      <c r="H3715" s="25">
        <f t="shared" si="704"/>
        <v>0.99527237982370798</v>
      </c>
      <c r="I3715" s="4">
        <f t="shared" si="698"/>
        <v>6266.6262285955891</v>
      </c>
      <c r="J3715" s="25">
        <f t="shared" ref="J3715:J3778" si="705">INTERCEPT($I$2:$I$3896,$A$2:$A$3896)+SLOPE($I$2:$I$3896,$A$2:$A$3896)*A3715</f>
        <v>3814.5306127414137</v>
      </c>
      <c r="K3715" s="15">
        <f t="shared" si="699"/>
        <v>3796.4969608535339</v>
      </c>
      <c r="L3715" s="36">
        <f t="shared" si="700"/>
        <v>2440.5030391464661</v>
      </c>
      <c r="M3715" s="36">
        <f t="shared" si="701"/>
        <v>2440.5030391464661</v>
      </c>
      <c r="N3715" s="36">
        <f t="shared" si="702"/>
        <v>0.39129437857086197</v>
      </c>
      <c r="O3715" s="36">
        <f t="shared" si="703"/>
        <v>5956055.0840831371</v>
      </c>
      <c r="P3715" s="35">
        <f t="shared" ref="P3715:P3778" si="706">(D3715-K3715)^2</f>
        <v>5956055.0840831371</v>
      </c>
    </row>
    <row r="3716" spans="1:16" x14ac:dyDescent="0.4">
      <c r="A3716" s="1">
        <v>3715</v>
      </c>
      <c r="B3716" s="21">
        <v>43528</v>
      </c>
      <c r="C3716" s="43">
        <v>3</v>
      </c>
      <c r="D3716" s="23">
        <v>4408</v>
      </c>
      <c r="E3716" s="25">
        <f t="shared" si="695"/>
        <v>4679.75</v>
      </c>
      <c r="F3716" s="25">
        <f t="shared" si="696"/>
        <v>4667.625</v>
      </c>
      <c r="G3716" s="25">
        <f t="shared" si="697"/>
        <v>0.94437749390750114</v>
      </c>
      <c r="H3716" s="25">
        <f t="shared" si="704"/>
        <v>1.0036361732327763</v>
      </c>
      <c r="I3716" s="4">
        <f t="shared" si="698"/>
        <v>4392.0298187355584</v>
      </c>
      <c r="J3716" s="25">
        <f t="shared" si="705"/>
        <v>3814.3927499615302</v>
      </c>
      <c r="K3716" s="15">
        <f t="shared" si="699"/>
        <v>3828.2625427782364</v>
      </c>
      <c r="L3716" s="36">
        <f t="shared" si="700"/>
        <v>579.73745722176363</v>
      </c>
      <c r="M3716" s="36">
        <f t="shared" si="701"/>
        <v>579.73745722176363</v>
      </c>
      <c r="N3716" s="36">
        <f t="shared" si="702"/>
        <v>0.13151938684704256</v>
      </c>
      <c r="O3716" s="36">
        <f t="shared" si="703"/>
        <v>336095.5193059562</v>
      </c>
      <c r="P3716" s="35">
        <f t="shared" si="706"/>
        <v>336095.5193059562</v>
      </c>
    </row>
    <row r="3717" spans="1:16" x14ac:dyDescent="0.4">
      <c r="A3717" s="1">
        <v>3716</v>
      </c>
      <c r="B3717" s="21">
        <v>43529</v>
      </c>
      <c r="C3717" s="43">
        <v>4</v>
      </c>
      <c r="D3717" s="23">
        <v>4366</v>
      </c>
      <c r="E3717" s="25">
        <f t="shared" ref="E3717:E3780" si="707">AVERAGE(D3715:D3718)</f>
        <v>4655.5</v>
      </c>
      <c r="F3717" s="25">
        <f t="shared" ref="F3717:F3780" si="708">AVERAGE(E3717:E3718)</f>
        <v>4251.125</v>
      </c>
      <c r="G3717" s="25">
        <f t="shared" si="697"/>
        <v>1.0270222588138433</v>
      </c>
      <c r="H3717" s="25">
        <f t="shared" si="704"/>
        <v>0.99966434347522648</v>
      </c>
      <c r="I3717" s="4">
        <f t="shared" si="698"/>
        <v>4367.4659684490362</v>
      </c>
      <c r="J3717" s="25">
        <f t="shared" si="705"/>
        <v>3814.2548871816466</v>
      </c>
      <c r="K3717" s="15">
        <f t="shared" si="699"/>
        <v>3812.974607641615</v>
      </c>
      <c r="L3717" s="36">
        <f t="shared" si="700"/>
        <v>553.02539235838503</v>
      </c>
      <c r="M3717" s="36">
        <f t="shared" si="701"/>
        <v>553.02539235838503</v>
      </c>
      <c r="N3717" s="36">
        <f t="shared" si="702"/>
        <v>0.12666637479578219</v>
      </c>
      <c r="O3717" s="36">
        <f t="shared" si="703"/>
        <v>305837.0845931457</v>
      </c>
      <c r="P3717" s="35">
        <f t="shared" si="706"/>
        <v>305837.0845931457</v>
      </c>
    </row>
    <row r="3718" spans="1:16" x14ac:dyDescent="0.4">
      <c r="A3718" s="1">
        <v>3717</v>
      </c>
      <c r="B3718" s="21">
        <v>43530</v>
      </c>
      <c r="C3718" s="43">
        <v>1</v>
      </c>
      <c r="D3718" s="23">
        <v>3611</v>
      </c>
      <c r="E3718" s="25">
        <f t="shared" si="707"/>
        <v>3846.75</v>
      </c>
      <c r="F3718" s="25">
        <f t="shared" si="708"/>
        <v>3926.375</v>
      </c>
      <c r="G3718" s="25">
        <f t="shared" si="697"/>
        <v>0.91967781987201935</v>
      </c>
      <c r="H3718" s="25">
        <f t="shared" si="704"/>
        <v>1.0014271034682889</v>
      </c>
      <c r="I3718" s="4">
        <f t="shared" si="698"/>
        <v>3605.8540731460698</v>
      </c>
      <c r="J3718" s="25">
        <f t="shared" si="705"/>
        <v>3814.1170244017635</v>
      </c>
      <c r="K3718" s="15">
        <f t="shared" si="699"/>
        <v>3819.5601640357468</v>
      </c>
      <c r="L3718" s="36">
        <f t="shared" si="700"/>
        <v>-208.56016403574677</v>
      </c>
      <c r="M3718" s="36">
        <f t="shared" si="701"/>
        <v>208.56016403574677</v>
      </c>
      <c r="N3718" s="36">
        <f t="shared" si="702"/>
        <v>5.7756899483729376E-2</v>
      </c>
      <c r="O3718" s="36">
        <f t="shared" si="703"/>
        <v>43497.342022617602</v>
      </c>
      <c r="P3718" s="35">
        <f t="shared" si="706"/>
        <v>43497.342022617602</v>
      </c>
    </row>
    <row r="3719" spans="1:16" x14ac:dyDescent="0.4">
      <c r="A3719" s="1">
        <v>3718</v>
      </c>
      <c r="B3719" s="21">
        <v>43531</v>
      </c>
      <c r="C3719" s="43">
        <v>2</v>
      </c>
      <c r="D3719" s="23">
        <v>3002</v>
      </c>
      <c r="E3719" s="25">
        <f t="shared" si="707"/>
        <v>4006</v>
      </c>
      <c r="F3719" s="25">
        <f t="shared" si="708"/>
        <v>3774.75</v>
      </c>
      <c r="G3719" s="25">
        <f t="shared" si="697"/>
        <v>0.79528445592423336</v>
      </c>
      <c r="H3719" s="25">
        <f t="shared" si="704"/>
        <v>0.99527237982370798</v>
      </c>
      <c r="I3719" s="4">
        <f t="shared" si="698"/>
        <v>3016.2597303581783</v>
      </c>
      <c r="J3719" s="25">
        <f t="shared" si="705"/>
        <v>3813.9791616218799</v>
      </c>
      <c r="K3719" s="15">
        <f t="shared" si="699"/>
        <v>3795.9481167854392</v>
      </c>
      <c r="L3719" s="36">
        <f t="shared" si="700"/>
        <v>-793.9481167854392</v>
      </c>
      <c r="M3719" s="36">
        <f t="shared" si="701"/>
        <v>793.9481167854392</v>
      </c>
      <c r="N3719" s="36">
        <f t="shared" si="702"/>
        <v>0.26447305689055267</v>
      </c>
      <c r="O3719" s="36">
        <f t="shared" si="703"/>
        <v>630353.61214714544</v>
      </c>
      <c r="P3719" s="35">
        <f t="shared" si="706"/>
        <v>630353.61214714544</v>
      </c>
    </row>
    <row r="3720" spans="1:16" x14ac:dyDescent="0.4">
      <c r="A3720" s="1">
        <v>3719</v>
      </c>
      <c r="B3720" s="21">
        <v>43532</v>
      </c>
      <c r="C3720" s="43">
        <v>3</v>
      </c>
      <c r="D3720" s="23">
        <v>5045</v>
      </c>
      <c r="E3720" s="25">
        <f t="shared" si="707"/>
        <v>3543.5</v>
      </c>
      <c r="F3720" s="25">
        <f t="shared" si="708"/>
        <v>3496.875</v>
      </c>
      <c r="G3720" s="25">
        <f t="shared" si="697"/>
        <v>1.442716711349419</v>
      </c>
      <c r="H3720" s="25">
        <f t="shared" si="704"/>
        <v>1.0036361732327763</v>
      </c>
      <c r="I3720" s="4">
        <f t="shared" si="698"/>
        <v>5026.7219681308734</v>
      </c>
      <c r="J3720" s="25">
        <f t="shared" si="705"/>
        <v>3813.8412988419964</v>
      </c>
      <c r="K3720" s="15">
        <f t="shared" si="699"/>
        <v>3827.7090864869024</v>
      </c>
      <c r="L3720" s="36">
        <f t="shared" si="700"/>
        <v>1217.2909135130976</v>
      </c>
      <c r="M3720" s="36">
        <f t="shared" si="701"/>
        <v>1217.2909135130976</v>
      </c>
      <c r="N3720" s="36">
        <f t="shared" si="702"/>
        <v>0.24128660327316107</v>
      </c>
      <c r="O3720" s="36">
        <f t="shared" si="703"/>
        <v>1481797.1681215516</v>
      </c>
      <c r="P3720" s="35">
        <f t="shared" si="706"/>
        <v>1481797.1681215516</v>
      </c>
    </row>
    <row r="3721" spans="1:16" x14ac:dyDescent="0.4">
      <c r="A3721" s="1">
        <v>3720</v>
      </c>
      <c r="B3721" s="21">
        <v>43533</v>
      </c>
      <c r="C3721" s="43">
        <v>4</v>
      </c>
      <c r="D3721" s="23">
        <v>2516</v>
      </c>
      <c r="E3721" s="25">
        <f t="shared" si="707"/>
        <v>3450.25</v>
      </c>
      <c r="F3721" s="25">
        <f t="shared" si="708"/>
        <v>3625</v>
      </c>
      <c r="G3721" s="25">
        <f t="shared" si="697"/>
        <v>0.6940689655172414</v>
      </c>
      <c r="H3721" s="25">
        <f t="shared" si="704"/>
        <v>0.99966434347522648</v>
      </c>
      <c r="I3721" s="4">
        <f t="shared" si="698"/>
        <v>2516.8447953774107</v>
      </c>
      <c r="J3721" s="25">
        <f t="shared" si="705"/>
        <v>3813.7034360621128</v>
      </c>
      <c r="K3721" s="15">
        <f t="shared" si="699"/>
        <v>3812.4233416202474</v>
      </c>
      <c r="L3721" s="36">
        <f t="shared" si="700"/>
        <v>-1296.4233416202474</v>
      </c>
      <c r="M3721" s="36">
        <f t="shared" si="701"/>
        <v>1296.4233416202474</v>
      </c>
      <c r="N3721" s="36">
        <f t="shared" si="702"/>
        <v>0.51527159841822234</v>
      </c>
      <c r="O3721" s="36">
        <f t="shared" si="703"/>
        <v>1680713.4806978086</v>
      </c>
      <c r="P3721" s="35">
        <f t="shared" si="706"/>
        <v>1680713.4806978086</v>
      </c>
    </row>
    <row r="3722" spans="1:16" x14ac:dyDescent="0.4">
      <c r="A3722" s="1">
        <v>3721</v>
      </c>
      <c r="B3722" s="21">
        <v>43534</v>
      </c>
      <c r="C3722" s="43">
        <v>1</v>
      </c>
      <c r="D3722" s="23">
        <v>3238</v>
      </c>
      <c r="E3722" s="25">
        <f t="shared" si="707"/>
        <v>3799.75</v>
      </c>
      <c r="F3722" s="25">
        <f t="shared" si="708"/>
        <v>3420.75</v>
      </c>
      <c r="G3722" s="25">
        <f t="shared" si="697"/>
        <v>0.94657604326536582</v>
      </c>
      <c r="H3722" s="25">
        <f t="shared" si="704"/>
        <v>1.0014271034682889</v>
      </c>
      <c r="I3722" s="4">
        <f t="shared" si="698"/>
        <v>3233.385624161444</v>
      </c>
      <c r="J3722" s="25">
        <f t="shared" si="705"/>
        <v>3813.5655732822297</v>
      </c>
      <c r="K3722" s="15">
        <f t="shared" si="699"/>
        <v>3819.0079259384079</v>
      </c>
      <c r="L3722" s="36">
        <f t="shared" si="700"/>
        <v>-581.00792593840788</v>
      </c>
      <c r="M3722" s="36">
        <f t="shared" si="701"/>
        <v>581.00792593840788</v>
      </c>
      <c r="N3722" s="36">
        <f t="shared" si="702"/>
        <v>0.17943419578085482</v>
      </c>
      <c r="O3722" s="36">
        <f t="shared" si="703"/>
        <v>337570.21000325045</v>
      </c>
      <c r="P3722" s="35">
        <f t="shared" si="706"/>
        <v>337570.21000325045</v>
      </c>
    </row>
    <row r="3723" spans="1:16" x14ac:dyDescent="0.4">
      <c r="A3723" s="1">
        <v>3722</v>
      </c>
      <c r="B3723" s="21">
        <v>43535</v>
      </c>
      <c r="C3723" s="43">
        <v>2</v>
      </c>
      <c r="D3723" s="23">
        <v>4400</v>
      </c>
      <c r="E3723" s="25">
        <f t="shared" si="707"/>
        <v>3041.75</v>
      </c>
      <c r="F3723" s="25">
        <f t="shared" si="708"/>
        <v>3318.375</v>
      </c>
      <c r="G3723" s="25">
        <f t="shared" si="697"/>
        <v>1.3259502015293629</v>
      </c>
      <c r="H3723" s="25">
        <f t="shared" si="704"/>
        <v>0.99527237982370798</v>
      </c>
      <c r="I3723" s="4">
        <f t="shared" si="698"/>
        <v>4420.9003376335731</v>
      </c>
      <c r="J3723" s="25">
        <f t="shared" si="705"/>
        <v>3813.4277105023461</v>
      </c>
      <c r="K3723" s="15">
        <f t="shared" si="699"/>
        <v>3795.399272717344</v>
      </c>
      <c r="L3723" s="36">
        <f t="shared" si="700"/>
        <v>604.60072728265595</v>
      </c>
      <c r="M3723" s="36">
        <f t="shared" si="701"/>
        <v>604.60072728265595</v>
      </c>
      <c r="N3723" s="36">
        <f t="shared" si="702"/>
        <v>0.13740925620060362</v>
      </c>
      <c r="O3723" s="36">
        <f t="shared" si="703"/>
        <v>365542.03943071654</v>
      </c>
      <c r="P3723" s="35">
        <f t="shared" si="706"/>
        <v>365542.03943071654</v>
      </c>
    </row>
    <row r="3724" spans="1:16" x14ac:dyDescent="0.4">
      <c r="A3724" s="1">
        <v>3723</v>
      </c>
      <c r="B3724" s="21">
        <v>43536</v>
      </c>
      <c r="C3724" s="43">
        <v>3</v>
      </c>
      <c r="D3724" s="23">
        <v>2013</v>
      </c>
      <c r="E3724" s="25">
        <f t="shared" si="707"/>
        <v>3595</v>
      </c>
      <c r="F3724" s="25">
        <f t="shared" si="708"/>
        <v>3551.25</v>
      </c>
      <c r="G3724" s="25">
        <f t="shared" si="697"/>
        <v>0.56684266103484693</v>
      </c>
      <c r="H3724" s="25">
        <f t="shared" si="704"/>
        <v>1.0036361732327763</v>
      </c>
      <c r="I3724" s="4">
        <f t="shared" si="698"/>
        <v>2005.7069022492465</v>
      </c>
      <c r="J3724" s="25">
        <f t="shared" si="705"/>
        <v>3813.2898477224626</v>
      </c>
      <c r="K3724" s="15">
        <f t="shared" si="699"/>
        <v>3827.1556301955688</v>
      </c>
      <c r="L3724" s="36">
        <f t="shared" si="700"/>
        <v>-1814.1556301955688</v>
      </c>
      <c r="M3724" s="36">
        <f t="shared" si="701"/>
        <v>1814.1556301955688</v>
      </c>
      <c r="N3724" s="36">
        <f t="shared" si="702"/>
        <v>0.9012198858398256</v>
      </c>
      <c r="O3724" s="36">
        <f t="shared" si="703"/>
        <v>3291160.6505702818</v>
      </c>
      <c r="P3724" s="35">
        <f t="shared" si="706"/>
        <v>3291160.6505702818</v>
      </c>
    </row>
    <row r="3725" spans="1:16" x14ac:dyDescent="0.4">
      <c r="A3725" s="1">
        <v>3724</v>
      </c>
      <c r="B3725" s="21">
        <v>43537</v>
      </c>
      <c r="C3725" s="43">
        <v>4</v>
      </c>
      <c r="D3725" s="23">
        <v>4729</v>
      </c>
      <c r="E3725" s="25">
        <f t="shared" si="707"/>
        <v>3507.5</v>
      </c>
      <c r="F3725" s="25">
        <f t="shared" si="708"/>
        <v>3698</v>
      </c>
      <c r="G3725" s="25">
        <f t="shared" si="697"/>
        <v>1.2787993510005409</v>
      </c>
      <c r="H3725" s="25">
        <f t="shared" si="704"/>
        <v>0.99966434347522648</v>
      </c>
      <c r="I3725" s="4">
        <f t="shared" si="698"/>
        <v>4730.5878526787656</v>
      </c>
      <c r="J3725" s="25">
        <f t="shared" si="705"/>
        <v>3813.1519849425795</v>
      </c>
      <c r="K3725" s="15">
        <f t="shared" si="699"/>
        <v>3811.8720755988802</v>
      </c>
      <c r="L3725" s="36">
        <f t="shared" si="700"/>
        <v>917.1279244011198</v>
      </c>
      <c r="M3725" s="36">
        <f t="shared" si="701"/>
        <v>917.1279244011198</v>
      </c>
      <c r="N3725" s="36">
        <f t="shared" si="702"/>
        <v>0.19393696857710294</v>
      </c>
      <c r="O3725" s="36">
        <f t="shared" si="703"/>
        <v>841123.62971630611</v>
      </c>
      <c r="P3725" s="35">
        <f t="shared" si="706"/>
        <v>841123.62971630611</v>
      </c>
    </row>
    <row r="3726" spans="1:16" x14ac:dyDescent="0.4">
      <c r="A3726" s="1">
        <v>3725</v>
      </c>
      <c r="B3726" s="21">
        <v>43538</v>
      </c>
      <c r="C3726" s="43">
        <v>1</v>
      </c>
      <c r="D3726" s="23">
        <v>2888</v>
      </c>
      <c r="E3726" s="25">
        <f t="shared" si="707"/>
        <v>3888.5</v>
      </c>
      <c r="F3726" s="25">
        <f t="shared" si="708"/>
        <v>4232.25</v>
      </c>
      <c r="G3726" s="25">
        <f t="shared" si="697"/>
        <v>0.68237934904601572</v>
      </c>
      <c r="H3726" s="25">
        <f t="shared" si="704"/>
        <v>1.0014271034682889</v>
      </c>
      <c r="I3726" s="4">
        <f t="shared" si="698"/>
        <v>2883.8843985726526</v>
      </c>
      <c r="J3726" s="25">
        <f t="shared" si="705"/>
        <v>3813.0141221626959</v>
      </c>
      <c r="K3726" s="15">
        <f t="shared" si="699"/>
        <v>3818.455687841069</v>
      </c>
      <c r="L3726" s="36">
        <f t="shared" si="700"/>
        <v>-930.45568784106899</v>
      </c>
      <c r="M3726" s="36">
        <f t="shared" si="701"/>
        <v>930.45568784106899</v>
      </c>
      <c r="N3726" s="36">
        <f t="shared" si="702"/>
        <v>0.32217994731338956</v>
      </c>
      <c r="O3726" s="36">
        <f t="shared" si="703"/>
        <v>865747.78703579679</v>
      </c>
      <c r="P3726" s="35">
        <f t="shared" si="706"/>
        <v>865747.78703579679</v>
      </c>
    </row>
    <row r="3727" spans="1:16" x14ac:dyDescent="0.4">
      <c r="A3727" s="1">
        <v>3726</v>
      </c>
      <c r="B3727" s="21">
        <v>43539</v>
      </c>
      <c r="C3727" s="43">
        <v>2</v>
      </c>
      <c r="D3727" s="23">
        <v>5924</v>
      </c>
      <c r="E3727" s="25">
        <f t="shared" si="707"/>
        <v>4576</v>
      </c>
      <c r="F3727" s="25">
        <f t="shared" si="708"/>
        <v>4621.5</v>
      </c>
      <c r="G3727" s="25">
        <f t="shared" si="697"/>
        <v>1.2818349020880666</v>
      </c>
      <c r="H3727" s="25">
        <f t="shared" si="704"/>
        <v>0.99527237982370798</v>
      </c>
      <c r="I3727" s="4">
        <f t="shared" si="698"/>
        <v>5952.1394545775647</v>
      </c>
      <c r="J3727" s="25">
        <f t="shared" si="705"/>
        <v>3812.8762593828123</v>
      </c>
      <c r="K3727" s="15">
        <f t="shared" si="699"/>
        <v>3794.8504286492494</v>
      </c>
      <c r="L3727" s="36">
        <f t="shared" si="700"/>
        <v>2129.1495713507506</v>
      </c>
      <c r="M3727" s="36">
        <f t="shared" si="701"/>
        <v>2129.1495713507506</v>
      </c>
      <c r="N3727" s="36">
        <f t="shared" si="702"/>
        <v>0.35941079867500852</v>
      </c>
      <c r="O3727" s="36">
        <f t="shared" si="703"/>
        <v>4533277.8971830849</v>
      </c>
      <c r="P3727" s="35">
        <f t="shared" si="706"/>
        <v>4533277.8971830849</v>
      </c>
    </row>
    <row r="3728" spans="1:16" x14ac:dyDescent="0.4">
      <c r="A3728" s="1">
        <v>3727</v>
      </c>
      <c r="B3728" s="21">
        <v>43540</v>
      </c>
      <c r="C3728" s="43">
        <v>3</v>
      </c>
      <c r="D3728" s="23">
        <v>4763</v>
      </c>
      <c r="E3728" s="25">
        <f t="shared" si="707"/>
        <v>4667</v>
      </c>
      <c r="F3728" s="25">
        <f t="shared" si="708"/>
        <v>4788.375</v>
      </c>
      <c r="G3728" s="25">
        <f t="shared" si="697"/>
        <v>0.99470070744250394</v>
      </c>
      <c r="H3728" s="25">
        <f t="shared" si="704"/>
        <v>1.0036361732327763</v>
      </c>
      <c r="I3728" s="4">
        <f t="shared" si="698"/>
        <v>4745.7436539558676</v>
      </c>
      <c r="J3728" s="25">
        <f t="shared" si="705"/>
        <v>3812.7383966029288</v>
      </c>
      <c r="K3728" s="15">
        <f t="shared" si="699"/>
        <v>3826.6021739042349</v>
      </c>
      <c r="L3728" s="36">
        <f t="shared" si="700"/>
        <v>936.39782609576514</v>
      </c>
      <c r="M3728" s="36">
        <f t="shared" si="701"/>
        <v>936.39782609576514</v>
      </c>
      <c r="N3728" s="36">
        <f t="shared" si="702"/>
        <v>0.19659832586516168</v>
      </c>
      <c r="O3728" s="36">
        <f t="shared" si="703"/>
        <v>876840.88871687476</v>
      </c>
      <c r="P3728" s="35">
        <f t="shared" si="706"/>
        <v>876840.88871687476</v>
      </c>
    </row>
    <row r="3729" spans="1:16" x14ac:dyDescent="0.4">
      <c r="A3729" s="1">
        <v>3728</v>
      </c>
      <c r="B3729" s="21">
        <v>43541</v>
      </c>
      <c r="C3729" s="43">
        <v>4</v>
      </c>
      <c r="D3729" s="23">
        <v>5093</v>
      </c>
      <c r="E3729" s="25">
        <f t="shared" si="707"/>
        <v>4909.75</v>
      </c>
      <c r="F3729" s="25">
        <f t="shared" si="708"/>
        <v>4666.125</v>
      </c>
      <c r="G3729" s="25">
        <f t="shared" si="697"/>
        <v>1.0914838329448955</v>
      </c>
      <c r="H3729" s="25">
        <f t="shared" si="704"/>
        <v>0.99966434347522648</v>
      </c>
      <c r="I3729" s="4">
        <f t="shared" si="698"/>
        <v>5094.7100726777235</v>
      </c>
      <c r="J3729" s="25">
        <f t="shared" si="705"/>
        <v>3812.6005338230452</v>
      </c>
      <c r="K3729" s="15">
        <f t="shared" si="699"/>
        <v>3811.3208095775126</v>
      </c>
      <c r="L3729" s="36">
        <f t="shared" si="700"/>
        <v>1281.6791904224874</v>
      </c>
      <c r="M3729" s="36">
        <f t="shared" si="701"/>
        <v>1281.6791904224874</v>
      </c>
      <c r="N3729" s="36">
        <f t="shared" si="702"/>
        <v>0.25165505407863487</v>
      </c>
      <c r="O3729" s="36">
        <f t="shared" si="703"/>
        <v>1642701.5471620427</v>
      </c>
      <c r="P3729" s="35">
        <f t="shared" si="706"/>
        <v>1642701.5471620427</v>
      </c>
    </row>
    <row r="3730" spans="1:16" x14ac:dyDescent="0.4">
      <c r="A3730" s="1">
        <v>3729</v>
      </c>
      <c r="B3730" s="21">
        <v>43542</v>
      </c>
      <c r="C3730" s="43">
        <v>1</v>
      </c>
      <c r="D3730" s="23">
        <v>3859</v>
      </c>
      <c r="E3730" s="25">
        <f t="shared" si="707"/>
        <v>4422.5</v>
      </c>
      <c r="F3730" s="25">
        <f t="shared" si="708"/>
        <v>4373.5</v>
      </c>
      <c r="G3730" s="25">
        <f t="shared" si="697"/>
        <v>0.88235966617125872</v>
      </c>
      <c r="H3730" s="25">
        <f t="shared" si="704"/>
        <v>1.0014271034682889</v>
      </c>
      <c r="I3730" s="4">
        <f t="shared" si="698"/>
        <v>3853.5006558489845</v>
      </c>
      <c r="J3730" s="25">
        <f t="shared" si="705"/>
        <v>3812.4626710431621</v>
      </c>
      <c r="K3730" s="15">
        <f t="shared" si="699"/>
        <v>3817.9034497437297</v>
      </c>
      <c r="L3730" s="36">
        <f t="shared" si="700"/>
        <v>41.096550256270348</v>
      </c>
      <c r="M3730" s="36">
        <f t="shared" si="701"/>
        <v>41.096550256270348</v>
      </c>
      <c r="N3730" s="36">
        <f t="shared" si="702"/>
        <v>1.0649533624325044E-2</v>
      </c>
      <c r="O3730" s="36">
        <f t="shared" si="703"/>
        <v>1688.9264429661544</v>
      </c>
      <c r="P3730" s="35">
        <f t="shared" si="706"/>
        <v>1688.9264429661544</v>
      </c>
    </row>
    <row r="3731" spans="1:16" x14ac:dyDescent="0.4">
      <c r="A3731" s="1">
        <v>3730</v>
      </c>
      <c r="B3731" s="21">
        <v>43543</v>
      </c>
      <c r="C3731" s="43">
        <v>2</v>
      </c>
      <c r="D3731" s="23">
        <v>3975</v>
      </c>
      <c r="E3731" s="25">
        <f t="shared" si="707"/>
        <v>4324.5</v>
      </c>
      <c r="F3731" s="25">
        <f t="shared" si="708"/>
        <v>4186.75</v>
      </c>
      <c r="G3731" s="25">
        <f t="shared" si="697"/>
        <v>0.94942377739296591</v>
      </c>
      <c r="H3731" s="25">
        <f t="shared" si="704"/>
        <v>0.99527237982370798</v>
      </c>
      <c r="I3731" s="4">
        <f t="shared" si="698"/>
        <v>3993.8815550212389</v>
      </c>
      <c r="J3731" s="25">
        <f t="shared" si="705"/>
        <v>3812.3248082632786</v>
      </c>
      <c r="K3731" s="15">
        <f t="shared" si="699"/>
        <v>3794.3015845811547</v>
      </c>
      <c r="L3731" s="36">
        <f t="shared" si="700"/>
        <v>180.69841541884534</v>
      </c>
      <c r="M3731" s="36">
        <f t="shared" si="701"/>
        <v>180.69841541884534</v>
      </c>
      <c r="N3731" s="36">
        <f t="shared" si="702"/>
        <v>4.5458720860086878E-2</v>
      </c>
      <c r="O3731" s="36">
        <f t="shared" si="703"/>
        <v>32651.917334881604</v>
      </c>
      <c r="P3731" s="35">
        <f t="shared" si="706"/>
        <v>32651.917334881604</v>
      </c>
    </row>
    <row r="3732" spans="1:16" x14ac:dyDescent="0.4">
      <c r="A3732" s="1">
        <v>3731</v>
      </c>
      <c r="B3732" s="21">
        <v>43544</v>
      </c>
      <c r="C3732" s="43">
        <v>3</v>
      </c>
      <c r="D3732" s="23">
        <v>4371</v>
      </c>
      <c r="E3732" s="25">
        <f t="shared" si="707"/>
        <v>4049</v>
      </c>
      <c r="F3732" s="25">
        <f t="shared" si="708"/>
        <v>3885.25</v>
      </c>
      <c r="G3732" s="25">
        <f t="shared" si="697"/>
        <v>1.1250241297213821</v>
      </c>
      <c r="H3732" s="25">
        <f t="shared" si="704"/>
        <v>1.0036361732327763</v>
      </c>
      <c r="I3732" s="4">
        <f t="shared" si="698"/>
        <v>4355.1638697125964</v>
      </c>
      <c r="J3732" s="25">
        <f t="shared" si="705"/>
        <v>3812.186945483395</v>
      </c>
      <c r="K3732" s="15">
        <f t="shared" si="699"/>
        <v>3826.0487176129009</v>
      </c>
      <c r="L3732" s="36">
        <f t="shared" si="700"/>
        <v>544.95128238709913</v>
      </c>
      <c r="M3732" s="36">
        <f t="shared" si="701"/>
        <v>544.95128238709913</v>
      </c>
      <c r="N3732" s="36">
        <f t="shared" si="702"/>
        <v>0.12467428103113684</v>
      </c>
      <c r="O3732" s="36">
        <f t="shared" si="703"/>
        <v>296971.90017534385</v>
      </c>
      <c r="P3732" s="35">
        <f t="shared" si="706"/>
        <v>296971.90017534385</v>
      </c>
    </row>
    <row r="3733" spans="1:16" x14ac:dyDescent="0.4">
      <c r="A3733" s="1">
        <v>3732</v>
      </c>
      <c r="B3733" s="21">
        <v>43545</v>
      </c>
      <c r="C3733" s="43">
        <v>4</v>
      </c>
      <c r="D3733" s="23">
        <v>3991</v>
      </c>
      <c r="E3733" s="25">
        <f t="shared" si="707"/>
        <v>3721.5</v>
      </c>
      <c r="F3733" s="25">
        <f t="shared" si="708"/>
        <v>3534.625</v>
      </c>
      <c r="G3733" s="25">
        <f t="shared" si="697"/>
        <v>1.1291155355942992</v>
      </c>
      <c r="H3733" s="25">
        <f t="shared" si="704"/>
        <v>0.99966434347522648</v>
      </c>
      <c r="I3733" s="4">
        <f t="shared" si="698"/>
        <v>3992.3400549885714</v>
      </c>
      <c r="J3733" s="25">
        <f t="shared" si="705"/>
        <v>3812.0490827035119</v>
      </c>
      <c r="K3733" s="15">
        <f t="shared" si="699"/>
        <v>3810.7695435561454</v>
      </c>
      <c r="L3733" s="36">
        <f t="shared" si="700"/>
        <v>180.23045644385456</v>
      </c>
      <c r="M3733" s="36">
        <f t="shared" si="701"/>
        <v>180.23045644385456</v>
      </c>
      <c r="N3733" s="36">
        <f t="shared" si="702"/>
        <v>4.5159222361276515E-2</v>
      </c>
      <c r="O3733" s="36">
        <f t="shared" si="703"/>
        <v>32483.017429960157</v>
      </c>
      <c r="P3733" s="35">
        <f t="shared" si="706"/>
        <v>32483.017429960157</v>
      </c>
    </row>
    <row r="3734" spans="1:16" x14ac:dyDescent="0.4">
      <c r="A3734" s="1">
        <v>3733</v>
      </c>
      <c r="B3734" s="21">
        <v>43546</v>
      </c>
      <c r="C3734" s="43">
        <v>1</v>
      </c>
      <c r="D3734" s="23">
        <v>2549</v>
      </c>
      <c r="E3734" s="25">
        <f t="shared" si="707"/>
        <v>3347.75</v>
      </c>
      <c r="F3734" s="25">
        <f t="shared" si="708"/>
        <v>3104.75</v>
      </c>
      <c r="G3734" s="25">
        <f t="shared" si="697"/>
        <v>0.82100008052178119</v>
      </c>
      <c r="H3734" s="25">
        <f t="shared" si="704"/>
        <v>1.0014271034682889</v>
      </c>
      <c r="I3734" s="4">
        <f t="shared" si="698"/>
        <v>2545.3674972166523</v>
      </c>
      <c r="J3734" s="25">
        <f t="shared" si="705"/>
        <v>3811.9112199236283</v>
      </c>
      <c r="K3734" s="15">
        <f t="shared" si="699"/>
        <v>3817.3512116463908</v>
      </c>
      <c r="L3734" s="36">
        <f t="shared" si="700"/>
        <v>-1268.3512116463908</v>
      </c>
      <c r="M3734" s="36">
        <f t="shared" si="701"/>
        <v>1268.3512116463908</v>
      </c>
      <c r="N3734" s="36">
        <f t="shared" si="702"/>
        <v>0.49758776447484926</v>
      </c>
      <c r="O3734" s="36">
        <f t="shared" si="703"/>
        <v>1608714.7960848676</v>
      </c>
      <c r="P3734" s="35">
        <f t="shared" si="706"/>
        <v>1608714.7960848676</v>
      </c>
    </row>
    <row r="3735" spans="1:16" x14ac:dyDescent="0.4">
      <c r="A3735" s="1">
        <v>3734</v>
      </c>
      <c r="B3735" s="21">
        <v>43547</v>
      </c>
      <c r="C3735" s="43">
        <v>2</v>
      </c>
      <c r="D3735" s="23">
        <v>2480</v>
      </c>
      <c r="E3735" s="25">
        <f t="shared" si="707"/>
        <v>2861.75</v>
      </c>
      <c r="F3735" s="25">
        <f t="shared" si="708"/>
        <v>2631.375</v>
      </c>
      <c r="G3735" s="25">
        <f t="shared" si="697"/>
        <v>0.94247304166072876</v>
      </c>
      <c r="H3735" s="25">
        <f t="shared" si="704"/>
        <v>0.99527237982370798</v>
      </c>
      <c r="I3735" s="4">
        <f t="shared" si="698"/>
        <v>2491.7801903025593</v>
      </c>
      <c r="J3735" s="25">
        <f t="shared" si="705"/>
        <v>3811.7733571437448</v>
      </c>
      <c r="K3735" s="15">
        <f t="shared" si="699"/>
        <v>3793.7527405130595</v>
      </c>
      <c r="L3735" s="36">
        <f t="shared" si="700"/>
        <v>-1313.7527405130595</v>
      </c>
      <c r="M3735" s="36">
        <f t="shared" si="701"/>
        <v>1313.7527405130595</v>
      </c>
      <c r="N3735" s="36">
        <f t="shared" si="702"/>
        <v>0.52973900827139497</v>
      </c>
      <c r="O3735" s="36">
        <f t="shared" si="703"/>
        <v>1725946.2632055744</v>
      </c>
      <c r="P3735" s="35">
        <f t="shared" si="706"/>
        <v>1725946.2632055744</v>
      </c>
    </row>
    <row r="3736" spans="1:16" x14ac:dyDescent="0.4">
      <c r="A3736" s="1">
        <v>3735</v>
      </c>
      <c r="B3736" s="21">
        <v>43548</v>
      </c>
      <c r="C3736" s="43">
        <v>3</v>
      </c>
      <c r="D3736" s="23">
        <v>2427</v>
      </c>
      <c r="E3736" s="25">
        <f t="shared" si="707"/>
        <v>2401</v>
      </c>
      <c r="F3736" s="25">
        <f t="shared" si="708"/>
        <v>2312.75</v>
      </c>
      <c r="G3736" s="25">
        <f t="shared" si="697"/>
        <v>1.0494000648578532</v>
      </c>
      <c r="H3736" s="25">
        <f t="shared" si="704"/>
        <v>1.0036361732327763</v>
      </c>
      <c r="I3736" s="4">
        <f t="shared" si="698"/>
        <v>2418.2069805061706</v>
      </c>
      <c r="J3736" s="25">
        <f t="shared" si="705"/>
        <v>3811.6354943638612</v>
      </c>
      <c r="K3736" s="15">
        <f t="shared" si="699"/>
        <v>3825.4952613215673</v>
      </c>
      <c r="L3736" s="36">
        <f t="shared" si="700"/>
        <v>-1398.4952613215673</v>
      </c>
      <c r="M3736" s="36">
        <f t="shared" si="701"/>
        <v>1398.4952613215673</v>
      </c>
      <c r="N3736" s="36">
        <f t="shared" si="702"/>
        <v>0.57622384067637711</v>
      </c>
      <c r="O3736" s="36">
        <f t="shared" si="703"/>
        <v>1955788.995938879</v>
      </c>
      <c r="P3736" s="35">
        <f t="shared" si="706"/>
        <v>1955788.995938879</v>
      </c>
    </row>
    <row r="3737" spans="1:16" x14ac:dyDescent="0.4">
      <c r="A3737" s="1">
        <v>3736</v>
      </c>
      <c r="B3737" s="21">
        <v>43549</v>
      </c>
      <c r="C3737" s="43">
        <v>4</v>
      </c>
      <c r="D3737" s="23">
        <v>2148</v>
      </c>
      <c r="E3737" s="25">
        <f t="shared" si="707"/>
        <v>2224.5</v>
      </c>
      <c r="F3737" s="25">
        <f t="shared" si="708"/>
        <v>2201.875</v>
      </c>
      <c r="G3737" s="25">
        <f t="shared" si="697"/>
        <v>0.97553221686063019</v>
      </c>
      <c r="H3737" s="25">
        <f t="shared" si="704"/>
        <v>0.99966434347522648</v>
      </c>
      <c r="I3737" s="4">
        <f t="shared" si="698"/>
        <v>2148.7212323015415</v>
      </c>
      <c r="J3737" s="25">
        <f t="shared" si="705"/>
        <v>3811.4976315839776</v>
      </c>
      <c r="K3737" s="15">
        <f t="shared" si="699"/>
        <v>3810.2182775347778</v>
      </c>
      <c r="L3737" s="36">
        <f t="shared" si="700"/>
        <v>-1662.2182775347778</v>
      </c>
      <c r="M3737" s="36">
        <f t="shared" si="701"/>
        <v>1662.2182775347778</v>
      </c>
      <c r="N3737" s="36">
        <f t="shared" si="702"/>
        <v>0.77384463572382578</v>
      </c>
      <c r="O3737" s="36">
        <f t="shared" si="703"/>
        <v>2762969.6021706839</v>
      </c>
      <c r="P3737" s="35">
        <f t="shared" si="706"/>
        <v>2762969.6021706839</v>
      </c>
    </row>
    <row r="3738" spans="1:16" x14ac:dyDescent="0.4">
      <c r="A3738" s="1">
        <v>3737</v>
      </c>
      <c r="B3738" s="21">
        <v>43550</v>
      </c>
      <c r="C3738" s="43">
        <v>1</v>
      </c>
      <c r="D3738" s="23">
        <v>1843</v>
      </c>
      <c r="E3738" s="25">
        <f t="shared" si="707"/>
        <v>2179.25</v>
      </c>
      <c r="F3738" s="25">
        <f t="shared" si="708"/>
        <v>2110.25</v>
      </c>
      <c r="G3738" s="25">
        <f t="shared" si="697"/>
        <v>0.8733562374126288</v>
      </c>
      <c r="H3738" s="25">
        <f t="shared" si="704"/>
        <v>1.0014271034682889</v>
      </c>
      <c r="I3738" s="4">
        <f t="shared" si="698"/>
        <v>1840.373596457548</v>
      </c>
      <c r="J3738" s="25">
        <f t="shared" si="705"/>
        <v>3811.3597688040945</v>
      </c>
      <c r="K3738" s="15">
        <f t="shared" si="699"/>
        <v>3816.7989735490514</v>
      </c>
      <c r="L3738" s="36">
        <f t="shared" si="700"/>
        <v>-1973.7989735490514</v>
      </c>
      <c r="M3738" s="36">
        <f t="shared" si="701"/>
        <v>1973.7989735490514</v>
      </c>
      <c r="N3738" s="36">
        <f t="shared" si="702"/>
        <v>1.0709706855936254</v>
      </c>
      <c r="O3738" s="36">
        <f t="shared" si="703"/>
        <v>3895882.3879832891</v>
      </c>
      <c r="P3738" s="35">
        <f t="shared" si="706"/>
        <v>3895882.3879832891</v>
      </c>
    </row>
    <row r="3739" spans="1:16" x14ac:dyDescent="0.4">
      <c r="A3739" s="1">
        <v>3738</v>
      </c>
      <c r="B3739" s="21">
        <v>43551</v>
      </c>
      <c r="C3739" s="43">
        <v>2</v>
      </c>
      <c r="D3739" s="23">
        <v>2299</v>
      </c>
      <c r="E3739" s="25">
        <f t="shared" si="707"/>
        <v>2041.25</v>
      </c>
      <c r="F3739" s="25">
        <f t="shared" si="708"/>
        <v>2255.125</v>
      </c>
      <c r="G3739" s="25">
        <f t="shared" si="697"/>
        <v>1.0194556842747076</v>
      </c>
      <c r="H3739" s="25">
        <f t="shared" si="704"/>
        <v>0.99527237982370798</v>
      </c>
      <c r="I3739" s="4">
        <f t="shared" si="698"/>
        <v>2309.9204264135419</v>
      </c>
      <c r="J3739" s="25">
        <f t="shared" si="705"/>
        <v>3811.221906024211</v>
      </c>
      <c r="K3739" s="15">
        <f t="shared" si="699"/>
        <v>3793.2038964449648</v>
      </c>
      <c r="L3739" s="36">
        <f t="shared" si="700"/>
        <v>-1494.2038964449648</v>
      </c>
      <c r="M3739" s="36">
        <f t="shared" si="701"/>
        <v>1494.2038964449648</v>
      </c>
      <c r="N3739" s="36">
        <f t="shared" si="702"/>
        <v>0.64993644908436921</v>
      </c>
      <c r="O3739" s="36">
        <f t="shared" si="703"/>
        <v>2232645.2841513152</v>
      </c>
      <c r="P3739" s="35">
        <f t="shared" si="706"/>
        <v>2232645.2841513152</v>
      </c>
    </row>
    <row r="3740" spans="1:16" x14ac:dyDescent="0.4">
      <c r="A3740" s="1">
        <v>3739</v>
      </c>
      <c r="B3740" s="21">
        <v>43552</v>
      </c>
      <c r="C3740" s="43">
        <v>3</v>
      </c>
      <c r="D3740" s="23">
        <v>1875</v>
      </c>
      <c r="E3740" s="25">
        <f t="shared" si="707"/>
        <v>2469</v>
      </c>
      <c r="F3740" s="25">
        <f t="shared" si="708"/>
        <v>2484.625</v>
      </c>
      <c r="G3740" s="25">
        <f t="shared" si="697"/>
        <v>0.75464104241082663</v>
      </c>
      <c r="H3740" s="25">
        <f t="shared" si="704"/>
        <v>1.0036361732327763</v>
      </c>
      <c r="I3740" s="4">
        <f t="shared" si="698"/>
        <v>1868.2068761636053</v>
      </c>
      <c r="J3740" s="25">
        <f t="shared" si="705"/>
        <v>3811.0840432443274</v>
      </c>
      <c r="K3740" s="15">
        <f t="shared" si="699"/>
        <v>3824.9418050302334</v>
      </c>
      <c r="L3740" s="36">
        <f t="shared" si="700"/>
        <v>-1949.9418050302334</v>
      </c>
      <c r="M3740" s="36">
        <f t="shared" si="701"/>
        <v>1949.9418050302334</v>
      </c>
      <c r="N3740" s="36">
        <f t="shared" si="702"/>
        <v>1.039968962682791</v>
      </c>
      <c r="O3740" s="36">
        <f t="shared" si="703"/>
        <v>3802273.0430045645</v>
      </c>
      <c r="P3740" s="35">
        <f t="shared" si="706"/>
        <v>3802273.0430045645</v>
      </c>
    </row>
    <row r="3741" spans="1:16" x14ac:dyDescent="0.4">
      <c r="A3741" s="1">
        <v>3740</v>
      </c>
      <c r="B3741" s="21">
        <v>43553</v>
      </c>
      <c r="C3741" s="43">
        <v>4</v>
      </c>
      <c r="D3741" s="23">
        <v>3859</v>
      </c>
      <c r="E3741" s="25">
        <f t="shared" si="707"/>
        <v>2500.25</v>
      </c>
      <c r="F3741" s="25">
        <f t="shared" si="708"/>
        <v>2487.375</v>
      </c>
      <c r="G3741" s="25">
        <f t="shared" si="697"/>
        <v>1.5514347454645963</v>
      </c>
      <c r="H3741" s="25">
        <f t="shared" si="704"/>
        <v>0.99966434347522648</v>
      </c>
      <c r="I3741" s="4">
        <f t="shared" si="698"/>
        <v>3860.2957334504881</v>
      </c>
      <c r="J3741" s="25">
        <f t="shared" si="705"/>
        <v>3810.9461804644443</v>
      </c>
      <c r="K3741" s="15">
        <f t="shared" si="699"/>
        <v>3809.6670115134107</v>
      </c>
      <c r="L3741" s="36">
        <f t="shared" si="700"/>
        <v>49.332988486589329</v>
      </c>
      <c r="M3741" s="36">
        <f t="shared" si="701"/>
        <v>49.332988486589329</v>
      </c>
      <c r="N3741" s="36">
        <f t="shared" si="702"/>
        <v>1.2783878851150383E-2</v>
      </c>
      <c r="O3741" s="36">
        <f t="shared" si="703"/>
        <v>2433.7437530179554</v>
      </c>
      <c r="P3741" s="35">
        <f t="shared" si="706"/>
        <v>2433.7437530179554</v>
      </c>
    </row>
    <row r="3742" spans="1:16" x14ac:dyDescent="0.4">
      <c r="A3742" s="1">
        <v>3741</v>
      </c>
      <c r="B3742" s="21">
        <v>43554</v>
      </c>
      <c r="C3742" s="43">
        <v>1</v>
      </c>
      <c r="D3742" s="23">
        <v>1968</v>
      </c>
      <c r="E3742" s="25">
        <f t="shared" si="707"/>
        <v>2474.5</v>
      </c>
      <c r="F3742" s="25">
        <f t="shared" si="708"/>
        <v>2520.875</v>
      </c>
      <c r="G3742" s="25">
        <f t="shared" si="697"/>
        <v>0.78068131105270988</v>
      </c>
      <c r="H3742" s="25">
        <f t="shared" si="704"/>
        <v>1.0014271034682889</v>
      </c>
      <c r="I3742" s="4">
        <f t="shared" si="698"/>
        <v>1965.1954627392593</v>
      </c>
      <c r="J3742" s="25">
        <f t="shared" si="705"/>
        <v>3810.8083176845607</v>
      </c>
      <c r="K3742" s="15">
        <f t="shared" si="699"/>
        <v>3816.2467354517125</v>
      </c>
      <c r="L3742" s="36">
        <f t="shared" si="700"/>
        <v>-1848.2467354517125</v>
      </c>
      <c r="M3742" s="36">
        <f t="shared" si="701"/>
        <v>1848.2467354517125</v>
      </c>
      <c r="N3742" s="36">
        <f t="shared" si="702"/>
        <v>0.93914976394904093</v>
      </c>
      <c r="O3742" s="36">
        <f t="shared" si="703"/>
        <v>3416015.9951079125</v>
      </c>
      <c r="P3742" s="35">
        <f t="shared" si="706"/>
        <v>3416015.9951079125</v>
      </c>
    </row>
    <row r="3743" spans="1:16" x14ac:dyDescent="0.4">
      <c r="A3743" s="1">
        <v>3742</v>
      </c>
      <c r="B3743" s="21">
        <v>43555</v>
      </c>
      <c r="C3743" s="43">
        <v>2</v>
      </c>
      <c r="D3743" s="23">
        <v>2196</v>
      </c>
      <c r="E3743" s="25">
        <f t="shared" si="707"/>
        <v>2567.25</v>
      </c>
      <c r="F3743" s="25">
        <f t="shared" si="708"/>
        <v>2339.25</v>
      </c>
      <c r="G3743" s="25">
        <f t="shared" si="697"/>
        <v>0.93876242385379927</v>
      </c>
      <c r="H3743" s="25">
        <f t="shared" si="704"/>
        <v>0.99527237982370798</v>
      </c>
      <c r="I3743" s="4">
        <f t="shared" si="698"/>
        <v>2206.4311685098469</v>
      </c>
      <c r="J3743" s="25">
        <f t="shared" si="705"/>
        <v>3810.6704549046772</v>
      </c>
      <c r="K3743" s="15">
        <f t="shared" si="699"/>
        <v>3792.6550523768701</v>
      </c>
      <c r="L3743" s="36">
        <f t="shared" si="700"/>
        <v>-1596.6550523768701</v>
      </c>
      <c r="M3743" s="36">
        <f t="shared" si="701"/>
        <v>1596.6550523768701</v>
      </c>
      <c r="N3743" s="36">
        <f t="shared" si="702"/>
        <v>0.72707424971624324</v>
      </c>
      <c r="O3743" s="36">
        <f t="shared" si="703"/>
        <v>2549307.3562805858</v>
      </c>
      <c r="P3743" s="35">
        <f t="shared" si="706"/>
        <v>2549307.3562805858</v>
      </c>
    </row>
    <row r="3744" spans="1:16" x14ac:dyDescent="0.4">
      <c r="A3744" s="1">
        <v>3743</v>
      </c>
      <c r="B3744" s="21">
        <v>43556</v>
      </c>
      <c r="C3744" s="43">
        <v>3</v>
      </c>
      <c r="D3744" s="23">
        <v>2246</v>
      </c>
      <c r="E3744" s="25">
        <f t="shared" si="707"/>
        <v>2111.25</v>
      </c>
      <c r="F3744" s="25">
        <f t="shared" si="708"/>
        <v>2171.25</v>
      </c>
      <c r="G3744" s="25">
        <f t="shared" si="697"/>
        <v>1.034427173287277</v>
      </c>
      <c r="H3744" s="25">
        <f t="shared" si="704"/>
        <v>1.0036361732327763</v>
      </c>
      <c r="I3744" s="4">
        <f t="shared" si="698"/>
        <v>2237.8627433938441</v>
      </c>
      <c r="J3744" s="25">
        <f t="shared" si="705"/>
        <v>3810.5325921247936</v>
      </c>
      <c r="K3744" s="15">
        <f t="shared" si="699"/>
        <v>3824.3883487388994</v>
      </c>
      <c r="L3744" s="36">
        <f t="shared" si="700"/>
        <v>-1578.3883487388994</v>
      </c>
      <c r="M3744" s="36">
        <f t="shared" si="701"/>
        <v>1578.3883487388994</v>
      </c>
      <c r="N3744" s="36">
        <f t="shared" si="702"/>
        <v>0.7027552754848172</v>
      </c>
      <c r="O3744" s="36">
        <f t="shared" si="703"/>
        <v>2491309.7794347093</v>
      </c>
      <c r="P3744" s="35">
        <f t="shared" si="706"/>
        <v>2491309.7794347093</v>
      </c>
    </row>
    <row r="3745" spans="1:16" x14ac:dyDescent="0.4">
      <c r="A3745" s="1">
        <v>3744</v>
      </c>
      <c r="B3745" s="21">
        <v>43557</v>
      </c>
      <c r="C3745" s="43">
        <v>4</v>
      </c>
      <c r="D3745" s="23">
        <v>2035</v>
      </c>
      <c r="E3745" s="25">
        <f t="shared" si="707"/>
        <v>2231.25</v>
      </c>
      <c r="F3745" s="25">
        <f t="shared" si="708"/>
        <v>2209.625</v>
      </c>
      <c r="G3745" s="25">
        <f t="shared" si="697"/>
        <v>0.92097075295581832</v>
      </c>
      <c r="H3745" s="25">
        <f t="shared" si="704"/>
        <v>0.99966434347522648</v>
      </c>
      <c r="I3745" s="4">
        <f t="shared" si="698"/>
        <v>2035.6832903787881</v>
      </c>
      <c r="J3745" s="25">
        <f t="shared" si="705"/>
        <v>3810.39472934491</v>
      </c>
      <c r="K3745" s="15">
        <f t="shared" si="699"/>
        <v>3809.1157454920426</v>
      </c>
      <c r="L3745" s="36">
        <f t="shared" si="700"/>
        <v>-1774.1157454920426</v>
      </c>
      <c r="M3745" s="36">
        <f t="shared" si="701"/>
        <v>1774.1157454920426</v>
      </c>
      <c r="N3745" s="36">
        <f t="shared" si="702"/>
        <v>0.87180134913613883</v>
      </c>
      <c r="O3745" s="36">
        <f t="shared" si="703"/>
        <v>3147486.6784027861</v>
      </c>
      <c r="P3745" s="35">
        <f t="shared" si="706"/>
        <v>3147486.6784027861</v>
      </c>
    </row>
    <row r="3746" spans="1:16" x14ac:dyDescent="0.4">
      <c r="A3746" s="1">
        <v>3745</v>
      </c>
      <c r="B3746" s="21">
        <v>43558</v>
      </c>
      <c r="C3746" s="43">
        <v>1</v>
      </c>
      <c r="D3746" s="23">
        <v>2448</v>
      </c>
      <c r="E3746" s="25">
        <f t="shared" si="707"/>
        <v>2188</v>
      </c>
      <c r="F3746" s="25">
        <f t="shared" si="708"/>
        <v>2222.75</v>
      </c>
      <c r="G3746" s="25">
        <f t="shared" si="697"/>
        <v>1.1013384321223709</v>
      </c>
      <c r="H3746" s="25">
        <f t="shared" si="704"/>
        <v>1.0014271034682889</v>
      </c>
      <c r="I3746" s="4">
        <f t="shared" si="698"/>
        <v>2444.5114292610297</v>
      </c>
      <c r="J3746" s="25">
        <f t="shared" si="705"/>
        <v>3810.2568665650269</v>
      </c>
      <c r="K3746" s="15">
        <f t="shared" si="699"/>
        <v>3815.6944973543737</v>
      </c>
      <c r="L3746" s="36">
        <f t="shared" si="700"/>
        <v>-1367.6944973543737</v>
      </c>
      <c r="M3746" s="36">
        <f t="shared" si="701"/>
        <v>1367.6944973543737</v>
      </c>
      <c r="N3746" s="36">
        <f t="shared" si="702"/>
        <v>0.55869873257940095</v>
      </c>
      <c r="O3746" s="36">
        <f t="shared" si="703"/>
        <v>1870588.2380934327</v>
      </c>
      <c r="P3746" s="35">
        <f t="shared" si="706"/>
        <v>1870588.2380934327</v>
      </c>
    </row>
    <row r="3747" spans="1:16" x14ac:dyDescent="0.4">
      <c r="A3747" s="1">
        <v>3746</v>
      </c>
      <c r="B3747" s="21">
        <v>43559</v>
      </c>
      <c r="C3747" s="43">
        <v>2</v>
      </c>
      <c r="D3747" s="23">
        <v>2023</v>
      </c>
      <c r="E3747" s="25">
        <f t="shared" si="707"/>
        <v>2257.5</v>
      </c>
      <c r="F3747" s="25">
        <f t="shared" si="708"/>
        <v>2279.5</v>
      </c>
      <c r="G3747" s="25">
        <f t="shared" si="697"/>
        <v>0.88747532353586311</v>
      </c>
      <c r="H3747" s="25">
        <f t="shared" si="704"/>
        <v>0.99527237982370798</v>
      </c>
      <c r="I3747" s="4">
        <f t="shared" si="698"/>
        <v>2032.6094052347084</v>
      </c>
      <c r="J3747" s="25">
        <f t="shared" si="705"/>
        <v>3810.1190037851434</v>
      </c>
      <c r="K3747" s="15">
        <f t="shared" si="699"/>
        <v>3792.106208308775</v>
      </c>
      <c r="L3747" s="36">
        <f t="shared" si="700"/>
        <v>-1769.106208308775</v>
      </c>
      <c r="M3747" s="36">
        <f t="shared" si="701"/>
        <v>1769.106208308775</v>
      </c>
      <c r="N3747" s="36">
        <f t="shared" si="702"/>
        <v>0.87449639560493075</v>
      </c>
      <c r="O3747" s="36">
        <f t="shared" si="703"/>
        <v>3129736.7762766508</v>
      </c>
      <c r="P3747" s="35">
        <f t="shared" si="706"/>
        <v>3129736.7762766508</v>
      </c>
    </row>
    <row r="3748" spans="1:16" x14ac:dyDescent="0.4">
      <c r="A3748" s="1">
        <v>3747</v>
      </c>
      <c r="B3748" s="21">
        <v>43560</v>
      </c>
      <c r="C3748" s="43">
        <v>3</v>
      </c>
      <c r="D3748" s="23">
        <v>2524</v>
      </c>
      <c r="E3748" s="25">
        <f t="shared" si="707"/>
        <v>2301.5</v>
      </c>
      <c r="F3748" s="25">
        <f t="shared" si="708"/>
        <v>2250.625</v>
      </c>
      <c r="G3748" s="25">
        <f t="shared" si="697"/>
        <v>1.1214662593723965</v>
      </c>
      <c r="H3748" s="25">
        <f t="shared" si="704"/>
        <v>1.0036361732327763</v>
      </c>
      <c r="I3748" s="4">
        <f t="shared" si="698"/>
        <v>2514.8555495663677</v>
      </c>
      <c r="J3748" s="25">
        <f t="shared" si="705"/>
        <v>3809.9811410052598</v>
      </c>
      <c r="K3748" s="15">
        <f t="shared" si="699"/>
        <v>3823.8348924475658</v>
      </c>
      <c r="L3748" s="36">
        <f t="shared" si="700"/>
        <v>-1299.8348924475658</v>
      </c>
      <c r="M3748" s="36">
        <f t="shared" si="701"/>
        <v>1299.8348924475658</v>
      </c>
      <c r="N3748" s="36">
        <f t="shared" si="702"/>
        <v>0.51499005247526375</v>
      </c>
      <c r="O3748" s="36">
        <f t="shared" si="703"/>
        <v>1689570.7476241752</v>
      </c>
      <c r="P3748" s="35">
        <f t="shared" si="706"/>
        <v>1689570.7476241752</v>
      </c>
    </row>
    <row r="3749" spans="1:16" x14ac:dyDescent="0.4">
      <c r="A3749" s="1">
        <v>3748</v>
      </c>
      <c r="B3749" s="21">
        <v>43561</v>
      </c>
      <c r="C3749" s="43">
        <v>4</v>
      </c>
      <c r="D3749" s="23">
        <v>2211</v>
      </c>
      <c r="E3749" s="25">
        <f t="shared" si="707"/>
        <v>2199.75</v>
      </c>
      <c r="F3749" s="25">
        <f t="shared" si="708"/>
        <v>2214.375</v>
      </c>
      <c r="G3749" s="25">
        <f t="shared" si="697"/>
        <v>0.99847586790855203</v>
      </c>
      <c r="H3749" s="25">
        <f t="shared" si="704"/>
        <v>0.99966434347522648</v>
      </c>
      <c r="I3749" s="4">
        <f t="shared" si="698"/>
        <v>2211.7423857628996</v>
      </c>
      <c r="J3749" s="25">
        <f t="shared" si="705"/>
        <v>3809.8432782253767</v>
      </c>
      <c r="K3749" s="15">
        <f t="shared" si="699"/>
        <v>3808.5644794706759</v>
      </c>
      <c r="L3749" s="36">
        <f t="shared" si="700"/>
        <v>-1597.5644794706759</v>
      </c>
      <c r="M3749" s="36">
        <f t="shared" si="701"/>
        <v>1597.5644794706759</v>
      </c>
      <c r="N3749" s="36">
        <f t="shared" si="702"/>
        <v>0.72255290794693616</v>
      </c>
      <c r="O3749" s="36">
        <f t="shared" si="703"/>
        <v>2552212.2660664115</v>
      </c>
      <c r="P3749" s="35">
        <f t="shared" si="706"/>
        <v>2552212.2660664115</v>
      </c>
    </row>
    <row r="3750" spans="1:16" x14ac:dyDescent="0.4">
      <c r="A3750" s="1">
        <v>3749</v>
      </c>
      <c r="B3750" s="21">
        <v>43562</v>
      </c>
      <c r="C3750" s="43">
        <v>1</v>
      </c>
      <c r="D3750" s="23">
        <v>2041</v>
      </c>
      <c r="E3750" s="25">
        <f t="shared" si="707"/>
        <v>2229</v>
      </c>
      <c r="F3750" s="25">
        <f t="shared" si="708"/>
        <v>2164.375</v>
      </c>
      <c r="G3750" s="25">
        <f t="shared" si="697"/>
        <v>0.94299740109731445</v>
      </c>
      <c r="H3750" s="25">
        <f t="shared" si="704"/>
        <v>1.0014271034682889</v>
      </c>
      <c r="I3750" s="4">
        <f t="shared" si="698"/>
        <v>2038.0914326477784</v>
      </c>
      <c r="J3750" s="25">
        <f t="shared" si="705"/>
        <v>3809.7054154454931</v>
      </c>
      <c r="K3750" s="15">
        <f t="shared" si="699"/>
        <v>3815.1422592570343</v>
      </c>
      <c r="L3750" s="36">
        <f t="shared" si="700"/>
        <v>-1774.1422592570343</v>
      </c>
      <c r="M3750" s="36">
        <f t="shared" si="701"/>
        <v>1774.1422592570343</v>
      </c>
      <c r="N3750" s="36">
        <f t="shared" si="702"/>
        <v>0.86925147440325057</v>
      </c>
      <c r="O3750" s="36">
        <f t="shared" si="703"/>
        <v>3147580.7560816538</v>
      </c>
      <c r="P3750" s="35">
        <f t="shared" si="706"/>
        <v>3147580.7560816538</v>
      </c>
    </row>
    <row r="3751" spans="1:16" x14ac:dyDescent="0.4">
      <c r="A3751" s="1">
        <v>3750</v>
      </c>
      <c r="B3751" s="21">
        <v>43563</v>
      </c>
      <c r="C3751" s="43">
        <v>2</v>
      </c>
      <c r="D3751" s="23">
        <v>2140</v>
      </c>
      <c r="E3751" s="25">
        <f t="shared" si="707"/>
        <v>2099.75</v>
      </c>
      <c r="F3751" s="25">
        <f t="shared" si="708"/>
        <v>2305.75</v>
      </c>
      <c r="G3751" s="25">
        <f t="shared" si="697"/>
        <v>0.92811449636777621</v>
      </c>
      <c r="H3751" s="25">
        <f t="shared" si="704"/>
        <v>0.99527237982370798</v>
      </c>
      <c r="I3751" s="4">
        <f t="shared" si="698"/>
        <v>2150.1651642126922</v>
      </c>
      <c r="J3751" s="25">
        <f t="shared" si="705"/>
        <v>3809.5675526656096</v>
      </c>
      <c r="K3751" s="15">
        <f t="shared" si="699"/>
        <v>3791.5573642406803</v>
      </c>
      <c r="L3751" s="36">
        <f t="shared" si="700"/>
        <v>-1651.5573642406803</v>
      </c>
      <c r="M3751" s="36">
        <f t="shared" si="701"/>
        <v>1651.5573642406803</v>
      </c>
      <c r="N3751" s="36">
        <f t="shared" si="702"/>
        <v>0.77175577768256087</v>
      </c>
      <c r="O3751" s="36">
        <f t="shared" si="703"/>
        <v>2727641.7273776229</v>
      </c>
      <c r="P3751" s="35">
        <f t="shared" si="706"/>
        <v>2727641.7273776229</v>
      </c>
    </row>
    <row r="3752" spans="1:16" x14ac:dyDescent="0.4">
      <c r="A3752" s="1">
        <v>3751</v>
      </c>
      <c r="B3752" s="21">
        <v>43564</v>
      </c>
      <c r="C3752" s="43">
        <v>3</v>
      </c>
      <c r="D3752" s="23">
        <v>2007</v>
      </c>
      <c r="E3752" s="25">
        <f t="shared" si="707"/>
        <v>2511.75</v>
      </c>
      <c r="F3752" s="25">
        <f t="shared" si="708"/>
        <v>2507.875</v>
      </c>
      <c r="G3752" s="25">
        <f t="shared" si="697"/>
        <v>0.80027912076957586</v>
      </c>
      <c r="H3752" s="25">
        <f t="shared" si="704"/>
        <v>1.0036361732327763</v>
      </c>
      <c r="I3752" s="4">
        <f t="shared" si="698"/>
        <v>1999.7286402455231</v>
      </c>
      <c r="J3752" s="25">
        <f t="shared" si="705"/>
        <v>3809.429689885726</v>
      </c>
      <c r="K3752" s="15">
        <f t="shared" si="699"/>
        <v>3823.2814361562318</v>
      </c>
      <c r="L3752" s="36">
        <f t="shared" si="700"/>
        <v>-1816.2814361562318</v>
      </c>
      <c r="M3752" s="36">
        <f t="shared" si="701"/>
        <v>1816.2814361562318</v>
      </c>
      <c r="N3752" s="36">
        <f t="shared" si="702"/>
        <v>0.90497331148790827</v>
      </c>
      <c r="O3752" s="36">
        <f t="shared" si="703"/>
        <v>3298878.2553257439</v>
      </c>
      <c r="P3752" s="35">
        <f t="shared" si="706"/>
        <v>3298878.2553257439</v>
      </c>
    </row>
    <row r="3753" spans="1:16" x14ac:dyDescent="0.4">
      <c r="A3753" s="1">
        <v>3752</v>
      </c>
      <c r="B3753" s="21">
        <v>43565</v>
      </c>
      <c r="C3753" s="43">
        <v>4</v>
      </c>
      <c r="D3753" s="23">
        <v>3859</v>
      </c>
      <c r="E3753" s="25">
        <f t="shared" si="707"/>
        <v>2504</v>
      </c>
      <c r="F3753" s="25">
        <f t="shared" si="708"/>
        <v>2558.75</v>
      </c>
      <c r="G3753" s="25">
        <f t="shared" si="697"/>
        <v>1.5081582804103566</v>
      </c>
      <c r="H3753" s="25">
        <f t="shared" si="704"/>
        <v>0.99966434347522648</v>
      </c>
      <c r="I3753" s="4">
        <f t="shared" si="698"/>
        <v>3860.2957334504881</v>
      </c>
      <c r="J3753" s="25">
        <f t="shared" si="705"/>
        <v>3809.2918271058425</v>
      </c>
      <c r="K3753" s="15">
        <f t="shared" si="699"/>
        <v>3808.0132134493078</v>
      </c>
      <c r="L3753" s="36">
        <f t="shared" si="700"/>
        <v>50.986786550692159</v>
      </c>
      <c r="M3753" s="36">
        <f t="shared" si="701"/>
        <v>50.986786550692159</v>
      </c>
      <c r="N3753" s="36">
        <f t="shared" si="702"/>
        <v>1.3212434970378896E-2</v>
      </c>
      <c r="O3753" s="36">
        <f t="shared" si="703"/>
        <v>2599.6524027658429</v>
      </c>
      <c r="P3753" s="35">
        <f t="shared" si="706"/>
        <v>2599.6524027658429</v>
      </c>
    </row>
    <row r="3754" spans="1:16" x14ac:dyDescent="0.4">
      <c r="A3754" s="1">
        <v>3753</v>
      </c>
      <c r="B3754" s="21">
        <v>43566</v>
      </c>
      <c r="C3754" s="43">
        <v>1</v>
      </c>
      <c r="D3754" s="23">
        <v>2010</v>
      </c>
      <c r="E3754" s="25">
        <f t="shared" si="707"/>
        <v>2613.5</v>
      </c>
      <c r="F3754" s="25">
        <f t="shared" si="708"/>
        <v>2688.25</v>
      </c>
      <c r="G3754" s="25">
        <f t="shared" si="697"/>
        <v>0.74769831674881426</v>
      </c>
      <c r="H3754" s="25">
        <f t="shared" si="704"/>
        <v>1.0014271034682889</v>
      </c>
      <c r="I3754" s="4">
        <f t="shared" si="698"/>
        <v>2007.1356098099141</v>
      </c>
      <c r="J3754" s="25">
        <f t="shared" si="705"/>
        <v>3809.1539643259594</v>
      </c>
      <c r="K3754" s="15">
        <f t="shared" si="699"/>
        <v>3814.5900211596954</v>
      </c>
      <c r="L3754" s="36">
        <f t="shared" si="700"/>
        <v>-1804.5900211596954</v>
      </c>
      <c r="M3754" s="36">
        <f t="shared" si="701"/>
        <v>1804.5900211596954</v>
      </c>
      <c r="N3754" s="36">
        <f t="shared" si="702"/>
        <v>0.89780598067646533</v>
      </c>
      <c r="O3754" s="36">
        <f t="shared" si="703"/>
        <v>3256545.1444691499</v>
      </c>
      <c r="P3754" s="35">
        <f t="shared" si="706"/>
        <v>3256545.1444691499</v>
      </c>
    </row>
    <row r="3755" spans="1:16" x14ac:dyDescent="0.4">
      <c r="A3755" s="1">
        <v>3754</v>
      </c>
      <c r="B3755" s="21">
        <v>43567</v>
      </c>
      <c r="C3755" s="43">
        <v>2</v>
      </c>
      <c r="D3755" s="23">
        <v>2578</v>
      </c>
      <c r="E3755" s="25">
        <f t="shared" si="707"/>
        <v>2763</v>
      </c>
      <c r="F3755" s="25">
        <f t="shared" si="708"/>
        <v>2605</v>
      </c>
      <c r="G3755" s="25">
        <f t="shared" si="697"/>
        <v>0.98963531669865645</v>
      </c>
      <c r="H3755" s="25">
        <f t="shared" si="704"/>
        <v>0.99527237982370798</v>
      </c>
      <c r="I3755" s="4">
        <f t="shared" si="698"/>
        <v>2590.2456978225796</v>
      </c>
      <c r="J3755" s="25">
        <f t="shared" si="705"/>
        <v>3809.0161015460758</v>
      </c>
      <c r="K3755" s="15">
        <f t="shared" si="699"/>
        <v>3791.0085201725856</v>
      </c>
      <c r="L3755" s="36">
        <f t="shared" si="700"/>
        <v>-1213.0085201725856</v>
      </c>
      <c r="M3755" s="36">
        <f t="shared" si="701"/>
        <v>1213.0085201725856</v>
      </c>
      <c r="N3755" s="36">
        <f t="shared" si="702"/>
        <v>0.47052308773180201</v>
      </c>
      <c r="O3755" s="36">
        <f t="shared" si="703"/>
        <v>1471389.6700112859</v>
      </c>
      <c r="P3755" s="35">
        <f t="shared" si="706"/>
        <v>1471389.6700112859</v>
      </c>
    </row>
    <row r="3756" spans="1:16" x14ac:dyDescent="0.4">
      <c r="A3756" s="1">
        <v>3755</v>
      </c>
      <c r="B3756" s="21">
        <v>43568</v>
      </c>
      <c r="C3756" s="43">
        <v>3</v>
      </c>
      <c r="D3756" s="23">
        <v>2605</v>
      </c>
      <c r="E3756" s="25">
        <f t="shared" si="707"/>
        <v>2447</v>
      </c>
      <c r="F3756" s="25">
        <f t="shared" si="708"/>
        <v>2488.625</v>
      </c>
      <c r="G3756" s="25">
        <f t="shared" si="697"/>
        <v>1.0467627706062586</v>
      </c>
      <c r="H3756" s="25">
        <f t="shared" si="704"/>
        <v>1.0036361732327763</v>
      </c>
      <c r="I3756" s="4">
        <f t="shared" si="698"/>
        <v>2595.5620866166355</v>
      </c>
      <c r="J3756" s="25">
        <f t="shared" si="705"/>
        <v>3808.8782387661922</v>
      </c>
      <c r="K3756" s="15">
        <f t="shared" si="699"/>
        <v>3822.7279798648979</v>
      </c>
      <c r="L3756" s="36">
        <f t="shared" si="700"/>
        <v>-1217.7279798648979</v>
      </c>
      <c r="M3756" s="36">
        <f t="shared" si="701"/>
        <v>1217.7279798648979</v>
      </c>
      <c r="N3756" s="36">
        <f t="shared" si="702"/>
        <v>0.46745795772164983</v>
      </c>
      <c r="O3756" s="36">
        <f t="shared" si="703"/>
        <v>1482861.4329458452</v>
      </c>
      <c r="P3756" s="35">
        <f t="shared" si="706"/>
        <v>1482861.4329458452</v>
      </c>
    </row>
    <row r="3757" spans="1:16" x14ac:dyDescent="0.4">
      <c r="A3757" s="1">
        <v>3756</v>
      </c>
      <c r="B3757" s="21">
        <v>43569</v>
      </c>
      <c r="C3757" s="43">
        <v>4</v>
      </c>
      <c r="D3757" s="23">
        <v>2595</v>
      </c>
      <c r="E3757" s="25">
        <f t="shared" si="707"/>
        <v>2530.25</v>
      </c>
      <c r="F3757" s="25">
        <f t="shared" si="708"/>
        <v>2478.75</v>
      </c>
      <c r="G3757" s="25">
        <f t="shared" ref="G3757:G3820" si="709">D3757/F3757</f>
        <v>1.0468986384266263</v>
      </c>
      <c r="H3757" s="25">
        <f t="shared" si="704"/>
        <v>0.99966434347522648</v>
      </c>
      <c r="I3757" s="4">
        <f t="shared" ref="I3757:I3820" si="710">D3757/H3757</f>
        <v>2595.8713211464151</v>
      </c>
      <c r="J3757" s="25">
        <f t="shared" si="705"/>
        <v>3808.7403759863091</v>
      </c>
      <c r="K3757" s="15">
        <f t="shared" ref="K3757:K3820" si="711">H3757*J3757</f>
        <v>3807.4619474279411</v>
      </c>
      <c r="L3757" s="36">
        <f t="shared" ref="L3757:L3820" si="712">D3757-K3757</f>
        <v>-1212.4619474279411</v>
      </c>
      <c r="M3757" s="36">
        <f t="shared" ref="M3757:M3820" si="713">ABS(L3757)</f>
        <v>1212.4619474279411</v>
      </c>
      <c r="N3757" s="36">
        <f t="shared" ref="N3757:N3820" si="714">M3757/D3757</f>
        <v>0.467230037544486</v>
      </c>
      <c r="O3757" s="36">
        <f t="shared" ref="O3757:O3820" si="715">L3757^2</f>
        <v>1470063.9739607554</v>
      </c>
      <c r="P3757" s="35">
        <f t="shared" si="706"/>
        <v>1470063.9739607554</v>
      </c>
    </row>
    <row r="3758" spans="1:16" x14ac:dyDescent="0.4">
      <c r="A3758" s="1">
        <v>3757</v>
      </c>
      <c r="B3758" s="21">
        <v>43570</v>
      </c>
      <c r="C3758" s="43">
        <v>1</v>
      </c>
      <c r="D3758" s="23">
        <v>2343</v>
      </c>
      <c r="E3758" s="25">
        <f t="shared" si="707"/>
        <v>2427.25</v>
      </c>
      <c r="F3758" s="25">
        <f t="shared" si="708"/>
        <v>2425.625</v>
      </c>
      <c r="G3758" s="25">
        <f t="shared" si="709"/>
        <v>0.96593661427467148</v>
      </c>
      <c r="H3758" s="25">
        <f t="shared" si="704"/>
        <v>1.0014271034682889</v>
      </c>
      <c r="I3758" s="4">
        <f t="shared" si="710"/>
        <v>2339.6610615843924</v>
      </c>
      <c r="J3758" s="25">
        <f t="shared" si="705"/>
        <v>3808.6025132064256</v>
      </c>
      <c r="K3758" s="15">
        <f t="shared" si="711"/>
        <v>3814.0377830623561</v>
      </c>
      <c r="L3758" s="36">
        <f t="shared" si="712"/>
        <v>-1471.0377830623561</v>
      </c>
      <c r="M3758" s="36">
        <f t="shared" si="713"/>
        <v>1471.0377830623561</v>
      </c>
      <c r="N3758" s="36">
        <f t="shared" si="714"/>
        <v>0.62784369742311397</v>
      </c>
      <c r="O3758" s="36">
        <f t="shared" si="715"/>
        <v>2163952.1591970115</v>
      </c>
      <c r="P3758" s="35">
        <f t="shared" si="706"/>
        <v>2163952.1591970115</v>
      </c>
    </row>
    <row r="3759" spans="1:16" x14ac:dyDescent="0.4">
      <c r="A3759" s="1">
        <v>3758</v>
      </c>
      <c r="B3759" s="21">
        <v>43571</v>
      </c>
      <c r="C3759" s="43">
        <v>2</v>
      </c>
      <c r="D3759" s="23">
        <v>2166</v>
      </c>
      <c r="E3759" s="25">
        <f t="shared" si="707"/>
        <v>2424</v>
      </c>
      <c r="F3759" s="25">
        <f t="shared" si="708"/>
        <v>2366</v>
      </c>
      <c r="G3759" s="25">
        <f t="shared" si="709"/>
        <v>0.91546914623837705</v>
      </c>
      <c r="H3759" s="25">
        <f t="shared" si="704"/>
        <v>0.99527237982370798</v>
      </c>
      <c r="I3759" s="4">
        <f t="shared" si="710"/>
        <v>2176.2886662077995</v>
      </c>
      <c r="J3759" s="25">
        <f t="shared" si="705"/>
        <v>3808.464650426542</v>
      </c>
      <c r="K3759" s="15">
        <f t="shared" si="711"/>
        <v>3790.4596761044904</v>
      </c>
      <c r="L3759" s="36">
        <f t="shared" si="712"/>
        <v>-1624.4596761044904</v>
      </c>
      <c r="M3759" s="36">
        <f t="shared" si="713"/>
        <v>1624.4596761044904</v>
      </c>
      <c r="N3759" s="36">
        <f t="shared" si="714"/>
        <v>0.7499813832430704</v>
      </c>
      <c r="O3759" s="36">
        <f t="shared" si="715"/>
        <v>2638869.2392895059</v>
      </c>
      <c r="P3759" s="35">
        <f t="shared" si="706"/>
        <v>2638869.2392895059</v>
      </c>
    </row>
    <row r="3760" spans="1:16" x14ac:dyDescent="0.4">
      <c r="A3760" s="1">
        <v>3759</v>
      </c>
      <c r="B3760" s="21">
        <v>43572</v>
      </c>
      <c r="C3760" s="43">
        <v>3</v>
      </c>
      <c r="D3760" s="23">
        <v>2592</v>
      </c>
      <c r="E3760" s="25">
        <f t="shared" si="707"/>
        <v>2308</v>
      </c>
      <c r="F3760" s="25">
        <f t="shared" si="708"/>
        <v>2351</v>
      </c>
      <c r="G3760" s="25">
        <f t="shared" si="709"/>
        <v>1.1025095703955763</v>
      </c>
      <c r="H3760" s="25">
        <f t="shared" si="704"/>
        <v>1.0036361732327763</v>
      </c>
      <c r="I3760" s="4">
        <f t="shared" si="710"/>
        <v>2582.6091856085677</v>
      </c>
      <c r="J3760" s="25">
        <f t="shared" si="705"/>
        <v>3808.3267876466584</v>
      </c>
      <c r="K3760" s="15">
        <f t="shared" si="711"/>
        <v>3822.1745235735643</v>
      </c>
      <c r="L3760" s="36">
        <f t="shared" si="712"/>
        <v>-1230.1745235735643</v>
      </c>
      <c r="M3760" s="36">
        <f t="shared" si="713"/>
        <v>1230.1745235735643</v>
      </c>
      <c r="N3760" s="36">
        <f t="shared" si="714"/>
        <v>0.47460436866264055</v>
      </c>
      <c r="O3760" s="36">
        <f t="shared" si="715"/>
        <v>1513329.358449446</v>
      </c>
      <c r="P3760" s="35">
        <f t="shared" si="706"/>
        <v>1513329.358449446</v>
      </c>
    </row>
    <row r="3761" spans="1:16" x14ac:dyDescent="0.4">
      <c r="A3761" s="1">
        <v>3760</v>
      </c>
      <c r="B3761" s="21">
        <v>43573</v>
      </c>
      <c r="C3761" s="43">
        <v>4</v>
      </c>
      <c r="D3761" s="23">
        <v>2131</v>
      </c>
      <c r="E3761" s="25">
        <f t="shared" si="707"/>
        <v>2394</v>
      </c>
      <c r="F3761" s="25">
        <f t="shared" si="708"/>
        <v>2460.375</v>
      </c>
      <c r="G3761" s="25">
        <f t="shared" si="709"/>
        <v>0.86612813087435858</v>
      </c>
      <c r="H3761" s="25">
        <f t="shared" si="704"/>
        <v>0.99966434347522648</v>
      </c>
      <c r="I3761" s="4">
        <f t="shared" si="710"/>
        <v>2131.7155242246672</v>
      </c>
      <c r="J3761" s="25">
        <f t="shared" si="705"/>
        <v>3808.1889248667749</v>
      </c>
      <c r="K3761" s="15">
        <f t="shared" si="711"/>
        <v>3806.9106814065731</v>
      </c>
      <c r="L3761" s="36">
        <f t="shared" si="712"/>
        <v>-1675.9106814065731</v>
      </c>
      <c r="M3761" s="36">
        <f t="shared" si="713"/>
        <v>1675.9106814065731</v>
      </c>
      <c r="N3761" s="36">
        <f t="shared" si="714"/>
        <v>0.78644330427338016</v>
      </c>
      <c r="O3761" s="36">
        <f t="shared" si="715"/>
        <v>2808676.6120526441</v>
      </c>
      <c r="P3761" s="35">
        <f t="shared" si="706"/>
        <v>2808676.6120526441</v>
      </c>
    </row>
    <row r="3762" spans="1:16" x14ac:dyDescent="0.4">
      <c r="A3762" s="1">
        <v>3761</v>
      </c>
      <c r="B3762" s="21">
        <v>43574</v>
      </c>
      <c r="C3762" s="43">
        <v>1</v>
      </c>
      <c r="D3762" s="23">
        <v>2687</v>
      </c>
      <c r="E3762" s="25">
        <f t="shared" si="707"/>
        <v>2526.75</v>
      </c>
      <c r="F3762" s="25">
        <f t="shared" si="708"/>
        <v>2533.5</v>
      </c>
      <c r="G3762" s="25">
        <f t="shared" si="709"/>
        <v>1.060588119202684</v>
      </c>
      <c r="H3762" s="25">
        <f t="shared" si="704"/>
        <v>1.0014271034682889</v>
      </c>
      <c r="I3762" s="4">
        <f t="shared" si="710"/>
        <v>2683.1708375916614</v>
      </c>
      <c r="J3762" s="25">
        <f t="shared" si="705"/>
        <v>3808.0510620868918</v>
      </c>
      <c r="K3762" s="15">
        <f t="shared" si="711"/>
        <v>3813.4855449650172</v>
      </c>
      <c r="L3762" s="36">
        <f t="shared" si="712"/>
        <v>-1126.4855449650172</v>
      </c>
      <c r="M3762" s="36">
        <f t="shared" si="713"/>
        <v>1126.4855449650172</v>
      </c>
      <c r="N3762" s="36">
        <f t="shared" si="714"/>
        <v>0.41923540936546977</v>
      </c>
      <c r="O3762" s="36">
        <f t="shared" si="715"/>
        <v>1268969.6830151319</v>
      </c>
      <c r="P3762" s="35">
        <f t="shared" si="706"/>
        <v>1268969.6830151319</v>
      </c>
    </row>
    <row r="3763" spans="1:16" x14ac:dyDescent="0.4">
      <c r="A3763" s="1">
        <v>3762</v>
      </c>
      <c r="B3763" s="21">
        <v>43575</v>
      </c>
      <c r="C3763" s="43">
        <v>2</v>
      </c>
      <c r="D3763" s="23">
        <v>2697</v>
      </c>
      <c r="E3763" s="25">
        <f t="shared" si="707"/>
        <v>2540.25</v>
      </c>
      <c r="F3763" s="25">
        <f t="shared" si="708"/>
        <v>2564.75</v>
      </c>
      <c r="G3763" s="25">
        <f t="shared" si="709"/>
        <v>1.051564479968808</v>
      </c>
      <c r="H3763" s="25">
        <f t="shared" si="704"/>
        <v>0.99527237982370798</v>
      </c>
      <c r="I3763" s="4">
        <f t="shared" si="710"/>
        <v>2709.8109569540329</v>
      </c>
      <c r="J3763" s="25">
        <f t="shared" si="705"/>
        <v>3807.9131993070082</v>
      </c>
      <c r="K3763" s="15">
        <f t="shared" si="711"/>
        <v>3789.9108320363957</v>
      </c>
      <c r="L3763" s="36">
        <f t="shared" si="712"/>
        <v>-1092.9108320363957</v>
      </c>
      <c r="M3763" s="36">
        <f t="shared" si="713"/>
        <v>1092.9108320363957</v>
      </c>
      <c r="N3763" s="36">
        <f t="shared" si="714"/>
        <v>0.40523204747363578</v>
      </c>
      <c r="O3763" s="36">
        <f t="shared" si="715"/>
        <v>1194454.0867824869</v>
      </c>
      <c r="P3763" s="35">
        <f t="shared" si="706"/>
        <v>1194454.0867824869</v>
      </c>
    </row>
    <row r="3764" spans="1:16" x14ac:dyDescent="0.4">
      <c r="A3764" s="1">
        <v>3763</v>
      </c>
      <c r="B3764" s="21">
        <v>43576</v>
      </c>
      <c r="C3764" s="43">
        <v>3</v>
      </c>
      <c r="D3764" s="23">
        <v>2646</v>
      </c>
      <c r="E3764" s="25">
        <f t="shared" si="707"/>
        <v>2589.25</v>
      </c>
      <c r="F3764" s="25">
        <f t="shared" si="708"/>
        <v>2517</v>
      </c>
      <c r="G3764" s="25">
        <f t="shared" si="709"/>
        <v>1.0512514898688916</v>
      </c>
      <c r="H3764" s="25">
        <f t="shared" si="704"/>
        <v>1.0036361732327763</v>
      </c>
      <c r="I3764" s="4">
        <f t="shared" si="710"/>
        <v>2636.4135436420797</v>
      </c>
      <c r="J3764" s="25">
        <f t="shared" si="705"/>
        <v>3807.7753365271246</v>
      </c>
      <c r="K3764" s="15">
        <f t="shared" si="711"/>
        <v>3821.6210672822303</v>
      </c>
      <c r="L3764" s="36">
        <f t="shared" si="712"/>
        <v>-1175.6210672822303</v>
      </c>
      <c r="M3764" s="36">
        <f t="shared" si="713"/>
        <v>1175.6210672822303</v>
      </c>
      <c r="N3764" s="36">
        <f t="shared" si="714"/>
        <v>0.44430123480054057</v>
      </c>
      <c r="O3764" s="36">
        <f t="shared" si="715"/>
        <v>1382084.8938378103</v>
      </c>
      <c r="P3764" s="35">
        <f t="shared" si="706"/>
        <v>1382084.8938378103</v>
      </c>
    </row>
    <row r="3765" spans="1:16" x14ac:dyDescent="0.4">
      <c r="A3765" s="1">
        <v>3764</v>
      </c>
      <c r="B3765" s="21">
        <v>43577</v>
      </c>
      <c r="C3765" s="43">
        <v>4</v>
      </c>
      <c r="D3765" s="23">
        <v>2327</v>
      </c>
      <c r="E3765" s="25">
        <f t="shared" si="707"/>
        <v>2444.75</v>
      </c>
      <c r="F3765" s="25">
        <f t="shared" si="708"/>
        <v>2590</v>
      </c>
      <c r="G3765" s="25">
        <f t="shared" si="709"/>
        <v>0.89845559845559841</v>
      </c>
      <c r="H3765" s="25">
        <f t="shared" si="704"/>
        <v>0.99966434347522648</v>
      </c>
      <c r="I3765" s="4">
        <f t="shared" si="710"/>
        <v>2327.7813349933367</v>
      </c>
      <c r="J3765" s="25">
        <f t="shared" si="705"/>
        <v>3807.6374737472415</v>
      </c>
      <c r="K3765" s="15">
        <f t="shared" si="711"/>
        <v>3806.3594153852059</v>
      </c>
      <c r="L3765" s="36">
        <f t="shared" si="712"/>
        <v>-1479.3594153852059</v>
      </c>
      <c r="M3765" s="36">
        <f t="shared" si="713"/>
        <v>1479.3594153852059</v>
      </c>
      <c r="N3765" s="36">
        <f t="shared" si="714"/>
        <v>0.63573674919862744</v>
      </c>
      <c r="O3765" s="36">
        <f t="shared" si="715"/>
        <v>2188504.2798888581</v>
      </c>
      <c r="P3765" s="35">
        <f t="shared" si="706"/>
        <v>2188504.2798888581</v>
      </c>
    </row>
    <row r="3766" spans="1:16" x14ac:dyDescent="0.4">
      <c r="A3766" s="1">
        <v>3765</v>
      </c>
      <c r="B3766" s="21">
        <v>43578</v>
      </c>
      <c r="C3766" s="43">
        <v>1</v>
      </c>
      <c r="D3766" s="23">
        <v>2109</v>
      </c>
      <c r="E3766" s="25">
        <f t="shared" si="707"/>
        <v>2735.25</v>
      </c>
      <c r="F3766" s="25">
        <f t="shared" si="708"/>
        <v>2661.75</v>
      </c>
      <c r="G3766" s="25">
        <f t="shared" si="709"/>
        <v>0.79233586925894617</v>
      </c>
      <c r="H3766" s="25">
        <f t="shared" si="704"/>
        <v>1.0014271034682889</v>
      </c>
      <c r="I3766" s="4">
        <f t="shared" si="710"/>
        <v>2105.9945279050294</v>
      </c>
      <c r="J3766" s="25">
        <f t="shared" si="705"/>
        <v>3807.499610967358</v>
      </c>
      <c r="K3766" s="15">
        <f t="shared" si="711"/>
        <v>3812.9333068676783</v>
      </c>
      <c r="L3766" s="36">
        <f t="shared" si="712"/>
        <v>-1703.9333068676783</v>
      </c>
      <c r="M3766" s="36">
        <f t="shared" si="713"/>
        <v>1703.9333068676783</v>
      </c>
      <c r="N3766" s="36">
        <f t="shared" si="714"/>
        <v>0.80793423749060134</v>
      </c>
      <c r="O3766" s="36">
        <f t="shared" si="715"/>
        <v>2903388.7142530214</v>
      </c>
      <c r="P3766" s="35">
        <f t="shared" si="706"/>
        <v>2903388.7142530214</v>
      </c>
    </row>
    <row r="3767" spans="1:16" x14ac:dyDescent="0.4">
      <c r="A3767" s="1">
        <v>3766</v>
      </c>
      <c r="B3767" s="21">
        <v>43579</v>
      </c>
      <c r="C3767" s="43">
        <v>2</v>
      </c>
      <c r="D3767" s="23">
        <v>3859</v>
      </c>
      <c r="E3767" s="25">
        <f t="shared" si="707"/>
        <v>2588.25</v>
      </c>
      <c r="F3767" s="25">
        <f t="shared" si="708"/>
        <v>2620.125</v>
      </c>
      <c r="G3767" s="25">
        <f t="shared" si="709"/>
        <v>1.4728304947283049</v>
      </c>
      <c r="H3767" s="25">
        <f t="shared" si="704"/>
        <v>0.99527237982370798</v>
      </c>
      <c r="I3767" s="4">
        <f t="shared" si="710"/>
        <v>3877.3305461199902</v>
      </c>
      <c r="J3767" s="25">
        <f t="shared" si="705"/>
        <v>3807.3617481874744</v>
      </c>
      <c r="K3767" s="15">
        <f t="shared" si="711"/>
        <v>3789.361987968301</v>
      </c>
      <c r="L3767" s="36">
        <f t="shared" si="712"/>
        <v>69.638012031698963</v>
      </c>
      <c r="M3767" s="36">
        <f t="shared" si="713"/>
        <v>69.638012031698963</v>
      </c>
      <c r="N3767" s="36">
        <f t="shared" si="714"/>
        <v>1.8045610788209113E-2</v>
      </c>
      <c r="O3767" s="36">
        <f t="shared" si="715"/>
        <v>4849.45271972705</v>
      </c>
      <c r="P3767" s="35">
        <f t="shared" si="706"/>
        <v>4849.45271972705</v>
      </c>
    </row>
    <row r="3768" spans="1:16" x14ac:dyDescent="0.4">
      <c r="A3768" s="1">
        <v>3767</v>
      </c>
      <c r="B3768" s="21">
        <v>43580</v>
      </c>
      <c r="C3768" s="43">
        <v>3</v>
      </c>
      <c r="D3768" s="23">
        <v>2058</v>
      </c>
      <c r="E3768" s="25">
        <f t="shared" si="707"/>
        <v>2652</v>
      </c>
      <c r="F3768" s="25">
        <f t="shared" si="708"/>
        <v>2714.125</v>
      </c>
      <c r="G3768" s="25">
        <f t="shared" si="709"/>
        <v>0.75825542301846816</v>
      </c>
      <c r="H3768" s="25">
        <f t="shared" si="704"/>
        <v>1.0036361732327763</v>
      </c>
      <c r="I3768" s="4">
        <f t="shared" si="710"/>
        <v>2050.5438672771729</v>
      </c>
      <c r="J3768" s="25">
        <f t="shared" si="705"/>
        <v>3807.2238854075908</v>
      </c>
      <c r="K3768" s="15">
        <f t="shared" si="711"/>
        <v>3821.0676109908964</v>
      </c>
      <c r="L3768" s="36">
        <f t="shared" si="712"/>
        <v>-1763.0676109908964</v>
      </c>
      <c r="M3768" s="36">
        <f t="shared" si="713"/>
        <v>1763.0676109908964</v>
      </c>
      <c r="N3768" s="36">
        <f t="shared" si="714"/>
        <v>0.8566898012589389</v>
      </c>
      <c r="O3768" s="36">
        <f t="shared" si="715"/>
        <v>3108407.4009251464</v>
      </c>
      <c r="P3768" s="35">
        <f t="shared" si="706"/>
        <v>3108407.4009251464</v>
      </c>
    </row>
    <row r="3769" spans="1:16" x14ac:dyDescent="0.4">
      <c r="A3769" s="1">
        <v>3768</v>
      </c>
      <c r="B3769" s="21">
        <v>43581</v>
      </c>
      <c r="C3769" s="43">
        <v>4</v>
      </c>
      <c r="D3769" s="23">
        <v>2582</v>
      </c>
      <c r="E3769" s="25">
        <f t="shared" si="707"/>
        <v>2776.25</v>
      </c>
      <c r="F3769" s="25">
        <f t="shared" si="708"/>
        <v>2616.75</v>
      </c>
      <c r="G3769" s="25">
        <f t="shared" si="709"/>
        <v>0.98672016814751118</v>
      </c>
      <c r="H3769" s="25">
        <f t="shared" si="704"/>
        <v>0.99966434347522648</v>
      </c>
      <c r="I3769" s="4">
        <f t="shared" si="710"/>
        <v>2582.8669561464526</v>
      </c>
      <c r="J3769" s="25">
        <f t="shared" si="705"/>
        <v>3807.0860226277077</v>
      </c>
      <c r="K3769" s="15">
        <f t="shared" si="711"/>
        <v>3805.8081493638388</v>
      </c>
      <c r="L3769" s="36">
        <f t="shared" si="712"/>
        <v>-1223.8081493638388</v>
      </c>
      <c r="M3769" s="36">
        <f t="shared" si="713"/>
        <v>1223.8081493638388</v>
      </c>
      <c r="N3769" s="36">
        <f t="shared" si="714"/>
        <v>0.47397682004796232</v>
      </c>
      <c r="O3769" s="36">
        <f t="shared" si="715"/>
        <v>1497706.386449344</v>
      </c>
      <c r="P3769" s="35">
        <f t="shared" si="706"/>
        <v>1497706.386449344</v>
      </c>
    </row>
    <row r="3770" spans="1:16" x14ac:dyDescent="0.4">
      <c r="A3770" s="1">
        <v>3769</v>
      </c>
      <c r="B3770" s="21">
        <v>43582</v>
      </c>
      <c r="C3770" s="43">
        <v>1</v>
      </c>
      <c r="D3770" s="23">
        <v>2606</v>
      </c>
      <c r="E3770" s="25">
        <f t="shared" si="707"/>
        <v>2457.25</v>
      </c>
      <c r="F3770" s="25">
        <f t="shared" si="708"/>
        <v>2490.125</v>
      </c>
      <c r="G3770" s="25">
        <f t="shared" si="709"/>
        <v>1.0465338085437479</v>
      </c>
      <c r="H3770" s="25">
        <f t="shared" si="704"/>
        <v>1.0014271034682889</v>
      </c>
      <c r="I3770" s="4">
        <f t="shared" si="710"/>
        <v>2602.2862682411123</v>
      </c>
      <c r="J3770" s="25">
        <f t="shared" si="705"/>
        <v>3806.9481598478242</v>
      </c>
      <c r="K3770" s="15">
        <f t="shared" si="711"/>
        <v>3812.381068770339</v>
      </c>
      <c r="L3770" s="36">
        <f t="shared" si="712"/>
        <v>-1206.381068770339</v>
      </c>
      <c r="M3770" s="36">
        <f t="shared" si="713"/>
        <v>1206.381068770339</v>
      </c>
      <c r="N3770" s="36">
        <f t="shared" si="714"/>
        <v>0.46292443160795815</v>
      </c>
      <c r="O3770" s="36">
        <f t="shared" si="715"/>
        <v>1455355.2830874652</v>
      </c>
      <c r="P3770" s="35">
        <f t="shared" si="706"/>
        <v>1455355.2830874652</v>
      </c>
    </row>
    <row r="3771" spans="1:16" x14ac:dyDescent="0.4">
      <c r="A3771" s="1">
        <v>3770</v>
      </c>
      <c r="B3771" s="21">
        <v>43583</v>
      </c>
      <c r="C3771" s="43">
        <v>2</v>
      </c>
      <c r="D3771" s="23">
        <v>2583</v>
      </c>
      <c r="E3771" s="25">
        <f t="shared" si="707"/>
        <v>2523</v>
      </c>
      <c r="F3771" s="25">
        <f t="shared" si="708"/>
        <v>2463.375</v>
      </c>
      <c r="G3771" s="25">
        <f t="shared" si="709"/>
        <v>1.0485614248744102</v>
      </c>
      <c r="H3771" s="25">
        <f t="shared" si="704"/>
        <v>0.99527237982370798</v>
      </c>
      <c r="I3771" s="4">
        <f t="shared" si="710"/>
        <v>2595.2694482062543</v>
      </c>
      <c r="J3771" s="25">
        <f t="shared" si="705"/>
        <v>3806.8102970679406</v>
      </c>
      <c r="K3771" s="15">
        <f t="shared" si="711"/>
        <v>3788.8131439002059</v>
      </c>
      <c r="L3771" s="36">
        <f t="shared" si="712"/>
        <v>-1205.8131439002059</v>
      </c>
      <c r="M3771" s="36">
        <f t="shared" si="713"/>
        <v>1205.8131439002059</v>
      </c>
      <c r="N3771" s="36">
        <f t="shared" si="714"/>
        <v>0.46682661397607661</v>
      </c>
      <c r="O3771" s="36">
        <f t="shared" si="715"/>
        <v>1453985.3380024987</v>
      </c>
      <c r="P3771" s="35">
        <f t="shared" si="706"/>
        <v>1453985.3380024987</v>
      </c>
    </row>
    <row r="3772" spans="1:16" x14ac:dyDescent="0.4">
      <c r="A3772" s="1">
        <v>3771</v>
      </c>
      <c r="B3772" s="21">
        <v>43584</v>
      </c>
      <c r="C3772" s="43">
        <v>3</v>
      </c>
      <c r="D3772" s="23">
        <v>2321</v>
      </c>
      <c r="E3772" s="25">
        <f t="shared" si="707"/>
        <v>2403.75</v>
      </c>
      <c r="F3772" s="25">
        <f t="shared" si="708"/>
        <v>2429.625</v>
      </c>
      <c r="G3772" s="25">
        <f t="shared" si="709"/>
        <v>0.95529145444255803</v>
      </c>
      <c r="H3772" s="25">
        <f t="shared" si="704"/>
        <v>1.0036361732327763</v>
      </c>
      <c r="I3772" s="4">
        <f t="shared" si="710"/>
        <v>2312.5910184403883</v>
      </c>
      <c r="J3772" s="25">
        <f t="shared" si="705"/>
        <v>3806.672434288057</v>
      </c>
      <c r="K3772" s="15">
        <f t="shared" si="711"/>
        <v>3820.5141546995628</v>
      </c>
      <c r="L3772" s="36">
        <f t="shared" si="712"/>
        <v>-1499.5141546995628</v>
      </c>
      <c r="M3772" s="36">
        <f t="shared" si="713"/>
        <v>1499.5141546995628</v>
      </c>
      <c r="N3772" s="36">
        <f t="shared" si="714"/>
        <v>0.64606383227038466</v>
      </c>
      <c r="O3772" s="36">
        <f t="shared" si="715"/>
        <v>2248542.7001443445</v>
      </c>
      <c r="P3772" s="35">
        <f t="shared" si="706"/>
        <v>2248542.7001443445</v>
      </c>
    </row>
    <row r="3773" spans="1:16" x14ac:dyDescent="0.4">
      <c r="A3773" s="1">
        <v>3772</v>
      </c>
      <c r="B3773" s="21">
        <v>43585</v>
      </c>
      <c r="C3773" s="43">
        <v>4</v>
      </c>
      <c r="D3773" s="23">
        <v>2105</v>
      </c>
      <c r="E3773" s="25">
        <f t="shared" si="707"/>
        <v>2455.5</v>
      </c>
      <c r="F3773" s="25">
        <f t="shared" si="708"/>
        <v>2376.625</v>
      </c>
      <c r="G3773" s="25">
        <f t="shared" si="709"/>
        <v>0.88570977752064373</v>
      </c>
      <c r="H3773" s="25">
        <f t="shared" si="704"/>
        <v>0.99966434347522648</v>
      </c>
      <c r="I3773" s="4">
        <f t="shared" si="710"/>
        <v>2105.7067942247413</v>
      </c>
      <c r="J3773" s="25">
        <f t="shared" si="705"/>
        <v>3806.5345715081739</v>
      </c>
      <c r="K3773" s="15">
        <f t="shared" si="711"/>
        <v>3805.2568833424712</v>
      </c>
      <c r="L3773" s="36">
        <f t="shared" si="712"/>
        <v>-1700.2568833424712</v>
      </c>
      <c r="M3773" s="36">
        <f t="shared" si="713"/>
        <v>1700.2568833424712</v>
      </c>
      <c r="N3773" s="36">
        <f t="shared" si="714"/>
        <v>0.80772298496079387</v>
      </c>
      <c r="O3773" s="36">
        <f t="shared" si="715"/>
        <v>2890873.4693534537</v>
      </c>
      <c r="P3773" s="35">
        <f t="shared" si="706"/>
        <v>2890873.4693534537</v>
      </c>
    </row>
    <row r="3774" spans="1:16" x14ac:dyDescent="0.4">
      <c r="A3774" s="1">
        <v>3773</v>
      </c>
      <c r="B3774" s="21">
        <v>43586</v>
      </c>
      <c r="C3774" s="43">
        <v>1</v>
      </c>
      <c r="D3774" s="23">
        <v>2813</v>
      </c>
      <c r="E3774" s="25">
        <f t="shared" si="707"/>
        <v>2297.75</v>
      </c>
      <c r="F3774" s="25">
        <f t="shared" si="708"/>
        <v>2371.25</v>
      </c>
      <c r="G3774" s="25">
        <f t="shared" si="709"/>
        <v>1.1862941486557723</v>
      </c>
      <c r="H3774" s="25">
        <f t="shared" si="704"/>
        <v>1.0014271034682889</v>
      </c>
      <c r="I3774" s="4">
        <f t="shared" si="710"/>
        <v>2808.9912788036263</v>
      </c>
      <c r="J3774" s="25">
        <f t="shared" si="705"/>
        <v>3806.3967087282904</v>
      </c>
      <c r="K3774" s="15">
        <f t="shared" si="711"/>
        <v>3811.8288306730001</v>
      </c>
      <c r="L3774" s="36">
        <f t="shared" si="712"/>
        <v>-998.82883067300008</v>
      </c>
      <c r="M3774" s="36">
        <f t="shared" si="713"/>
        <v>998.82883067300008</v>
      </c>
      <c r="N3774" s="36">
        <f t="shared" si="714"/>
        <v>0.35507601516992537</v>
      </c>
      <c r="O3774" s="36">
        <f t="shared" si="715"/>
        <v>997659.03298359271</v>
      </c>
      <c r="P3774" s="35">
        <f t="shared" si="706"/>
        <v>997659.03298359271</v>
      </c>
    </row>
    <row r="3775" spans="1:16" x14ac:dyDescent="0.4">
      <c r="A3775" s="1">
        <v>3774</v>
      </c>
      <c r="B3775" s="21">
        <v>43587</v>
      </c>
      <c r="C3775" s="43">
        <v>2</v>
      </c>
      <c r="D3775" s="23">
        <v>1952</v>
      </c>
      <c r="E3775" s="25">
        <f t="shared" si="707"/>
        <v>2444.75</v>
      </c>
      <c r="F3775" s="25">
        <f t="shared" si="708"/>
        <v>2568.125</v>
      </c>
      <c r="G3775" s="25">
        <f t="shared" si="709"/>
        <v>0.7600876125578</v>
      </c>
      <c r="H3775" s="25">
        <f t="shared" si="704"/>
        <v>0.99527237982370798</v>
      </c>
      <c r="I3775" s="4">
        <f t="shared" si="710"/>
        <v>1961.2721497865305</v>
      </c>
      <c r="J3775" s="25">
        <f t="shared" si="705"/>
        <v>3806.2588459484068</v>
      </c>
      <c r="K3775" s="15">
        <f t="shared" si="711"/>
        <v>3788.2642998321112</v>
      </c>
      <c r="L3775" s="36">
        <f t="shared" si="712"/>
        <v>-1836.2642998321112</v>
      </c>
      <c r="M3775" s="36">
        <f t="shared" si="713"/>
        <v>1836.2642998321112</v>
      </c>
      <c r="N3775" s="36">
        <f t="shared" si="714"/>
        <v>0.94070916999595855</v>
      </c>
      <c r="O3775" s="36">
        <f t="shared" si="715"/>
        <v>3371866.5788379135</v>
      </c>
      <c r="P3775" s="35">
        <f t="shared" si="706"/>
        <v>3371866.5788379135</v>
      </c>
    </row>
    <row r="3776" spans="1:16" x14ac:dyDescent="0.4">
      <c r="A3776" s="1">
        <v>3775</v>
      </c>
      <c r="B3776" s="21">
        <v>43588</v>
      </c>
      <c r="C3776" s="43">
        <v>3</v>
      </c>
      <c r="D3776" s="23">
        <v>2909</v>
      </c>
      <c r="E3776" s="25">
        <f t="shared" si="707"/>
        <v>2691.5</v>
      </c>
      <c r="F3776" s="25">
        <f t="shared" si="708"/>
        <v>2725.5</v>
      </c>
      <c r="G3776" s="25">
        <f t="shared" si="709"/>
        <v>1.067327095945698</v>
      </c>
      <c r="H3776" s="25">
        <f t="shared" si="704"/>
        <v>1.0036361732327763</v>
      </c>
      <c r="I3776" s="4">
        <f t="shared" si="710"/>
        <v>2898.4606948052947</v>
      </c>
      <c r="J3776" s="25">
        <f t="shared" si="705"/>
        <v>3806.1209831685237</v>
      </c>
      <c r="K3776" s="15">
        <f t="shared" si="711"/>
        <v>3819.9606984082293</v>
      </c>
      <c r="L3776" s="36">
        <f t="shared" si="712"/>
        <v>-910.96069840822929</v>
      </c>
      <c r="M3776" s="36">
        <f t="shared" si="713"/>
        <v>910.96069840822929</v>
      </c>
      <c r="N3776" s="36">
        <f t="shared" si="714"/>
        <v>0.31315252609426925</v>
      </c>
      <c r="O3776" s="36">
        <f t="shared" si="715"/>
        <v>829849.39404440892</v>
      </c>
      <c r="P3776" s="35">
        <f t="shared" si="706"/>
        <v>829849.39404440892</v>
      </c>
    </row>
    <row r="3777" spans="1:16" x14ac:dyDescent="0.4">
      <c r="A3777" s="1">
        <v>3776</v>
      </c>
      <c r="B3777" s="21">
        <v>43589</v>
      </c>
      <c r="C3777" s="43">
        <v>4</v>
      </c>
      <c r="D3777" s="23">
        <v>3092</v>
      </c>
      <c r="E3777" s="25">
        <f t="shared" si="707"/>
        <v>2759.5</v>
      </c>
      <c r="F3777" s="25">
        <f t="shared" si="708"/>
        <v>2856.625</v>
      </c>
      <c r="G3777" s="25">
        <f t="shared" si="709"/>
        <v>1.082396184308406</v>
      </c>
      <c r="H3777" s="25">
        <f t="shared" si="704"/>
        <v>0.99966434347522648</v>
      </c>
      <c r="I3777" s="4">
        <f t="shared" si="710"/>
        <v>3093.0381984526844</v>
      </c>
      <c r="J3777" s="25">
        <f t="shared" si="705"/>
        <v>3805.9831203886401</v>
      </c>
      <c r="K3777" s="15">
        <f t="shared" si="711"/>
        <v>3804.705617321104</v>
      </c>
      <c r="L3777" s="36">
        <f t="shared" si="712"/>
        <v>-712.705617321104</v>
      </c>
      <c r="M3777" s="36">
        <f t="shared" si="713"/>
        <v>712.705617321104</v>
      </c>
      <c r="N3777" s="36">
        <f t="shared" si="714"/>
        <v>0.23049987623580337</v>
      </c>
      <c r="O3777" s="36">
        <f t="shared" si="715"/>
        <v>507949.29696105595</v>
      </c>
      <c r="P3777" s="35">
        <f t="shared" si="706"/>
        <v>507949.29696105595</v>
      </c>
    </row>
    <row r="3778" spans="1:16" x14ac:dyDescent="0.4">
      <c r="A3778" s="1">
        <v>3777</v>
      </c>
      <c r="B3778" s="21">
        <v>43590</v>
      </c>
      <c r="C3778" s="43">
        <v>1</v>
      </c>
      <c r="D3778" s="23">
        <v>3085</v>
      </c>
      <c r="E3778" s="25">
        <f t="shared" si="707"/>
        <v>2953.75</v>
      </c>
      <c r="F3778" s="25">
        <f t="shared" si="708"/>
        <v>2895.375</v>
      </c>
      <c r="G3778" s="25">
        <f t="shared" si="709"/>
        <v>1.0654923800889349</v>
      </c>
      <c r="H3778" s="25">
        <f t="shared" ref="H3778:H3841" si="716">VLOOKUP(C3778,$Q$38:$S$42,3,FALSE)</f>
        <v>1.0014271034682889</v>
      </c>
      <c r="I3778" s="4">
        <f t="shared" si="710"/>
        <v>3080.6036598326295</v>
      </c>
      <c r="J3778" s="25">
        <f t="shared" si="705"/>
        <v>3805.8452576087566</v>
      </c>
      <c r="K3778" s="15">
        <f t="shared" si="711"/>
        <v>3811.2765925756607</v>
      </c>
      <c r="L3778" s="36">
        <f t="shared" si="712"/>
        <v>-726.27659257566074</v>
      </c>
      <c r="M3778" s="36">
        <f t="shared" si="713"/>
        <v>726.27659257566074</v>
      </c>
      <c r="N3778" s="36">
        <f t="shared" si="714"/>
        <v>0.23542191007314772</v>
      </c>
      <c r="O3778" s="36">
        <f t="shared" si="715"/>
        <v>527477.68892331235</v>
      </c>
      <c r="P3778" s="35">
        <f t="shared" si="706"/>
        <v>527477.68892331235</v>
      </c>
    </row>
    <row r="3779" spans="1:16" x14ac:dyDescent="0.4">
      <c r="A3779" s="1">
        <v>3778</v>
      </c>
      <c r="B3779" s="21">
        <v>43591</v>
      </c>
      <c r="C3779" s="43">
        <v>2</v>
      </c>
      <c r="D3779" s="23">
        <v>2729</v>
      </c>
      <c r="E3779" s="25">
        <f t="shared" si="707"/>
        <v>2837</v>
      </c>
      <c r="F3779" s="25">
        <f t="shared" si="708"/>
        <v>2820.75</v>
      </c>
      <c r="G3779" s="25">
        <f t="shared" si="709"/>
        <v>0.96747318975449792</v>
      </c>
      <c r="H3779" s="25">
        <f t="shared" si="716"/>
        <v>0.99527237982370798</v>
      </c>
      <c r="I3779" s="4">
        <f t="shared" si="710"/>
        <v>2741.96295940955</v>
      </c>
      <c r="J3779" s="25">
        <f t="shared" ref="J3779:J3842" si="717">INTERCEPT($I$2:$I$3896,$A$2:$A$3896)+SLOPE($I$2:$I$3896,$A$2:$A$3896)*A3779</f>
        <v>3805.707394828873</v>
      </c>
      <c r="K3779" s="15">
        <f t="shared" si="711"/>
        <v>3787.7154557640165</v>
      </c>
      <c r="L3779" s="36">
        <f t="shared" si="712"/>
        <v>-1058.7154557640165</v>
      </c>
      <c r="M3779" s="36">
        <f t="shared" si="713"/>
        <v>1058.7154557640165</v>
      </c>
      <c r="N3779" s="36">
        <f t="shared" si="714"/>
        <v>0.38794996546867588</v>
      </c>
      <c r="O3779" s="36">
        <f t="shared" si="715"/>
        <v>1120878.4162736093</v>
      </c>
      <c r="P3779" s="35">
        <f t="shared" ref="P3779:P3842" si="718">(D3779-K3779)^2</f>
        <v>1120878.4162736093</v>
      </c>
    </row>
    <row r="3780" spans="1:16" x14ac:dyDescent="0.4">
      <c r="A3780" s="1">
        <v>3779</v>
      </c>
      <c r="B3780" s="21">
        <v>43592</v>
      </c>
      <c r="C3780" s="43">
        <v>3</v>
      </c>
      <c r="D3780" s="23">
        <v>2442</v>
      </c>
      <c r="E3780" s="25">
        <f t="shared" si="707"/>
        <v>2804.5</v>
      </c>
      <c r="F3780" s="25">
        <f t="shared" si="708"/>
        <v>2726.875</v>
      </c>
      <c r="G3780" s="25">
        <f t="shared" si="709"/>
        <v>0.89553059821223924</v>
      </c>
      <c r="H3780" s="25">
        <f t="shared" si="716"/>
        <v>1.0036361732327763</v>
      </c>
      <c r="I3780" s="4">
        <f t="shared" si="710"/>
        <v>2433.1526355154792</v>
      </c>
      <c r="J3780" s="25">
        <f t="shared" si="717"/>
        <v>3805.5695320489895</v>
      </c>
      <c r="K3780" s="15">
        <f t="shared" si="711"/>
        <v>3819.4072421168953</v>
      </c>
      <c r="L3780" s="36">
        <f t="shared" si="712"/>
        <v>-1377.4072421168953</v>
      </c>
      <c r="M3780" s="36">
        <f t="shared" si="713"/>
        <v>1377.4072421168953</v>
      </c>
      <c r="N3780" s="36">
        <f t="shared" si="714"/>
        <v>0.56404882969569836</v>
      </c>
      <c r="O3780" s="36">
        <f t="shared" si="715"/>
        <v>1897250.7106360714</v>
      </c>
      <c r="P3780" s="35">
        <f t="shared" si="718"/>
        <v>1897250.7106360714</v>
      </c>
    </row>
    <row r="3781" spans="1:16" x14ac:dyDescent="0.4">
      <c r="A3781" s="1">
        <v>3780</v>
      </c>
      <c r="B3781" s="21">
        <v>43593</v>
      </c>
      <c r="C3781" s="43">
        <v>4</v>
      </c>
      <c r="D3781" s="23">
        <v>2962</v>
      </c>
      <c r="E3781" s="25">
        <f t="shared" ref="E3781:E3844" si="719">AVERAGE(D3779:D3782)</f>
        <v>2649.25</v>
      </c>
      <c r="F3781" s="25">
        <f t="shared" ref="F3781:F3844" si="720">AVERAGE(E3781:E3782)</f>
        <v>2687.625</v>
      </c>
      <c r="G3781" s="25">
        <f t="shared" si="709"/>
        <v>1.1020882749639551</v>
      </c>
      <c r="H3781" s="25">
        <f t="shared" si="716"/>
        <v>0.99966434347522648</v>
      </c>
      <c r="I3781" s="4">
        <f t="shared" si="710"/>
        <v>2962.9945484530567</v>
      </c>
      <c r="J3781" s="25">
        <f t="shared" si="717"/>
        <v>3805.4316692691064</v>
      </c>
      <c r="K3781" s="15">
        <f t="shared" si="711"/>
        <v>3804.1543512997364</v>
      </c>
      <c r="L3781" s="36">
        <f t="shared" si="712"/>
        <v>-842.15435129973639</v>
      </c>
      <c r="M3781" s="36">
        <f t="shared" si="713"/>
        <v>842.15435129973639</v>
      </c>
      <c r="N3781" s="36">
        <f t="shared" si="714"/>
        <v>0.28431949740031615</v>
      </c>
      <c r="O3781" s="36">
        <f t="shared" si="715"/>
        <v>709223.95141307986</v>
      </c>
      <c r="P3781" s="35">
        <f t="shared" si="718"/>
        <v>709223.95141307986</v>
      </c>
    </row>
    <row r="3782" spans="1:16" x14ac:dyDescent="0.4">
      <c r="A3782" s="1">
        <v>3781</v>
      </c>
      <c r="B3782" s="21">
        <v>43594</v>
      </c>
      <c r="C3782" s="43">
        <v>1</v>
      </c>
      <c r="D3782" s="23">
        <v>2464</v>
      </c>
      <c r="E3782" s="25">
        <f t="shared" si="719"/>
        <v>2726</v>
      </c>
      <c r="F3782" s="25">
        <f t="shared" si="720"/>
        <v>2803.625</v>
      </c>
      <c r="G3782" s="25">
        <f t="shared" si="709"/>
        <v>0.8788621873467386</v>
      </c>
      <c r="H3782" s="25">
        <f t="shared" si="716"/>
        <v>1.0014271034682889</v>
      </c>
      <c r="I3782" s="4">
        <f t="shared" si="710"/>
        <v>2460.4886281450886</v>
      </c>
      <c r="J3782" s="25">
        <f t="shared" si="717"/>
        <v>3805.2938064892228</v>
      </c>
      <c r="K3782" s="15">
        <f t="shared" si="711"/>
        <v>3810.7243544783219</v>
      </c>
      <c r="L3782" s="36">
        <f t="shared" si="712"/>
        <v>-1346.7243544783219</v>
      </c>
      <c r="M3782" s="36">
        <f t="shared" si="713"/>
        <v>1346.7243544783219</v>
      </c>
      <c r="N3782" s="36">
        <f t="shared" si="714"/>
        <v>0.54656020879802025</v>
      </c>
      <c r="O3782" s="36">
        <f t="shared" si="715"/>
        <v>1813666.4869450526</v>
      </c>
      <c r="P3782" s="35">
        <f t="shared" si="718"/>
        <v>1813666.4869450526</v>
      </c>
    </row>
    <row r="3783" spans="1:16" x14ac:dyDescent="0.4">
      <c r="A3783" s="1">
        <v>3782</v>
      </c>
      <c r="B3783" s="21">
        <v>43595</v>
      </c>
      <c r="C3783" s="43">
        <v>2</v>
      </c>
      <c r="D3783" s="23">
        <v>3036</v>
      </c>
      <c r="E3783" s="25">
        <f t="shared" si="719"/>
        <v>2881.25</v>
      </c>
      <c r="F3783" s="25">
        <f t="shared" si="720"/>
        <v>2894</v>
      </c>
      <c r="G3783" s="25">
        <f t="shared" si="709"/>
        <v>1.0490670352453351</v>
      </c>
      <c r="H3783" s="25">
        <f t="shared" si="716"/>
        <v>0.99527237982370798</v>
      </c>
      <c r="I3783" s="4">
        <f t="shared" si="710"/>
        <v>3050.421232967165</v>
      </c>
      <c r="J3783" s="25">
        <f t="shared" si="717"/>
        <v>3805.1559437093392</v>
      </c>
      <c r="K3783" s="15">
        <f t="shared" si="711"/>
        <v>3787.1666116959213</v>
      </c>
      <c r="L3783" s="36">
        <f t="shared" si="712"/>
        <v>-751.16661169592135</v>
      </c>
      <c r="M3783" s="36">
        <f t="shared" si="713"/>
        <v>751.16661169592135</v>
      </c>
      <c r="N3783" s="36">
        <f t="shared" si="714"/>
        <v>0.24741983257441413</v>
      </c>
      <c r="O3783" s="36">
        <f t="shared" si="715"/>
        <v>564251.27852673107</v>
      </c>
      <c r="P3783" s="35">
        <f t="shared" si="718"/>
        <v>564251.27852673107</v>
      </c>
    </row>
    <row r="3784" spans="1:16" x14ac:dyDescent="0.4">
      <c r="A3784" s="1">
        <v>3783</v>
      </c>
      <c r="B3784" s="21">
        <v>43596</v>
      </c>
      <c r="C3784" s="43">
        <v>3</v>
      </c>
      <c r="D3784" s="23">
        <v>3063</v>
      </c>
      <c r="E3784" s="25">
        <f t="shared" si="719"/>
        <v>2906.75</v>
      </c>
      <c r="F3784" s="25">
        <f t="shared" si="720"/>
        <v>3081.125</v>
      </c>
      <c r="G3784" s="25">
        <f t="shared" si="709"/>
        <v>0.99411740841413443</v>
      </c>
      <c r="H3784" s="25">
        <f t="shared" si="716"/>
        <v>1.0036361732327763</v>
      </c>
      <c r="I3784" s="4">
        <f t="shared" si="710"/>
        <v>3051.9027529008654</v>
      </c>
      <c r="J3784" s="25">
        <f t="shared" si="717"/>
        <v>3805.0180809294561</v>
      </c>
      <c r="K3784" s="15">
        <f t="shared" si="711"/>
        <v>3818.8537858255618</v>
      </c>
      <c r="L3784" s="36">
        <f t="shared" si="712"/>
        <v>-755.85378582556177</v>
      </c>
      <c r="M3784" s="36">
        <f t="shared" si="713"/>
        <v>755.85378582556177</v>
      </c>
      <c r="N3784" s="36">
        <f t="shared" si="714"/>
        <v>0.2467691106188579</v>
      </c>
      <c r="O3784" s="36">
        <f t="shared" si="715"/>
        <v>571314.94554683426</v>
      </c>
      <c r="P3784" s="35">
        <f t="shared" si="718"/>
        <v>571314.94554683426</v>
      </c>
    </row>
    <row r="3785" spans="1:16" x14ac:dyDescent="0.4">
      <c r="A3785" s="1">
        <v>3784</v>
      </c>
      <c r="B3785" s="21">
        <v>43597</v>
      </c>
      <c r="C3785" s="43">
        <v>4</v>
      </c>
      <c r="D3785" s="23">
        <v>3064</v>
      </c>
      <c r="E3785" s="25">
        <f t="shared" si="719"/>
        <v>3255.5</v>
      </c>
      <c r="F3785" s="25">
        <f t="shared" si="720"/>
        <v>3191</v>
      </c>
      <c r="G3785" s="25">
        <f t="shared" si="709"/>
        <v>0.96020056408649324</v>
      </c>
      <c r="H3785" s="25">
        <f t="shared" si="716"/>
        <v>0.99966434347522648</v>
      </c>
      <c r="I3785" s="4">
        <f t="shared" si="710"/>
        <v>3065.0287969143028</v>
      </c>
      <c r="J3785" s="25">
        <f t="shared" si="717"/>
        <v>3804.8802181495726</v>
      </c>
      <c r="K3785" s="15">
        <f t="shared" si="711"/>
        <v>3803.6030852783688</v>
      </c>
      <c r="L3785" s="36">
        <f t="shared" si="712"/>
        <v>-739.60308527836878</v>
      </c>
      <c r="M3785" s="36">
        <f t="shared" si="713"/>
        <v>739.60308527836878</v>
      </c>
      <c r="N3785" s="36">
        <f t="shared" si="714"/>
        <v>0.24138481895508118</v>
      </c>
      <c r="O3785" s="36">
        <f t="shared" si="715"/>
        <v>547012.72375328199</v>
      </c>
      <c r="P3785" s="35">
        <f t="shared" si="718"/>
        <v>547012.72375328199</v>
      </c>
    </row>
    <row r="3786" spans="1:16" x14ac:dyDescent="0.4">
      <c r="A3786" s="1">
        <v>3785</v>
      </c>
      <c r="B3786" s="21">
        <v>43598</v>
      </c>
      <c r="C3786" s="43">
        <v>1</v>
      </c>
      <c r="D3786" s="23">
        <v>3859</v>
      </c>
      <c r="E3786" s="25">
        <f t="shared" si="719"/>
        <v>3126.5</v>
      </c>
      <c r="F3786" s="25">
        <f t="shared" si="720"/>
        <v>3121.375</v>
      </c>
      <c r="G3786" s="25">
        <f t="shared" si="709"/>
        <v>1.2363141243842857</v>
      </c>
      <c r="H3786" s="25">
        <f t="shared" si="716"/>
        <v>1.0014271034682889</v>
      </c>
      <c r="I3786" s="4">
        <f t="shared" si="710"/>
        <v>3853.5006558489845</v>
      </c>
      <c r="J3786" s="25">
        <f t="shared" si="717"/>
        <v>3804.742355369689</v>
      </c>
      <c r="K3786" s="15">
        <f t="shared" si="711"/>
        <v>3810.1721163809825</v>
      </c>
      <c r="L3786" s="36">
        <f t="shared" si="712"/>
        <v>48.827883619017484</v>
      </c>
      <c r="M3786" s="36">
        <f t="shared" si="713"/>
        <v>48.827883619017484</v>
      </c>
      <c r="N3786" s="36">
        <f t="shared" si="714"/>
        <v>1.2652988758491185E-2</v>
      </c>
      <c r="O3786" s="36">
        <f t="shared" si="715"/>
        <v>2384.1622187123162</v>
      </c>
      <c r="P3786" s="35">
        <f t="shared" si="718"/>
        <v>2384.1622187123162</v>
      </c>
    </row>
    <row r="3787" spans="1:16" x14ac:dyDescent="0.4">
      <c r="A3787" s="1">
        <v>3786</v>
      </c>
      <c r="B3787" s="21">
        <v>43599</v>
      </c>
      <c r="C3787" s="43">
        <v>2</v>
      </c>
      <c r="D3787" s="23">
        <v>2520</v>
      </c>
      <c r="E3787" s="25">
        <f t="shared" si="719"/>
        <v>3116.25</v>
      </c>
      <c r="F3787" s="25">
        <f t="shared" si="720"/>
        <v>3037.75</v>
      </c>
      <c r="G3787" s="25">
        <f t="shared" si="709"/>
        <v>0.82956135297506373</v>
      </c>
      <c r="H3787" s="25">
        <f t="shared" si="716"/>
        <v>0.99527237982370798</v>
      </c>
      <c r="I3787" s="4">
        <f t="shared" si="710"/>
        <v>2531.9701933719552</v>
      </c>
      <c r="J3787" s="25">
        <f t="shared" si="717"/>
        <v>3804.6044925898054</v>
      </c>
      <c r="K3787" s="15">
        <f t="shared" si="711"/>
        <v>3786.6177676278267</v>
      </c>
      <c r="L3787" s="36">
        <f t="shared" si="712"/>
        <v>-1266.6177676278267</v>
      </c>
      <c r="M3787" s="36">
        <f t="shared" si="713"/>
        <v>1266.6177676278267</v>
      </c>
      <c r="N3787" s="36">
        <f t="shared" si="714"/>
        <v>0.50262609826501059</v>
      </c>
      <c r="O3787" s="36">
        <f t="shared" si="715"/>
        <v>1604320.5692704991</v>
      </c>
      <c r="P3787" s="35">
        <f t="shared" si="718"/>
        <v>1604320.5692704991</v>
      </c>
    </row>
    <row r="3788" spans="1:16" x14ac:dyDescent="0.4">
      <c r="A3788" s="1">
        <v>3787</v>
      </c>
      <c r="B3788" s="21">
        <v>43600</v>
      </c>
      <c r="C3788" s="43">
        <v>3</v>
      </c>
      <c r="D3788" s="23">
        <v>3022</v>
      </c>
      <c r="E3788" s="25">
        <f t="shared" si="719"/>
        <v>2959.25</v>
      </c>
      <c r="F3788" s="25">
        <f t="shared" si="720"/>
        <v>2862</v>
      </c>
      <c r="G3788" s="25">
        <f t="shared" si="709"/>
        <v>1.0559049615653389</v>
      </c>
      <c r="H3788" s="25">
        <f t="shared" si="716"/>
        <v>1.0036361732327763</v>
      </c>
      <c r="I3788" s="4">
        <f t="shared" si="710"/>
        <v>3011.0512958754211</v>
      </c>
      <c r="J3788" s="25">
        <f t="shared" si="717"/>
        <v>3804.4666298099219</v>
      </c>
      <c r="K3788" s="15">
        <f t="shared" si="711"/>
        <v>3818.3003295342273</v>
      </c>
      <c r="L3788" s="36">
        <f t="shared" si="712"/>
        <v>-796.30032953422733</v>
      </c>
      <c r="M3788" s="36">
        <f t="shared" si="713"/>
        <v>796.30032953422733</v>
      </c>
      <c r="N3788" s="36">
        <f t="shared" si="714"/>
        <v>0.26350110176513147</v>
      </c>
      <c r="O3788" s="36">
        <f t="shared" si="715"/>
        <v>634094.21481631906</v>
      </c>
      <c r="P3788" s="35">
        <f t="shared" si="718"/>
        <v>634094.21481631906</v>
      </c>
    </row>
    <row r="3789" spans="1:16" x14ac:dyDescent="0.4">
      <c r="A3789" s="1">
        <v>3788</v>
      </c>
      <c r="B3789" s="21">
        <v>43601</v>
      </c>
      <c r="C3789" s="43">
        <v>4</v>
      </c>
      <c r="D3789" s="23">
        <v>2436</v>
      </c>
      <c r="E3789" s="25">
        <f t="shared" si="719"/>
        <v>2764.75</v>
      </c>
      <c r="F3789" s="25">
        <f t="shared" si="720"/>
        <v>2832.5</v>
      </c>
      <c r="G3789" s="25">
        <f t="shared" si="709"/>
        <v>0.86001765225066196</v>
      </c>
      <c r="H3789" s="25">
        <f t="shared" si="716"/>
        <v>0.99966434347522648</v>
      </c>
      <c r="I3789" s="4">
        <f t="shared" si="710"/>
        <v>2436.8179338391783</v>
      </c>
      <c r="J3789" s="25">
        <f t="shared" si="717"/>
        <v>3804.3287670300388</v>
      </c>
      <c r="K3789" s="15">
        <f t="shared" si="711"/>
        <v>3803.0518192570016</v>
      </c>
      <c r="L3789" s="36">
        <f t="shared" si="712"/>
        <v>-1367.0518192570016</v>
      </c>
      <c r="M3789" s="36">
        <f t="shared" si="713"/>
        <v>1367.0518192570016</v>
      </c>
      <c r="N3789" s="36">
        <f t="shared" si="714"/>
        <v>0.56118711792159348</v>
      </c>
      <c r="O3789" s="36">
        <f t="shared" si="715"/>
        <v>1868830.6765338778</v>
      </c>
      <c r="P3789" s="35">
        <f t="shared" si="718"/>
        <v>1868830.6765338778</v>
      </c>
    </row>
    <row r="3790" spans="1:16" x14ac:dyDescent="0.4">
      <c r="A3790" s="1">
        <v>3789</v>
      </c>
      <c r="B3790" s="21">
        <v>43602</v>
      </c>
      <c r="C3790" s="43">
        <v>1</v>
      </c>
      <c r="D3790" s="23">
        <v>3081</v>
      </c>
      <c r="E3790" s="25">
        <f t="shared" si="719"/>
        <v>2900.25</v>
      </c>
      <c r="F3790" s="25">
        <f t="shared" si="720"/>
        <v>2903.625</v>
      </c>
      <c r="G3790" s="25">
        <f t="shared" si="709"/>
        <v>1.0610874338111842</v>
      </c>
      <c r="H3790" s="25">
        <f t="shared" si="716"/>
        <v>1.0014271034682889</v>
      </c>
      <c r="I3790" s="4">
        <f t="shared" si="710"/>
        <v>3076.6093601116145</v>
      </c>
      <c r="J3790" s="25">
        <f t="shared" si="717"/>
        <v>3804.1909042501552</v>
      </c>
      <c r="K3790" s="15">
        <f t="shared" si="711"/>
        <v>3809.6198782836436</v>
      </c>
      <c r="L3790" s="36">
        <f t="shared" si="712"/>
        <v>-728.61987828364363</v>
      </c>
      <c r="M3790" s="36">
        <f t="shared" si="713"/>
        <v>728.61987828364363</v>
      </c>
      <c r="N3790" s="36">
        <f t="shared" si="714"/>
        <v>0.23648811369154288</v>
      </c>
      <c r="O3790" s="36">
        <f t="shared" si="715"/>
        <v>530886.92703007162</v>
      </c>
      <c r="P3790" s="35">
        <f t="shared" si="718"/>
        <v>530886.92703007162</v>
      </c>
    </row>
    <row r="3791" spans="1:16" x14ac:dyDescent="0.4">
      <c r="A3791" s="1">
        <v>3790</v>
      </c>
      <c r="B3791" s="21">
        <v>43603</v>
      </c>
      <c r="C3791" s="43">
        <v>2</v>
      </c>
      <c r="D3791" s="23">
        <v>3062</v>
      </c>
      <c r="E3791" s="25">
        <f t="shared" si="719"/>
        <v>2907</v>
      </c>
      <c r="F3791" s="25">
        <f t="shared" si="720"/>
        <v>2939.75</v>
      </c>
      <c r="G3791" s="25">
        <f t="shared" si="709"/>
        <v>1.0415851688068714</v>
      </c>
      <c r="H3791" s="25">
        <f t="shared" si="716"/>
        <v>0.99527237982370798</v>
      </c>
      <c r="I3791" s="4">
        <f t="shared" si="710"/>
        <v>3076.5447349622727</v>
      </c>
      <c r="J3791" s="25">
        <f t="shared" si="717"/>
        <v>3804.0530414702716</v>
      </c>
      <c r="K3791" s="15">
        <f t="shared" si="711"/>
        <v>3786.068923559732</v>
      </c>
      <c r="L3791" s="36">
        <f t="shared" si="712"/>
        <v>-724.06892355973196</v>
      </c>
      <c r="M3791" s="36">
        <f t="shared" si="713"/>
        <v>724.06892355973196</v>
      </c>
      <c r="N3791" s="36">
        <f t="shared" si="714"/>
        <v>0.23646927614622207</v>
      </c>
      <c r="O3791" s="36">
        <f t="shared" si="715"/>
        <v>524275.80606494896</v>
      </c>
      <c r="P3791" s="35">
        <f t="shared" si="718"/>
        <v>524275.80606494896</v>
      </c>
    </row>
    <row r="3792" spans="1:16" x14ac:dyDescent="0.4">
      <c r="A3792" s="1">
        <v>3791</v>
      </c>
      <c r="B3792" s="21">
        <v>43604</v>
      </c>
      <c r="C3792" s="43">
        <v>3</v>
      </c>
      <c r="D3792" s="23">
        <v>3049</v>
      </c>
      <c r="E3792" s="25">
        <f t="shared" si="719"/>
        <v>2972.5</v>
      </c>
      <c r="F3792" s="25">
        <f t="shared" si="720"/>
        <v>2892.375</v>
      </c>
      <c r="G3792" s="25">
        <f t="shared" si="709"/>
        <v>1.0541510004753878</v>
      </c>
      <c r="H3792" s="25">
        <f t="shared" si="716"/>
        <v>1.0036361732327763</v>
      </c>
      <c r="I3792" s="4">
        <f t="shared" si="710"/>
        <v>3037.9534748921774</v>
      </c>
      <c r="J3792" s="25">
        <f t="shared" si="717"/>
        <v>3803.9151786903885</v>
      </c>
      <c r="K3792" s="15">
        <f t="shared" si="711"/>
        <v>3817.7468732428943</v>
      </c>
      <c r="L3792" s="36">
        <f t="shared" si="712"/>
        <v>-768.74687324289425</v>
      </c>
      <c r="M3792" s="36">
        <f t="shared" si="713"/>
        <v>768.74687324289425</v>
      </c>
      <c r="N3792" s="36">
        <f t="shared" si="714"/>
        <v>0.25213082100455697</v>
      </c>
      <c r="O3792" s="36">
        <f t="shared" si="715"/>
        <v>590971.75512072654</v>
      </c>
      <c r="P3792" s="35">
        <f t="shared" si="718"/>
        <v>590971.75512072654</v>
      </c>
    </row>
    <row r="3793" spans="1:16" x14ac:dyDescent="0.4">
      <c r="A3793" s="1">
        <v>3792</v>
      </c>
      <c r="B3793" s="21">
        <v>43605</v>
      </c>
      <c r="C3793" s="43">
        <v>4</v>
      </c>
      <c r="D3793" s="23">
        <v>2698</v>
      </c>
      <c r="E3793" s="25">
        <f t="shared" si="719"/>
        <v>2812.25</v>
      </c>
      <c r="F3793" s="25">
        <f t="shared" si="720"/>
        <v>2798.125</v>
      </c>
      <c r="G3793" s="25">
        <f t="shared" si="709"/>
        <v>0.96421710967165508</v>
      </c>
      <c r="H3793" s="25">
        <f t="shared" si="716"/>
        <v>0.99966434347522648</v>
      </c>
      <c r="I3793" s="4">
        <f t="shared" si="710"/>
        <v>2698.9059053768897</v>
      </c>
      <c r="J3793" s="25">
        <f t="shared" si="717"/>
        <v>3803.777315910505</v>
      </c>
      <c r="K3793" s="15">
        <f t="shared" si="711"/>
        <v>3802.500553235634</v>
      </c>
      <c r="L3793" s="36">
        <f t="shared" si="712"/>
        <v>-1104.500553235634</v>
      </c>
      <c r="M3793" s="36">
        <f t="shared" si="713"/>
        <v>1104.500553235634</v>
      </c>
      <c r="N3793" s="36">
        <f t="shared" si="714"/>
        <v>0.40937752158474205</v>
      </c>
      <c r="O3793" s="36">
        <f t="shared" si="715"/>
        <v>1219921.4720978215</v>
      </c>
      <c r="P3793" s="35">
        <f t="shared" si="718"/>
        <v>1219921.4720978215</v>
      </c>
    </row>
    <row r="3794" spans="1:16" x14ac:dyDescent="0.4">
      <c r="A3794" s="1">
        <v>3793</v>
      </c>
      <c r="B3794" s="21">
        <v>43606</v>
      </c>
      <c r="C3794" s="43">
        <v>1</v>
      </c>
      <c r="D3794" s="23">
        <v>2440</v>
      </c>
      <c r="E3794" s="25">
        <f t="shared" si="719"/>
        <v>2784</v>
      </c>
      <c r="F3794" s="25">
        <f t="shared" si="720"/>
        <v>2708.5</v>
      </c>
      <c r="G3794" s="25">
        <f t="shared" si="709"/>
        <v>0.90086763891452837</v>
      </c>
      <c r="H3794" s="25">
        <f t="shared" si="716"/>
        <v>1.0014271034682889</v>
      </c>
      <c r="I3794" s="4">
        <f t="shared" si="710"/>
        <v>2436.5228298190004</v>
      </c>
      <c r="J3794" s="25">
        <f t="shared" si="717"/>
        <v>3803.6394531306214</v>
      </c>
      <c r="K3794" s="15">
        <f t="shared" si="711"/>
        <v>3809.0676401863047</v>
      </c>
      <c r="L3794" s="36">
        <f t="shared" si="712"/>
        <v>-1369.0676401863047</v>
      </c>
      <c r="M3794" s="36">
        <f t="shared" si="713"/>
        <v>1369.0676401863047</v>
      </c>
      <c r="N3794" s="36">
        <f t="shared" si="714"/>
        <v>0.56109329515832163</v>
      </c>
      <c r="O3794" s="36">
        <f t="shared" si="715"/>
        <v>1874346.2034052971</v>
      </c>
      <c r="P3794" s="35">
        <f t="shared" si="718"/>
        <v>1874346.2034052971</v>
      </c>
    </row>
    <row r="3795" spans="1:16" x14ac:dyDescent="0.4">
      <c r="A3795" s="1">
        <v>3794</v>
      </c>
      <c r="B3795" s="21">
        <v>43607</v>
      </c>
      <c r="C3795" s="43">
        <v>2</v>
      </c>
      <c r="D3795" s="23">
        <v>2949</v>
      </c>
      <c r="E3795" s="25">
        <f t="shared" si="719"/>
        <v>2633</v>
      </c>
      <c r="F3795" s="25">
        <f t="shared" si="720"/>
        <v>2676.125</v>
      </c>
      <c r="G3795" s="25">
        <f t="shared" si="709"/>
        <v>1.1019664627026018</v>
      </c>
      <c r="H3795" s="25">
        <f t="shared" si="716"/>
        <v>0.99527237982370798</v>
      </c>
      <c r="I3795" s="4">
        <f t="shared" si="710"/>
        <v>2963.0079762912287</v>
      </c>
      <c r="J3795" s="25">
        <f t="shared" si="717"/>
        <v>3803.5015903507378</v>
      </c>
      <c r="K3795" s="15">
        <f t="shared" si="711"/>
        <v>3785.5200794916368</v>
      </c>
      <c r="L3795" s="36">
        <f t="shared" si="712"/>
        <v>-836.52007949163681</v>
      </c>
      <c r="M3795" s="36">
        <f t="shared" si="713"/>
        <v>836.52007949163681</v>
      </c>
      <c r="N3795" s="36">
        <f t="shared" si="714"/>
        <v>0.28366228534813048</v>
      </c>
      <c r="O3795" s="36">
        <f t="shared" si="715"/>
        <v>699765.84339269437</v>
      </c>
      <c r="P3795" s="35">
        <f t="shared" si="718"/>
        <v>699765.84339269437</v>
      </c>
    </row>
    <row r="3796" spans="1:16" x14ac:dyDescent="0.4">
      <c r="A3796" s="1">
        <v>3795</v>
      </c>
      <c r="B3796" s="21">
        <v>43608</v>
      </c>
      <c r="C3796" s="43">
        <v>3</v>
      </c>
      <c r="D3796" s="23">
        <v>2445</v>
      </c>
      <c r="E3796" s="25">
        <f t="shared" si="719"/>
        <v>2719.25</v>
      </c>
      <c r="F3796" s="25">
        <f t="shared" si="720"/>
        <v>2797.125</v>
      </c>
      <c r="G3796" s="25">
        <f t="shared" si="709"/>
        <v>0.87411181123475001</v>
      </c>
      <c r="H3796" s="25">
        <f t="shared" si="716"/>
        <v>1.0036361732327763</v>
      </c>
      <c r="I3796" s="4">
        <f t="shared" si="710"/>
        <v>2436.1417665173412</v>
      </c>
      <c r="J3796" s="25">
        <f t="shared" si="717"/>
        <v>3803.3637275708543</v>
      </c>
      <c r="K3796" s="15">
        <f t="shared" si="711"/>
        <v>3817.1934169515598</v>
      </c>
      <c r="L3796" s="36">
        <f t="shared" si="712"/>
        <v>-1372.1934169515598</v>
      </c>
      <c r="M3796" s="36">
        <f t="shared" si="713"/>
        <v>1372.1934169515598</v>
      </c>
      <c r="N3796" s="36">
        <f t="shared" si="714"/>
        <v>0.56122430141168089</v>
      </c>
      <c r="O3796" s="36">
        <f t="shared" si="715"/>
        <v>1882914.7735251973</v>
      </c>
      <c r="P3796" s="35">
        <f t="shared" si="718"/>
        <v>1882914.7735251973</v>
      </c>
    </row>
    <row r="3797" spans="1:16" x14ac:dyDescent="0.4">
      <c r="A3797" s="1">
        <v>3796</v>
      </c>
      <c r="B3797" s="21">
        <v>43609</v>
      </c>
      <c r="C3797" s="43">
        <v>4</v>
      </c>
      <c r="D3797" s="23">
        <v>3043</v>
      </c>
      <c r="E3797" s="25">
        <f t="shared" si="719"/>
        <v>2875</v>
      </c>
      <c r="F3797" s="25">
        <f t="shared" si="720"/>
        <v>2887.625</v>
      </c>
      <c r="G3797" s="25">
        <f t="shared" si="709"/>
        <v>1.0538071944937448</v>
      </c>
      <c r="H3797" s="25">
        <f t="shared" si="716"/>
        <v>0.99966434347522648</v>
      </c>
      <c r="I3797" s="4">
        <f t="shared" si="710"/>
        <v>3044.0217457605172</v>
      </c>
      <c r="J3797" s="25">
        <f t="shared" si="717"/>
        <v>3803.2258647909712</v>
      </c>
      <c r="K3797" s="15">
        <f t="shared" si="711"/>
        <v>3801.9492872142669</v>
      </c>
      <c r="L3797" s="36">
        <f t="shared" si="712"/>
        <v>-758.94928721426686</v>
      </c>
      <c r="M3797" s="36">
        <f t="shared" si="713"/>
        <v>758.94928721426686</v>
      </c>
      <c r="N3797" s="36">
        <f t="shared" si="714"/>
        <v>0.24940824423735355</v>
      </c>
      <c r="O3797" s="36">
        <f t="shared" si="715"/>
        <v>576004.02056304377</v>
      </c>
      <c r="P3797" s="35">
        <f t="shared" si="718"/>
        <v>576004.02056304377</v>
      </c>
    </row>
    <row r="3798" spans="1:16" x14ac:dyDescent="0.4">
      <c r="A3798" s="1">
        <v>3797</v>
      </c>
      <c r="B3798" s="21">
        <v>43610</v>
      </c>
      <c r="C3798" s="43">
        <v>1</v>
      </c>
      <c r="D3798" s="23">
        <v>3063</v>
      </c>
      <c r="E3798" s="25">
        <f t="shared" si="719"/>
        <v>2900.25</v>
      </c>
      <c r="F3798" s="25">
        <f t="shared" si="720"/>
        <v>2932.125</v>
      </c>
      <c r="G3798" s="25">
        <f t="shared" si="709"/>
        <v>1.044634863793324</v>
      </c>
      <c r="H3798" s="25">
        <f t="shared" si="716"/>
        <v>1.0014271034682889</v>
      </c>
      <c r="I3798" s="4">
        <f t="shared" si="710"/>
        <v>3058.6350113670483</v>
      </c>
      <c r="J3798" s="25">
        <f t="shared" si="717"/>
        <v>3803.0880020110876</v>
      </c>
      <c r="K3798" s="15">
        <f t="shared" si="711"/>
        <v>3808.5154020889654</v>
      </c>
      <c r="L3798" s="36">
        <f t="shared" si="712"/>
        <v>-745.5154020889654</v>
      </c>
      <c r="M3798" s="36">
        <f t="shared" si="713"/>
        <v>745.5154020889654</v>
      </c>
      <c r="N3798" s="36">
        <f t="shared" si="714"/>
        <v>0.24339386290857506</v>
      </c>
      <c r="O3798" s="36">
        <f t="shared" si="715"/>
        <v>555793.21475187177</v>
      </c>
      <c r="P3798" s="35">
        <f t="shared" si="718"/>
        <v>555793.21475187177</v>
      </c>
    </row>
    <row r="3799" spans="1:16" x14ac:dyDescent="0.4">
      <c r="A3799" s="1">
        <v>3798</v>
      </c>
      <c r="B3799" s="21">
        <v>43611</v>
      </c>
      <c r="C3799" s="43">
        <v>2</v>
      </c>
      <c r="D3799" s="23">
        <v>3050</v>
      </c>
      <c r="E3799" s="25">
        <f t="shared" si="719"/>
        <v>2964</v>
      </c>
      <c r="F3799" s="25">
        <f t="shared" si="720"/>
        <v>2890.375</v>
      </c>
      <c r="G3799" s="25">
        <f t="shared" si="709"/>
        <v>1.0552263979587424</v>
      </c>
      <c r="H3799" s="25">
        <f t="shared" si="716"/>
        <v>0.99527237982370798</v>
      </c>
      <c r="I3799" s="4">
        <f t="shared" si="710"/>
        <v>3064.4877340414537</v>
      </c>
      <c r="J3799" s="25">
        <f t="shared" si="717"/>
        <v>3802.950139231204</v>
      </c>
      <c r="K3799" s="15">
        <f t="shared" si="711"/>
        <v>3784.9712354235421</v>
      </c>
      <c r="L3799" s="36">
        <f t="shared" si="712"/>
        <v>-734.97123542354211</v>
      </c>
      <c r="M3799" s="36">
        <f t="shared" si="713"/>
        <v>734.97123542354211</v>
      </c>
      <c r="N3799" s="36">
        <f t="shared" si="714"/>
        <v>0.24097417554870232</v>
      </c>
      <c r="O3799" s="36">
        <f t="shared" si="715"/>
        <v>540182.7169000078</v>
      </c>
      <c r="P3799" s="35">
        <f t="shared" si="718"/>
        <v>540182.7169000078</v>
      </c>
    </row>
    <row r="3800" spans="1:16" x14ac:dyDescent="0.4">
      <c r="A3800" s="1">
        <v>3799</v>
      </c>
      <c r="B3800" s="21">
        <v>43612</v>
      </c>
      <c r="C3800" s="43">
        <v>3</v>
      </c>
      <c r="D3800" s="23">
        <v>2700</v>
      </c>
      <c r="E3800" s="25">
        <f t="shared" si="719"/>
        <v>2816.75</v>
      </c>
      <c r="F3800" s="25">
        <f t="shared" si="720"/>
        <v>2800.25</v>
      </c>
      <c r="G3800" s="25">
        <f t="shared" si="709"/>
        <v>0.96419962503347911</v>
      </c>
      <c r="H3800" s="25">
        <f t="shared" si="716"/>
        <v>1.0036361732327763</v>
      </c>
      <c r="I3800" s="4">
        <f t="shared" si="710"/>
        <v>2690.2179016755917</v>
      </c>
      <c r="J3800" s="25">
        <f t="shared" si="717"/>
        <v>3802.8122764513209</v>
      </c>
      <c r="K3800" s="15">
        <f t="shared" si="711"/>
        <v>3816.6399606602263</v>
      </c>
      <c r="L3800" s="36">
        <f t="shared" si="712"/>
        <v>-1116.6399606602263</v>
      </c>
      <c r="M3800" s="36">
        <f t="shared" si="713"/>
        <v>1116.6399606602263</v>
      </c>
      <c r="N3800" s="36">
        <f t="shared" si="714"/>
        <v>0.41357035580008383</v>
      </c>
      <c r="O3800" s="36">
        <f t="shared" si="715"/>
        <v>1246884.8017432718</v>
      </c>
      <c r="P3800" s="35">
        <f t="shared" si="718"/>
        <v>1246884.8017432718</v>
      </c>
    </row>
    <row r="3801" spans="1:16" x14ac:dyDescent="0.4">
      <c r="A3801" s="1">
        <v>3800</v>
      </c>
      <c r="B3801" s="21">
        <v>43613</v>
      </c>
      <c r="C3801" s="43">
        <v>4</v>
      </c>
      <c r="D3801" s="23">
        <v>2454</v>
      </c>
      <c r="E3801" s="25">
        <f t="shared" si="719"/>
        <v>2783.75</v>
      </c>
      <c r="F3801" s="25">
        <f t="shared" si="720"/>
        <v>2710.5</v>
      </c>
      <c r="G3801" s="25">
        <f t="shared" si="709"/>
        <v>0.90536801328168237</v>
      </c>
      <c r="H3801" s="25">
        <f t="shared" si="716"/>
        <v>0.99966434347522648</v>
      </c>
      <c r="I3801" s="4">
        <f t="shared" si="710"/>
        <v>2454.8239776852806</v>
      </c>
      <c r="J3801" s="25">
        <f t="shared" si="717"/>
        <v>3802.6744136714374</v>
      </c>
      <c r="K3801" s="15">
        <f t="shared" si="711"/>
        <v>3801.3980211928993</v>
      </c>
      <c r="L3801" s="36">
        <f t="shared" si="712"/>
        <v>-1347.3980211928993</v>
      </c>
      <c r="M3801" s="36">
        <f t="shared" si="713"/>
        <v>1347.3980211928993</v>
      </c>
      <c r="N3801" s="36">
        <f t="shared" si="714"/>
        <v>0.54906194832636479</v>
      </c>
      <c r="O3801" s="36">
        <f t="shared" si="715"/>
        <v>1815481.4275145405</v>
      </c>
      <c r="P3801" s="35">
        <f t="shared" si="718"/>
        <v>1815481.4275145405</v>
      </c>
    </row>
    <row r="3802" spans="1:16" x14ac:dyDescent="0.4">
      <c r="A3802" s="1">
        <v>3801</v>
      </c>
      <c r="B3802" s="21">
        <v>43614</v>
      </c>
      <c r="C3802" s="43">
        <v>1</v>
      </c>
      <c r="D3802" s="23">
        <v>2931</v>
      </c>
      <c r="E3802" s="25">
        <f t="shared" si="719"/>
        <v>2637.25</v>
      </c>
      <c r="F3802" s="25">
        <f t="shared" si="720"/>
        <v>2689.5</v>
      </c>
      <c r="G3802" s="25">
        <f t="shared" si="709"/>
        <v>1.0897936419408811</v>
      </c>
      <c r="H3802" s="25">
        <f t="shared" si="716"/>
        <v>1.0014271034682889</v>
      </c>
      <c r="I3802" s="4">
        <f t="shared" si="710"/>
        <v>2926.8231205735615</v>
      </c>
      <c r="J3802" s="25">
        <f t="shared" si="717"/>
        <v>3802.5365508915538</v>
      </c>
      <c r="K3802" s="15">
        <f t="shared" si="711"/>
        <v>3807.9631639916265</v>
      </c>
      <c r="L3802" s="36">
        <f t="shared" si="712"/>
        <v>-876.96316399162652</v>
      </c>
      <c r="M3802" s="36">
        <f t="shared" si="713"/>
        <v>876.96316399162652</v>
      </c>
      <c r="N3802" s="36">
        <f t="shared" si="714"/>
        <v>0.29920271715852148</v>
      </c>
      <c r="O3802" s="36">
        <f t="shared" si="715"/>
        <v>769064.39099820447</v>
      </c>
      <c r="P3802" s="35">
        <f t="shared" si="718"/>
        <v>769064.39099820447</v>
      </c>
    </row>
    <row r="3803" spans="1:16" x14ac:dyDescent="0.4">
      <c r="A3803" s="1">
        <v>3802</v>
      </c>
      <c r="B3803" s="21">
        <v>43615</v>
      </c>
      <c r="C3803" s="43">
        <v>2</v>
      </c>
      <c r="D3803" s="23">
        <v>2464</v>
      </c>
      <c r="E3803" s="25">
        <f t="shared" si="719"/>
        <v>2741.75</v>
      </c>
      <c r="F3803" s="25">
        <f t="shared" si="720"/>
        <v>2762.5</v>
      </c>
      <c r="G3803" s="25">
        <f t="shared" si="709"/>
        <v>0.89194570135746609</v>
      </c>
      <c r="H3803" s="25">
        <f t="shared" si="716"/>
        <v>0.99527237982370798</v>
      </c>
      <c r="I3803" s="4">
        <f t="shared" si="710"/>
        <v>2475.7041890748005</v>
      </c>
      <c r="J3803" s="25">
        <f t="shared" si="717"/>
        <v>3802.3986881116703</v>
      </c>
      <c r="K3803" s="15">
        <f t="shared" si="711"/>
        <v>3784.4223913554474</v>
      </c>
      <c r="L3803" s="36">
        <f t="shared" si="712"/>
        <v>-1320.4223913554474</v>
      </c>
      <c r="M3803" s="36">
        <f t="shared" si="713"/>
        <v>1320.4223913554474</v>
      </c>
      <c r="N3803" s="36">
        <f t="shared" si="714"/>
        <v>0.53588571077737313</v>
      </c>
      <c r="O3803" s="36">
        <f t="shared" si="715"/>
        <v>1743515.2915928382</v>
      </c>
      <c r="P3803" s="35">
        <f t="shared" si="718"/>
        <v>1743515.2915928382</v>
      </c>
    </row>
    <row r="3804" spans="1:16" x14ac:dyDescent="0.4">
      <c r="A3804" s="1">
        <v>3803</v>
      </c>
      <c r="B3804" s="21">
        <v>43616</v>
      </c>
      <c r="C3804" s="43">
        <v>3</v>
      </c>
      <c r="D3804" s="23">
        <v>3118</v>
      </c>
      <c r="E3804" s="25">
        <f t="shared" si="719"/>
        <v>2783.25</v>
      </c>
      <c r="F3804" s="25">
        <f t="shared" si="720"/>
        <v>2745.75</v>
      </c>
      <c r="G3804" s="25">
        <f t="shared" si="709"/>
        <v>1.1355731585177091</v>
      </c>
      <c r="H3804" s="25">
        <f t="shared" si="716"/>
        <v>1.0036361732327763</v>
      </c>
      <c r="I3804" s="4">
        <f t="shared" si="710"/>
        <v>3106.7034879349981</v>
      </c>
      <c r="J3804" s="25">
        <f t="shared" si="717"/>
        <v>3802.2608253317867</v>
      </c>
      <c r="K3804" s="15">
        <f t="shared" si="711"/>
        <v>3816.0865043688923</v>
      </c>
      <c r="L3804" s="36">
        <f t="shared" si="712"/>
        <v>-698.08650436889229</v>
      </c>
      <c r="M3804" s="36">
        <f t="shared" si="713"/>
        <v>698.08650436889229</v>
      </c>
      <c r="N3804" s="36">
        <f t="shared" si="714"/>
        <v>0.22388919319079292</v>
      </c>
      <c r="O3804" s="36">
        <f t="shared" si="715"/>
        <v>487324.76758197945</v>
      </c>
      <c r="P3804" s="35">
        <f t="shared" si="718"/>
        <v>487324.76758197945</v>
      </c>
    </row>
    <row r="3805" spans="1:16" x14ac:dyDescent="0.4">
      <c r="A3805" s="1">
        <v>3804</v>
      </c>
      <c r="B3805" s="21">
        <v>43617</v>
      </c>
      <c r="C3805" s="43">
        <v>4</v>
      </c>
      <c r="D3805" s="23">
        <v>2620</v>
      </c>
      <c r="E3805" s="25">
        <f t="shared" si="719"/>
        <v>2708.25</v>
      </c>
      <c r="F3805" s="25">
        <f t="shared" si="720"/>
        <v>2692</v>
      </c>
      <c r="G3805" s="25">
        <f t="shared" si="709"/>
        <v>0.97325408618127784</v>
      </c>
      <c r="H3805" s="25">
        <f t="shared" si="716"/>
        <v>0.99966434347522648</v>
      </c>
      <c r="I3805" s="4">
        <f t="shared" si="710"/>
        <v>2620.8797153771129</v>
      </c>
      <c r="J3805" s="25">
        <f t="shared" si="717"/>
        <v>3802.1229625519036</v>
      </c>
      <c r="K3805" s="15">
        <f t="shared" si="711"/>
        <v>3800.8467551715316</v>
      </c>
      <c r="L3805" s="36">
        <f t="shared" si="712"/>
        <v>-1180.8467551715316</v>
      </c>
      <c r="M3805" s="36">
        <f t="shared" si="713"/>
        <v>1180.8467551715316</v>
      </c>
      <c r="N3805" s="36">
        <f t="shared" si="714"/>
        <v>0.45070486838608076</v>
      </c>
      <c r="O3805" s="36">
        <f t="shared" si="715"/>
        <v>1394399.0591991353</v>
      </c>
      <c r="P3805" s="35">
        <f t="shared" si="718"/>
        <v>1394399.0591991353</v>
      </c>
    </row>
    <row r="3806" spans="1:16" x14ac:dyDescent="0.4">
      <c r="A3806" s="1">
        <v>3805</v>
      </c>
      <c r="B3806" s="21">
        <v>43618</v>
      </c>
      <c r="C3806" s="43">
        <v>1</v>
      </c>
      <c r="D3806" s="23">
        <v>2631</v>
      </c>
      <c r="E3806" s="25">
        <f t="shared" si="719"/>
        <v>2675.75</v>
      </c>
      <c r="F3806" s="25">
        <f t="shared" si="720"/>
        <v>2547.5</v>
      </c>
      <c r="G3806" s="25">
        <f t="shared" si="709"/>
        <v>1.0327772325809617</v>
      </c>
      <c r="H3806" s="25">
        <f t="shared" si="716"/>
        <v>1.0014271034682889</v>
      </c>
      <c r="I3806" s="4">
        <f t="shared" si="710"/>
        <v>2627.2506414974546</v>
      </c>
      <c r="J3806" s="25">
        <f t="shared" si="717"/>
        <v>3801.98509977202</v>
      </c>
      <c r="K3806" s="15">
        <f t="shared" si="711"/>
        <v>3807.4109258942872</v>
      </c>
      <c r="L3806" s="36">
        <f t="shared" si="712"/>
        <v>-1176.4109258942872</v>
      </c>
      <c r="M3806" s="36">
        <f t="shared" si="713"/>
        <v>1176.4109258942872</v>
      </c>
      <c r="N3806" s="36">
        <f t="shared" si="714"/>
        <v>0.44713452143454474</v>
      </c>
      <c r="O3806" s="36">
        <f t="shared" si="715"/>
        <v>1383942.6665634541</v>
      </c>
      <c r="P3806" s="35">
        <f t="shared" si="718"/>
        <v>1383942.6665634541</v>
      </c>
    </row>
    <row r="3807" spans="1:16" x14ac:dyDescent="0.4">
      <c r="A3807" s="1">
        <v>3806</v>
      </c>
      <c r="B3807" s="21">
        <v>43619</v>
      </c>
      <c r="C3807" s="43">
        <v>2</v>
      </c>
      <c r="D3807" s="23">
        <v>2334</v>
      </c>
      <c r="E3807" s="25">
        <f t="shared" si="719"/>
        <v>2419.25</v>
      </c>
      <c r="F3807" s="25">
        <f t="shared" si="720"/>
        <v>2408.875</v>
      </c>
      <c r="G3807" s="25">
        <f t="shared" si="709"/>
        <v>0.96891702558248149</v>
      </c>
      <c r="H3807" s="25">
        <f t="shared" si="716"/>
        <v>0.99527237982370798</v>
      </c>
      <c r="I3807" s="4">
        <f t="shared" si="710"/>
        <v>2345.0866790992632</v>
      </c>
      <c r="J3807" s="25">
        <f t="shared" si="717"/>
        <v>3801.8472369921365</v>
      </c>
      <c r="K3807" s="15">
        <f t="shared" si="711"/>
        <v>3783.8735472873523</v>
      </c>
      <c r="L3807" s="36">
        <f t="shared" si="712"/>
        <v>-1449.8735472873523</v>
      </c>
      <c r="M3807" s="36">
        <f t="shared" si="713"/>
        <v>1449.8735472873523</v>
      </c>
      <c r="N3807" s="36">
        <f t="shared" si="714"/>
        <v>0.62119689258241317</v>
      </c>
      <c r="O3807" s="36">
        <f t="shared" si="715"/>
        <v>2102133.3031236101</v>
      </c>
      <c r="P3807" s="35">
        <f t="shared" si="718"/>
        <v>2102133.3031236101</v>
      </c>
    </row>
    <row r="3808" spans="1:16" x14ac:dyDescent="0.4">
      <c r="A3808" s="1">
        <v>3807</v>
      </c>
      <c r="B3808" s="21">
        <v>43620</v>
      </c>
      <c r="C3808" s="43">
        <v>3</v>
      </c>
      <c r="D3808" s="23">
        <v>2092</v>
      </c>
      <c r="E3808" s="25">
        <f t="shared" si="719"/>
        <v>2398.5</v>
      </c>
      <c r="F3808" s="25">
        <f t="shared" si="720"/>
        <v>2336.5</v>
      </c>
      <c r="G3808" s="25">
        <f t="shared" si="709"/>
        <v>0.89535630216135242</v>
      </c>
      <c r="H3808" s="25">
        <f t="shared" si="716"/>
        <v>1.0036361732327763</v>
      </c>
      <c r="I3808" s="4">
        <f t="shared" si="710"/>
        <v>2084.4206852982729</v>
      </c>
      <c r="J3808" s="25">
        <f t="shared" si="717"/>
        <v>3801.7093742122534</v>
      </c>
      <c r="K3808" s="15">
        <f t="shared" si="711"/>
        <v>3815.5330480775588</v>
      </c>
      <c r="L3808" s="36">
        <f t="shared" si="712"/>
        <v>-1723.5330480775588</v>
      </c>
      <c r="M3808" s="36">
        <f t="shared" si="713"/>
        <v>1723.5330480775588</v>
      </c>
      <c r="N3808" s="36">
        <f t="shared" si="714"/>
        <v>0.82386856982674894</v>
      </c>
      <c r="O3808" s="36">
        <f t="shared" si="715"/>
        <v>2970566.1678155204</v>
      </c>
      <c r="P3808" s="35">
        <f t="shared" si="718"/>
        <v>2970566.1678155204</v>
      </c>
    </row>
    <row r="3809" spans="1:16" x14ac:dyDescent="0.4">
      <c r="A3809" s="1">
        <v>3808</v>
      </c>
      <c r="B3809" s="21">
        <v>43621</v>
      </c>
      <c r="C3809" s="43">
        <v>4</v>
      </c>
      <c r="D3809" s="23">
        <v>2537</v>
      </c>
      <c r="E3809" s="25">
        <f t="shared" si="719"/>
        <v>2274.5</v>
      </c>
      <c r="F3809" s="25">
        <f t="shared" si="720"/>
        <v>2323.125</v>
      </c>
      <c r="G3809" s="25">
        <f t="shared" si="709"/>
        <v>1.092063492063492</v>
      </c>
      <c r="H3809" s="25">
        <f t="shared" si="716"/>
        <v>0.99966434347522648</v>
      </c>
      <c r="I3809" s="4">
        <f t="shared" si="710"/>
        <v>2537.8518465311968</v>
      </c>
      <c r="J3809" s="25">
        <f t="shared" si="717"/>
        <v>3801.5715114323698</v>
      </c>
      <c r="K3809" s="15">
        <f t="shared" si="711"/>
        <v>3800.2954891501645</v>
      </c>
      <c r="L3809" s="36">
        <f t="shared" si="712"/>
        <v>-1263.2954891501645</v>
      </c>
      <c r="M3809" s="36">
        <f t="shared" si="713"/>
        <v>1263.2954891501645</v>
      </c>
      <c r="N3809" s="36">
        <f t="shared" si="714"/>
        <v>0.49794855701622565</v>
      </c>
      <c r="O3809" s="36">
        <f t="shared" si="715"/>
        <v>1595915.4929071534</v>
      </c>
      <c r="P3809" s="35">
        <f t="shared" si="718"/>
        <v>1595915.4929071534</v>
      </c>
    </row>
    <row r="3810" spans="1:16" x14ac:dyDescent="0.4">
      <c r="A3810" s="1">
        <v>3809</v>
      </c>
      <c r="B3810" s="21">
        <v>43622</v>
      </c>
      <c r="C3810" s="43">
        <v>1</v>
      </c>
      <c r="D3810" s="23">
        <v>2135</v>
      </c>
      <c r="E3810" s="25">
        <f t="shared" si="719"/>
        <v>2371.75</v>
      </c>
      <c r="F3810" s="25">
        <f t="shared" si="720"/>
        <v>2445</v>
      </c>
      <c r="G3810" s="25">
        <f t="shared" si="709"/>
        <v>0.87321063394683029</v>
      </c>
      <c r="H3810" s="25">
        <f t="shared" si="716"/>
        <v>1.0014271034682889</v>
      </c>
      <c r="I3810" s="4">
        <f t="shared" si="710"/>
        <v>2131.9574760916253</v>
      </c>
      <c r="J3810" s="25">
        <f t="shared" si="717"/>
        <v>3801.4336486524862</v>
      </c>
      <c r="K3810" s="15">
        <f t="shared" si="711"/>
        <v>3806.8586877969483</v>
      </c>
      <c r="L3810" s="36">
        <f t="shared" si="712"/>
        <v>-1671.8586877969483</v>
      </c>
      <c r="M3810" s="36">
        <f t="shared" si="713"/>
        <v>1671.8586877969483</v>
      </c>
      <c r="N3810" s="36">
        <f t="shared" si="714"/>
        <v>0.78307198491660346</v>
      </c>
      <c r="O3810" s="36">
        <f t="shared" si="715"/>
        <v>2795111.4719621339</v>
      </c>
      <c r="P3810" s="35">
        <f t="shared" si="718"/>
        <v>2795111.4719621339</v>
      </c>
    </row>
    <row r="3811" spans="1:16" x14ac:dyDescent="0.4">
      <c r="A3811" s="1">
        <v>3810</v>
      </c>
      <c r="B3811" s="21">
        <v>43623</v>
      </c>
      <c r="C3811" s="43">
        <v>2</v>
      </c>
      <c r="D3811" s="23">
        <v>2723</v>
      </c>
      <c r="E3811" s="25">
        <f t="shared" si="719"/>
        <v>2518.25</v>
      </c>
      <c r="F3811" s="25">
        <f t="shared" si="720"/>
        <v>2526.375</v>
      </c>
      <c r="G3811" s="25">
        <f t="shared" si="709"/>
        <v>1.0778289050517045</v>
      </c>
      <c r="H3811" s="25">
        <f t="shared" si="716"/>
        <v>0.99527237982370798</v>
      </c>
      <c r="I3811" s="4">
        <f t="shared" si="710"/>
        <v>2735.9344589491407</v>
      </c>
      <c r="J3811" s="25">
        <f t="shared" si="717"/>
        <v>3801.2957858726027</v>
      </c>
      <c r="K3811" s="15">
        <f t="shared" si="711"/>
        <v>3783.3247032192576</v>
      </c>
      <c r="L3811" s="36">
        <f t="shared" si="712"/>
        <v>-1060.3247032192576</v>
      </c>
      <c r="M3811" s="36">
        <f t="shared" si="713"/>
        <v>1060.3247032192576</v>
      </c>
      <c r="N3811" s="36">
        <f t="shared" si="714"/>
        <v>0.38939577789910301</v>
      </c>
      <c r="O3811" s="36">
        <f t="shared" si="715"/>
        <v>1124288.4762570066</v>
      </c>
      <c r="P3811" s="35">
        <f t="shared" si="718"/>
        <v>1124288.4762570066</v>
      </c>
    </row>
    <row r="3812" spans="1:16" x14ac:dyDescent="0.4">
      <c r="A3812" s="1">
        <v>3811</v>
      </c>
      <c r="B3812" s="21">
        <v>43624</v>
      </c>
      <c r="C3812" s="43">
        <v>3</v>
      </c>
      <c r="D3812" s="23">
        <v>2678</v>
      </c>
      <c r="E3812" s="25">
        <f t="shared" si="719"/>
        <v>2534.5</v>
      </c>
      <c r="F3812" s="25">
        <f t="shared" si="720"/>
        <v>2555.25</v>
      </c>
      <c r="G3812" s="25">
        <f t="shared" si="709"/>
        <v>1.0480383524117014</v>
      </c>
      <c r="H3812" s="25">
        <f t="shared" si="716"/>
        <v>1.0036361732327763</v>
      </c>
      <c r="I3812" s="4">
        <f t="shared" si="710"/>
        <v>2668.2976076619384</v>
      </c>
      <c r="J3812" s="25">
        <f t="shared" si="717"/>
        <v>3801.1579230927191</v>
      </c>
      <c r="K3812" s="15">
        <f t="shared" si="711"/>
        <v>3814.9795917862243</v>
      </c>
      <c r="L3812" s="36">
        <f t="shared" si="712"/>
        <v>-1136.9795917862243</v>
      </c>
      <c r="M3812" s="36">
        <f t="shared" si="713"/>
        <v>1136.9795917862243</v>
      </c>
      <c r="N3812" s="36">
        <f t="shared" si="714"/>
        <v>0.42456295436378805</v>
      </c>
      <c r="O3812" s="36">
        <f t="shared" si="715"/>
        <v>1292722.5921383693</v>
      </c>
      <c r="P3812" s="35">
        <f t="shared" si="718"/>
        <v>1292722.5921383693</v>
      </c>
    </row>
    <row r="3813" spans="1:16" x14ac:dyDescent="0.4">
      <c r="A3813" s="1">
        <v>3812</v>
      </c>
      <c r="B3813" s="21">
        <v>43625</v>
      </c>
      <c r="C3813" s="43">
        <v>4</v>
      </c>
      <c r="D3813" s="23">
        <v>2602</v>
      </c>
      <c r="E3813" s="25">
        <f t="shared" si="719"/>
        <v>2576</v>
      </c>
      <c r="F3813" s="25">
        <f t="shared" si="720"/>
        <v>2500.75</v>
      </c>
      <c r="G3813" s="25">
        <f t="shared" si="709"/>
        <v>1.0404878536439068</v>
      </c>
      <c r="H3813" s="25">
        <f t="shared" si="716"/>
        <v>0.99966434347522648</v>
      </c>
      <c r="I3813" s="4">
        <f t="shared" si="710"/>
        <v>2602.8736715310106</v>
      </c>
      <c r="J3813" s="25">
        <f t="shared" si="717"/>
        <v>3801.020060312836</v>
      </c>
      <c r="K3813" s="15">
        <f t="shared" si="711"/>
        <v>3799.7442231287969</v>
      </c>
      <c r="L3813" s="36">
        <f t="shared" si="712"/>
        <v>-1197.7442231287969</v>
      </c>
      <c r="M3813" s="36">
        <f t="shared" si="713"/>
        <v>1197.7442231287969</v>
      </c>
      <c r="N3813" s="36">
        <f t="shared" si="714"/>
        <v>0.46031676523012949</v>
      </c>
      <c r="O3813" s="36">
        <f t="shared" si="715"/>
        <v>1434591.2240384051</v>
      </c>
      <c r="P3813" s="35">
        <f t="shared" si="718"/>
        <v>1434591.2240384051</v>
      </c>
    </row>
    <row r="3814" spans="1:16" x14ac:dyDescent="0.4">
      <c r="A3814" s="1">
        <v>3813</v>
      </c>
      <c r="B3814" s="21">
        <v>43626</v>
      </c>
      <c r="C3814" s="43">
        <v>1</v>
      </c>
      <c r="D3814" s="23">
        <v>2301</v>
      </c>
      <c r="E3814" s="25">
        <f t="shared" si="719"/>
        <v>2425.5</v>
      </c>
      <c r="F3814" s="25">
        <f t="shared" si="720"/>
        <v>2736.25</v>
      </c>
      <c r="G3814" s="25">
        <f t="shared" si="709"/>
        <v>0.84093193238921882</v>
      </c>
      <c r="H3814" s="25">
        <f t="shared" si="716"/>
        <v>1.0014271034682889</v>
      </c>
      <c r="I3814" s="4">
        <f t="shared" si="710"/>
        <v>2297.7209145137376</v>
      </c>
      <c r="J3814" s="25">
        <f t="shared" si="717"/>
        <v>3800.8821975329524</v>
      </c>
      <c r="K3814" s="15">
        <f t="shared" si="711"/>
        <v>3806.3064496996094</v>
      </c>
      <c r="L3814" s="36">
        <f t="shared" si="712"/>
        <v>-1505.3064496996094</v>
      </c>
      <c r="M3814" s="36">
        <f t="shared" si="713"/>
        <v>1505.3064496996094</v>
      </c>
      <c r="N3814" s="36">
        <f t="shared" si="714"/>
        <v>0.65419663176862641</v>
      </c>
      <c r="O3814" s="36">
        <f t="shared" si="715"/>
        <v>2265947.5075072427</v>
      </c>
      <c r="P3814" s="35">
        <f t="shared" si="718"/>
        <v>2265947.5075072427</v>
      </c>
    </row>
    <row r="3815" spans="1:16" x14ac:dyDescent="0.4">
      <c r="A3815" s="1">
        <v>3814</v>
      </c>
      <c r="B3815" s="21">
        <v>43627</v>
      </c>
      <c r="C3815" s="43">
        <v>2</v>
      </c>
      <c r="D3815" s="23">
        <v>2121</v>
      </c>
      <c r="E3815" s="25">
        <f t="shared" si="719"/>
        <v>3047</v>
      </c>
      <c r="F3815" s="25">
        <f t="shared" si="720"/>
        <v>2980.375</v>
      </c>
      <c r="G3815" s="25">
        <f t="shared" si="709"/>
        <v>0.71165541249003905</v>
      </c>
      <c r="H3815" s="25">
        <f t="shared" si="716"/>
        <v>0.99527237982370798</v>
      </c>
      <c r="I3815" s="4">
        <f t="shared" si="710"/>
        <v>2131.0749127547292</v>
      </c>
      <c r="J3815" s="25">
        <f t="shared" si="717"/>
        <v>3800.7443347530689</v>
      </c>
      <c r="K3815" s="15">
        <f t="shared" si="711"/>
        <v>3782.7758591511629</v>
      </c>
      <c r="L3815" s="36">
        <f t="shared" si="712"/>
        <v>-1661.7758591511629</v>
      </c>
      <c r="M3815" s="36">
        <f t="shared" si="713"/>
        <v>1661.7758591511629</v>
      </c>
      <c r="N3815" s="36">
        <f t="shared" si="714"/>
        <v>0.78348696801092077</v>
      </c>
      <c r="O3815" s="36">
        <f t="shared" si="715"/>
        <v>2761499.0060575856</v>
      </c>
      <c r="P3815" s="35">
        <f t="shared" si="718"/>
        <v>2761499.0060575856</v>
      </c>
    </row>
    <row r="3816" spans="1:16" x14ac:dyDescent="0.4">
      <c r="A3816" s="1">
        <v>3815</v>
      </c>
      <c r="B3816" s="21">
        <v>43628</v>
      </c>
      <c r="C3816" s="43">
        <v>3</v>
      </c>
      <c r="D3816" s="23">
        <v>5164</v>
      </c>
      <c r="E3816" s="25">
        <f t="shared" si="719"/>
        <v>2913.75</v>
      </c>
      <c r="F3816" s="25">
        <f t="shared" si="720"/>
        <v>3274</v>
      </c>
      <c r="G3816" s="25">
        <f t="shared" si="709"/>
        <v>1.5772755039706781</v>
      </c>
      <c r="H3816" s="25">
        <f t="shared" si="716"/>
        <v>1.0036361732327763</v>
      </c>
      <c r="I3816" s="4">
        <f t="shared" si="710"/>
        <v>5145.2908312047239</v>
      </c>
      <c r="J3816" s="25">
        <f t="shared" si="717"/>
        <v>3800.6064719731858</v>
      </c>
      <c r="K3816" s="15">
        <f t="shared" si="711"/>
        <v>3814.4261354948912</v>
      </c>
      <c r="L3816" s="36">
        <f t="shared" si="712"/>
        <v>1349.5738645051088</v>
      </c>
      <c r="M3816" s="36">
        <f t="shared" si="713"/>
        <v>1349.5738645051088</v>
      </c>
      <c r="N3816" s="36">
        <f t="shared" si="714"/>
        <v>0.26134273131392499</v>
      </c>
      <c r="O3816" s="36">
        <f t="shared" si="715"/>
        <v>1821349.6157552537</v>
      </c>
      <c r="P3816" s="35">
        <f t="shared" si="718"/>
        <v>1821349.6157552537</v>
      </c>
    </row>
    <row r="3817" spans="1:16" x14ac:dyDescent="0.4">
      <c r="A3817" s="1">
        <v>3816</v>
      </c>
      <c r="B3817" s="21">
        <v>43629</v>
      </c>
      <c r="C3817" s="43">
        <v>4</v>
      </c>
      <c r="D3817" s="23">
        <v>2069</v>
      </c>
      <c r="E3817" s="25">
        <f t="shared" si="719"/>
        <v>3634.25</v>
      </c>
      <c r="F3817" s="25">
        <f t="shared" si="720"/>
        <v>3857.5</v>
      </c>
      <c r="G3817" s="25">
        <f t="shared" si="709"/>
        <v>0.53635774465327279</v>
      </c>
      <c r="H3817" s="25">
        <f t="shared" si="716"/>
        <v>0.99966434347522648</v>
      </c>
      <c r="I3817" s="4">
        <f t="shared" si="710"/>
        <v>2069.6947065325367</v>
      </c>
      <c r="J3817" s="25">
        <f t="shared" si="717"/>
        <v>3800.4686091933022</v>
      </c>
      <c r="K3817" s="15">
        <f t="shared" si="711"/>
        <v>3799.1929571074297</v>
      </c>
      <c r="L3817" s="36">
        <f t="shared" si="712"/>
        <v>-1730.1929571074297</v>
      </c>
      <c r="M3817" s="36">
        <f t="shared" si="713"/>
        <v>1730.1929571074297</v>
      </c>
      <c r="N3817" s="36">
        <f t="shared" si="714"/>
        <v>0.83624599183539372</v>
      </c>
      <c r="O3817" s="36">
        <f t="shared" si="715"/>
        <v>2993567.6688241521</v>
      </c>
      <c r="P3817" s="35">
        <f t="shared" si="718"/>
        <v>2993567.6688241521</v>
      </c>
    </row>
    <row r="3818" spans="1:16" x14ac:dyDescent="0.4">
      <c r="A3818" s="1">
        <v>3817</v>
      </c>
      <c r="B3818" s="21">
        <v>43630</v>
      </c>
      <c r="C3818" s="43">
        <v>1</v>
      </c>
      <c r="D3818" s="23">
        <v>5183</v>
      </c>
      <c r="E3818" s="25">
        <f t="shared" si="719"/>
        <v>4080.75</v>
      </c>
      <c r="F3818" s="25">
        <f t="shared" si="720"/>
        <v>4264.5</v>
      </c>
      <c r="G3818" s="25">
        <f t="shared" si="709"/>
        <v>1.2153828115840075</v>
      </c>
      <c r="H3818" s="25">
        <f t="shared" si="716"/>
        <v>1.0014271034682889</v>
      </c>
      <c r="I3818" s="4">
        <f t="shared" si="710"/>
        <v>5175.6138635048683</v>
      </c>
      <c r="J3818" s="25">
        <f t="shared" si="717"/>
        <v>3800.3307464134186</v>
      </c>
      <c r="K3818" s="15">
        <f t="shared" si="711"/>
        <v>3805.7542116022701</v>
      </c>
      <c r="L3818" s="36">
        <f t="shared" si="712"/>
        <v>1377.2457883977299</v>
      </c>
      <c r="M3818" s="36">
        <f t="shared" si="713"/>
        <v>1377.2457883977299</v>
      </c>
      <c r="N3818" s="36">
        <f t="shared" si="714"/>
        <v>0.26572367130961411</v>
      </c>
      <c r="O3818" s="36">
        <f t="shared" si="715"/>
        <v>1896805.9616592848</v>
      </c>
      <c r="P3818" s="35">
        <f t="shared" si="718"/>
        <v>1896805.9616592848</v>
      </c>
    </row>
    <row r="3819" spans="1:16" x14ac:dyDescent="0.4">
      <c r="A3819" s="1">
        <v>3818</v>
      </c>
      <c r="B3819" s="21">
        <v>43631</v>
      </c>
      <c r="C3819" s="43">
        <v>2</v>
      </c>
      <c r="D3819" s="23">
        <v>3907</v>
      </c>
      <c r="E3819" s="25">
        <f t="shared" si="719"/>
        <v>4448.25</v>
      </c>
      <c r="F3819" s="25">
        <f t="shared" si="720"/>
        <v>4777.75</v>
      </c>
      <c r="G3819" s="25">
        <f t="shared" si="709"/>
        <v>0.81774894040081625</v>
      </c>
      <c r="H3819" s="25">
        <f t="shared" si="716"/>
        <v>0.99527237982370798</v>
      </c>
      <c r="I3819" s="4">
        <f t="shared" si="710"/>
        <v>3925.5585498032656</v>
      </c>
      <c r="J3819" s="25">
        <f t="shared" si="717"/>
        <v>3800.1928836335355</v>
      </c>
      <c r="K3819" s="15">
        <f t="shared" si="711"/>
        <v>3782.2270150830682</v>
      </c>
      <c r="L3819" s="36">
        <f t="shared" si="712"/>
        <v>124.77298491693182</v>
      </c>
      <c r="M3819" s="36">
        <f t="shared" si="713"/>
        <v>124.77298491693182</v>
      </c>
      <c r="N3819" s="36">
        <f t="shared" si="714"/>
        <v>3.1935752474259491E-2</v>
      </c>
      <c r="O3819" s="36">
        <f t="shared" si="715"/>
        <v>15568.297765080895</v>
      </c>
      <c r="P3819" s="35">
        <f t="shared" si="718"/>
        <v>15568.297765080895</v>
      </c>
    </row>
    <row r="3820" spans="1:16" x14ac:dyDescent="0.4">
      <c r="A3820" s="1">
        <v>3819</v>
      </c>
      <c r="B3820" s="21">
        <v>43632</v>
      </c>
      <c r="C3820" s="43">
        <v>3</v>
      </c>
      <c r="D3820" s="23">
        <v>6634</v>
      </c>
      <c r="E3820" s="25">
        <f t="shared" si="719"/>
        <v>5107.25</v>
      </c>
      <c r="F3820" s="25">
        <f t="shared" si="720"/>
        <v>5040.125</v>
      </c>
      <c r="G3820" s="25">
        <f t="shared" si="709"/>
        <v>1.3162371964981028</v>
      </c>
      <c r="H3820" s="25">
        <f t="shared" si="716"/>
        <v>1.0036361732327763</v>
      </c>
      <c r="I3820" s="4">
        <f t="shared" si="710"/>
        <v>6609.9650221169904</v>
      </c>
      <c r="J3820" s="25">
        <f t="shared" si="717"/>
        <v>3800.055020853652</v>
      </c>
      <c r="K3820" s="15">
        <f t="shared" si="711"/>
        <v>3813.8726792035573</v>
      </c>
      <c r="L3820" s="36">
        <f t="shared" si="712"/>
        <v>2820.1273207964427</v>
      </c>
      <c r="M3820" s="36">
        <f t="shared" si="713"/>
        <v>2820.1273207964427</v>
      </c>
      <c r="N3820" s="36">
        <f t="shared" si="714"/>
        <v>0.42510209840163443</v>
      </c>
      <c r="O3820" s="36">
        <f t="shared" si="715"/>
        <v>7953118.1055025226</v>
      </c>
      <c r="P3820" s="35">
        <f t="shared" si="718"/>
        <v>7953118.1055025226</v>
      </c>
    </row>
    <row r="3821" spans="1:16" x14ac:dyDescent="0.4">
      <c r="A3821" s="1">
        <v>3820</v>
      </c>
      <c r="B3821" s="21">
        <v>43633</v>
      </c>
      <c r="C3821" s="43">
        <v>4</v>
      </c>
      <c r="D3821" s="23">
        <v>4705</v>
      </c>
      <c r="E3821" s="25">
        <f t="shared" si="719"/>
        <v>4973</v>
      </c>
      <c r="F3821" s="25">
        <f t="shared" si="720"/>
        <v>4973.25</v>
      </c>
      <c r="G3821" s="25">
        <f t="shared" ref="G3821:G3884" si="721">D3821/F3821</f>
        <v>0.94606142864324139</v>
      </c>
      <c r="H3821" s="25">
        <f t="shared" si="716"/>
        <v>0.99966434347522648</v>
      </c>
      <c r="I3821" s="4">
        <f t="shared" ref="I3821:I3884" si="722">D3821/H3821</f>
        <v>4706.5797942172967</v>
      </c>
      <c r="J3821" s="25">
        <f t="shared" si="717"/>
        <v>3799.9171580737684</v>
      </c>
      <c r="K3821" s="15">
        <f t="shared" ref="K3821:K3884" si="723">H3821*J3821</f>
        <v>3798.6416910860621</v>
      </c>
      <c r="L3821" s="36">
        <f t="shared" ref="L3821:L3884" si="724">D3821-K3821</f>
        <v>906.35830891393789</v>
      </c>
      <c r="M3821" s="36">
        <f t="shared" ref="M3821:M3884" si="725">ABS(L3821)</f>
        <v>906.35830891393789</v>
      </c>
      <c r="N3821" s="36">
        <f t="shared" ref="N3821:N3884" si="726">M3821/D3821</f>
        <v>0.19263726013048627</v>
      </c>
      <c r="O3821" s="36">
        <f t="shared" ref="O3821:O3884" si="727">L3821^2</f>
        <v>821485.38413733325</v>
      </c>
      <c r="P3821" s="35">
        <f t="shared" si="718"/>
        <v>821485.38413733325</v>
      </c>
    </row>
    <row r="3822" spans="1:16" x14ac:dyDescent="0.4">
      <c r="A3822" s="1">
        <v>3821</v>
      </c>
      <c r="B3822" s="21">
        <v>43634</v>
      </c>
      <c r="C3822" s="43">
        <v>1</v>
      </c>
      <c r="D3822" s="23">
        <v>4646</v>
      </c>
      <c r="E3822" s="25">
        <f t="shared" si="719"/>
        <v>4973.5</v>
      </c>
      <c r="F3822" s="25">
        <f t="shared" si="720"/>
        <v>4977.25</v>
      </c>
      <c r="G3822" s="25">
        <f t="shared" si="721"/>
        <v>0.93344718469034105</v>
      </c>
      <c r="H3822" s="25">
        <f t="shared" si="716"/>
        <v>1.0014271034682889</v>
      </c>
      <c r="I3822" s="4">
        <f t="shared" si="722"/>
        <v>4639.3791259586369</v>
      </c>
      <c r="J3822" s="25">
        <f t="shared" si="717"/>
        <v>3799.7792952938848</v>
      </c>
      <c r="K3822" s="15">
        <f t="shared" si="723"/>
        <v>3805.2019735049312</v>
      </c>
      <c r="L3822" s="36">
        <f t="shared" si="724"/>
        <v>840.79802649506883</v>
      </c>
      <c r="M3822" s="36">
        <f t="shared" si="725"/>
        <v>840.79802649506883</v>
      </c>
      <c r="N3822" s="36">
        <f t="shared" si="726"/>
        <v>0.1809724551216248</v>
      </c>
      <c r="O3822" s="36">
        <f t="shared" si="727"/>
        <v>706941.32135800249</v>
      </c>
      <c r="P3822" s="35">
        <f t="shared" si="718"/>
        <v>706941.32135800249</v>
      </c>
    </row>
    <row r="3823" spans="1:16" x14ac:dyDescent="0.4">
      <c r="A3823" s="1">
        <v>3822</v>
      </c>
      <c r="B3823" s="21">
        <v>43635</v>
      </c>
      <c r="C3823" s="43">
        <v>2</v>
      </c>
      <c r="D3823" s="23">
        <v>3909</v>
      </c>
      <c r="E3823" s="25">
        <f t="shared" si="719"/>
        <v>4981</v>
      </c>
      <c r="F3823" s="25">
        <f t="shared" si="720"/>
        <v>4724.375</v>
      </c>
      <c r="G3823" s="25">
        <f t="shared" si="721"/>
        <v>0.82741103320545051</v>
      </c>
      <c r="H3823" s="25">
        <f t="shared" si="716"/>
        <v>0.99527237982370798</v>
      </c>
      <c r="I3823" s="4">
        <f t="shared" si="722"/>
        <v>3927.5680499567352</v>
      </c>
      <c r="J3823" s="25">
        <f t="shared" si="717"/>
        <v>3799.6414325140013</v>
      </c>
      <c r="K3823" s="15">
        <f t="shared" si="723"/>
        <v>3781.678171014973</v>
      </c>
      <c r="L3823" s="36">
        <f t="shared" si="724"/>
        <v>127.32182898502697</v>
      </c>
      <c r="M3823" s="36">
        <f t="shared" si="725"/>
        <v>127.32182898502697</v>
      </c>
      <c r="N3823" s="36">
        <f t="shared" si="726"/>
        <v>3.2571457913795593E-2</v>
      </c>
      <c r="O3823" s="36">
        <f t="shared" si="727"/>
        <v>16210.848136092454</v>
      </c>
      <c r="P3823" s="35">
        <f t="shared" si="718"/>
        <v>16210.848136092454</v>
      </c>
    </row>
    <row r="3824" spans="1:16" x14ac:dyDescent="0.4">
      <c r="A3824" s="1">
        <v>3823</v>
      </c>
      <c r="B3824" s="21">
        <v>43636</v>
      </c>
      <c r="C3824" s="43">
        <v>3</v>
      </c>
      <c r="D3824" s="23">
        <v>6664</v>
      </c>
      <c r="E3824" s="25">
        <f t="shared" si="719"/>
        <v>4467.75</v>
      </c>
      <c r="F3824" s="25">
        <f t="shared" si="720"/>
        <v>4221.375</v>
      </c>
      <c r="G3824" s="25">
        <f t="shared" si="721"/>
        <v>1.578632554558645</v>
      </c>
      <c r="H3824" s="25">
        <f t="shared" si="716"/>
        <v>1.0036361732327763</v>
      </c>
      <c r="I3824" s="4">
        <f t="shared" si="722"/>
        <v>6639.8563321356078</v>
      </c>
      <c r="J3824" s="25">
        <f t="shared" si="717"/>
        <v>3799.5035697341182</v>
      </c>
      <c r="K3824" s="15">
        <f t="shared" si="723"/>
        <v>3813.3192229122233</v>
      </c>
      <c r="L3824" s="36">
        <f t="shared" si="724"/>
        <v>2850.6807770877767</v>
      </c>
      <c r="M3824" s="36">
        <f t="shared" si="725"/>
        <v>2850.6807770877767</v>
      </c>
      <c r="N3824" s="36">
        <f t="shared" si="726"/>
        <v>0.42777322585350791</v>
      </c>
      <c r="O3824" s="36">
        <f t="shared" si="727"/>
        <v>8126380.8928577704</v>
      </c>
      <c r="P3824" s="35">
        <f t="shared" si="718"/>
        <v>8126380.8928577704</v>
      </c>
    </row>
    <row r="3825" spans="1:16" x14ac:dyDescent="0.4">
      <c r="A3825" s="1">
        <v>3824</v>
      </c>
      <c r="B3825" s="21">
        <v>43637</v>
      </c>
      <c r="C3825" s="43">
        <v>4</v>
      </c>
      <c r="D3825" s="23">
        <v>2652</v>
      </c>
      <c r="E3825" s="25">
        <f t="shared" si="719"/>
        <v>3975</v>
      </c>
      <c r="F3825" s="25">
        <f t="shared" si="720"/>
        <v>3815.875</v>
      </c>
      <c r="G3825" s="25">
        <f t="shared" si="721"/>
        <v>0.69499131916008783</v>
      </c>
      <c r="H3825" s="25">
        <f t="shared" si="716"/>
        <v>0.99966434347522648</v>
      </c>
      <c r="I3825" s="4">
        <f t="shared" si="722"/>
        <v>2652.8904599924058</v>
      </c>
      <c r="J3825" s="25">
        <f t="shared" si="717"/>
        <v>3799.3657069542346</v>
      </c>
      <c r="K3825" s="15">
        <f t="shared" si="723"/>
        <v>3798.0904250646945</v>
      </c>
      <c r="L3825" s="36">
        <f t="shared" si="724"/>
        <v>-1146.0904250646945</v>
      </c>
      <c r="M3825" s="36">
        <f t="shared" si="725"/>
        <v>1146.0904250646945</v>
      </c>
      <c r="N3825" s="36">
        <f t="shared" si="726"/>
        <v>0.43216079376496774</v>
      </c>
      <c r="O3825" s="36">
        <f t="shared" si="727"/>
        <v>1313523.2624249721</v>
      </c>
      <c r="P3825" s="35">
        <f t="shared" si="718"/>
        <v>1313523.2624249721</v>
      </c>
    </row>
    <row r="3826" spans="1:16" x14ac:dyDescent="0.4">
      <c r="A3826" s="1">
        <v>3825</v>
      </c>
      <c r="B3826" s="21">
        <v>43638</v>
      </c>
      <c r="C3826" s="43">
        <v>1</v>
      </c>
      <c r="D3826" s="23">
        <v>2675</v>
      </c>
      <c r="E3826" s="25">
        <f t="shared" si="719"/>
        <v>3656.75</v>
      </c>
      <c r="F3826" s="25">
        <f t="shared" si="720"/>
        <v>3122</v>
      </c>
      <c r="G3826" s="25">
        <f t="shared" si="721"/>
        <v>0.8568225496476618</v>
      </c>
      <c r="H3826" s="25">
        <f t="shared" si="716"/>
        <v>1.0014271034682889</v>
      </c>
      <c r="I3826" s="4">
        <f t="shared" si="722"/>
        <v>2671.1879384286171</v>
      </c>
      <c r="J3826" s="25">
        <f t="shared" si="717"/>
        <v>3799.227844174351</v>
      </c>
      <c r="K3826" s="15">
        <f t="shared" si="723"/>
        <v>3804.6497354075918</v>
      </c>
      <c r="L3826" s="36">
        <f t="shared" si="724"/>
        <v>-1129.6497354075918</v>
      </c>
      <c r="M3826" s="36">
        <f t="shared" si="725"/>
        <v>1129.6497354075918</v>
      </c>
      <c r="N3826" s="36">
        <f t="shared" si="726"/>
        <v>0.42229896650751098</v>
      </c>
      <c r="O3826" s="36">
        <f t="shared" si="727"/>
        <v>1276108.5247064421</v>
      </c>
      <c r="P3826" s="35">
        <f t="shared" si="718"/>
        <v>1276108.5247064421</v>
      </c>
    </row>
    <row r="3827" spans="1:16" x14ac:dyDescent="0.4">
      <c r="A3827" s="1">
        <v>3826</v>
      </c>
      <c r="B3827" s="21">
        <v>43639</v>
      </c>
      <c r="C3827" s="43">
        <v>2</v>
      </c>
      <c r="D3827" s="23">
        <v>2636</v>
      </c>
      <c r="E3827" s="25">
        <f t="shared" si="719"/>
        <v>2587.25</v>
      </c>
      <c r="F3827" s="25">
        <f t="shared" si="720"/>
        <v>2529.75</v>
      </c>
      <c r="G3827" s="25">
        <f t="shared" si="721"/>
        <v>1.0420001976479889</v>
      </c>
      <c r="H3827" s="25">
        <f t="shared" si="716"/>
        <v>0.99527237982370798</v>
      </c>
      <c r="I3827" s="4">
        <f t="shared" si="722"/>
        <v>2648.5212022732039</v>
      </c>
      <c r="J3827" s="25">
        <f t="shared" si="717"/>
        <v>3799.0899813944679</v>
      </c>
      <c r="K3827" s="15">
        <f t="shared" si="723"/>
        <v>3781.1293269468783</v>
      </c>
      <c r="L3827" s="36">
        <f t="shared" si="724"/>
        <v>-1145.1293269468783</v>
      </c>
      <c r="M3827" s="36">
        <f t="shared" si="725"/>
        <v>1145.1293269468783</v>
      </c>
      <c r="N3827" s="36">
        <f t="shared" si="726"/>
        <v>0.43441931978257903</v>
      </c>
      <c r="O3827" s="36">
        <f t="shared" si="727"/>
        <v>1311321.1754338106</v>
      </c>
      <c r="P3827" s="35">
        <f t="shared" si="718"/>
        <v>1311321.1754338106</v>
      </c>
    </row>
    <row r="3828" spans="1:16" x14ac:dyDescent="0.4">
      <c r="A3828" s="1">
        <v>3827</v>
      </c>
      <c r="B3828" s="21">
        <v>43640</v>
      </c>
      <c r="C3828" s="43">
        <v>3</v>
      </c>
      <c r="D3828" s="23">
        <v>2386</v>
      </c>
      <c r="E3828" s="25">
        <f t="shared" si="719"/>
        <v>2472.25</v>
      </c>
      <c r="F3828" s="25">
        <f t="shared" si="720"/>
        <v>2477.5</v>
      </c>
      <c r="G3828" s="25">
        <f t="shared" si="721"/>
        <v>0.96306760847628659</v>
      </c>
      <c r="H3828" s="25">
        <f t="shared" si="716"/>
        <v>1.0036361732327763</v>
      </c>
      <c r="I3828" s="4">
        <f t="shared" si="722"/>
        <v>2377.3555234807263</v>
      </c>
      <c r="J3828" s="25">
        <f t="shared" si="717"/>
        <v>3798.9521186145844</v>
      </c>
      <c r="K3828" s="15">
        <f t="shared" si="723"/>
        <v>3812.7657666208897</v>
      </c>
      <c r="L3828" s="36">
        <f t="shared" si="724"/>
        <v>-1426.7657666208897</v>
      </c>
      <c r="M3828" s="36">
        <f t="shared" si="725"/>
        <v>1426.7657666208897</v>
      </c>
      <c r="N3828" s="36">
        <f t="shared" si="726"/>
        <v>0.59797391727614824</v>
      </c>
      <c r="O3828" s="36">
        <f t="shared" si="727"/>
        <v>2035660.5528012952</v>
      </c>
      <c r="P3828" s="35">
        <f t="shared" si="718"/>
        <v>2035660.5528012952</v>
      </c>
    </row>
    <row r="3829" spans="1:16" x14ac:dyDescent="0.4">
      <c r="A3829" s="1">
        <v>3828</v>
      </c>
      <c r="B3829" s="21">
        <v>43641</v>
      </c>
      <c r="C3829" s="43">
        <v>4</v>
      </c>
      <c r="D3829" s="23">
        <v>2192</v>
      </c>
      <c r="E3829" s="25">
        <f t="shared" si="719"/>
        <v>2482.75</v>
      </c>
      <c r="F3829" s="25">
        <f t="shared" si="720"/>
        <v>2440.875</v>
      </c>
      <c r="G3829" s="25">
        <f t="shared" si="721"/>
        <v>0.89803861320223277</v>
      </c>
      <c r="H3829" s="25">
        <f t="shared" si="716"/>
        <v>0.99966434347522648</v>
      </c>
      <c r="I3829" s="4">
        <f t="shared" si="722"/>
        <v>2192.7360061475692</v>
      </c>
      <c r="J3829" s="25">
        <f t="shared" si="717"/>
        <v>3798.8142558347008</v>
      </c>
      <c r="K3829" s="15">
        <f t="shared" si="723"/>
        <v>3797.5391590433273</v>
      </c>
      <c r="L3829" s="36">
        <f t="shared" si="724"/>
        <v>-1605.5391590433273</v>
      </c>
      <c r="M3829" s="36">
        <f t="shared" si="725"/>
        <v>1605.5391590433273</v>
      </c>
      <c r="N3829" s="36">
        <f t="shared" si="726"/>
        <v>0.73245399591392668</v>
      </c>
      <c r="O3829" s="36">
        <f t="shared" si="727"/>
        <v>2577755.9912215546</v>
      </c>
      <c r="P3829" s="35">
        <f t="shared" si="718"/>
        <v>2577755.9912215546</v>
      </c>
    </row>
    <row r="3830" spans="1:16" x14ac:dyDescent="0.4">
      <c r="A3830" s="1">
        <v>3829</v>
      </c>
      <c r="B3830" s="21">
        <v>43642</v>
      </c>
      <c r="C3830" s="43">
        <v>1</v>
      </c>
      <c r="D3830" s="23">
        <v>2717</v>
      </c>
      <c r="E3830" s="25">
        <f t="shared" si="719"/>
        <v>2399</v>
      </c>
      <c r="F3830" s="25">
        <f t="shared" si="720"/>
        <v>2468.125</v>
      </c>
      <c r="G3830" s="25">
        <f t="shared" si="721"/>
        <v>1.1008356545961002</v>
      </c>
      <c r="H3830" s="25">
        <f t="shared" si="716"/>
        <v>1.0014271034682889</v>
      </c>
      <c r="I3830" s="4">
        <f t="shared" si="722"/>
        <v>2713.1280854992719</v>
      </c>
      <c r="J3830" s="25">
        <f t="shared" si="717"/>
        <v>3798.6763930548173</v>
      </c>
      <c r="K3830" s="15">
        <f t="shared" si="723"/>
        <v>3804.0974973102529</v>
      </c>
      <c r="L3830" s="36">
        <f t="shared" si="724"/>
        <v>-1087.0974973102529</v>
      </c>
      <c r="M3830" s="36">
        <f t="shared" si="725"/>
        <v>1087.0974973102529</v>
      </c>
      <c r="N3830" s="36">
        <f t="shared" si="726"/>
        <v>0.40010949477742103</v>
      </c>
      <c r="O3830" s="36">
        <f t="shared" si="727"/>
        <v>1181780.9686582154</v>
      </c>
      <c r="P3830" s="35">
        <f t="shared" si="718"/>
        <v>1181780.9686582154</v>
      </c>
    </row>
    <row r="3831" spans="1:16" x14ac:dyDescent="0.4">
      <c r="A3831" s="1">
        <v>3830</v>
      </c>
      <c r="B3831" s="21">
        <v>43643</v>
      </c>
      <c r="C3831" s="43">
        <v>2</v>
      </c>
      <c r="D3831" s="23">
        <v>2301</v>
      </c>
      <c r="E3831" s="25">
        <f t="shared" si="719"/>
        <v>2537.25</v>
      </c>
      <c r="F3831" s="25">
        <f t="shared" si="720"/>
        <v>2630.625</v>
      </c>
      <c r="G3831" s="25">
        <f t="shared" si="721"/>
        <v>0.87469707769066285</v>
      </c>
      <c r="H3831" s="25">
        <f t="shared" si="716"/>
        <v>0.99527237982370798</v>
      </c>
      <c r="I3831" s="4">
        <f t="shared" si="722"/>
        <v>2311.9299265670115</v>
      </c>
      <c r="J3831" s="25">
        <f t="shared" si="717"/>
        <v>3798.5385302749337</v>
      </c>
      <c r="K3831" s="15">
        <f t="shared" si="723"/>
        <v>3780.5804828787832</v>
      </c>
      <c r="L3831" s="36">
        <f t="shared" si="724"/>
        <v>-1479.5804828787832</v>
      </c>
      <c r="M3831" s="36">
        <f t="shared" si="725"/>
        <v>1479.5804828787832</v>
      </c>
      <c r="N3831" s="36">
        <f t="shared" si="726"/>
        <v>0.64301628982128778</v>
      </c>
      <c r="O3831" s="36">
        <f t="shared" si="727"/>
        <v>2189158.4053158131</v>
      </c>
      <c r="P3831" s="35">
        <f t="shared" si="718"/>
        <v>2189158.4053158131</v>
      </c>
    </row>
    <row r="3832" spans="1:16" x14ac:dyDescent="0.4">
      <c r="A3832" s="1">
        <v>3831</v>
      </c>
      <c r="B3832" s="21">
        <v>43644</v>
      </c>
      <c r="C3832" s="43">
        <v>3</v>
      </c>
      <c r="D3832" s="23">
        <v>2939</v>
      </c>
      <c r="E3832" s="25">
        <f t="shared" si="719"/>
        <v>2724</v>
      </c>
      <c r="F3832" s="25">
        <f t="shared" si="720"/>
        <v>2734.75</v>
      </c>
      <c r="G3832" s="25">
        <f t="shared" si="721"/>
        <v>1.0746869000822745</v>
      </c>
      <c r="H3832" s="25">
        <f t="shared" si="716"/>
        <v>1.0036361732327763</v>
      </c>
      <c r="I3832" s="4">
        <f t="shared" si="722"/>
        <v>2928.3520048239125</v>
      </c>
      <c r="J3832" s="25">
        <f t="shared" si="717"/>
        <v>3798.4006674950506</v>
      </c>
      <c r="K3832" s="15">
        <f t="shared" si="723"/>
        <v>3812.2123103295557</v>
      </c>
      <c r="L3832" s="36">
        <f t="shared" si="724"/>
        <v>-873.21231032955575</v>
      </c>
      <c r="M3832" s="36">
        <f t="shared" si="725"/>
        <v>873.21231032955575</v>
      </c>
      <c r="N3832" s="36">
        <f t="shared" si="726"/>
        <v>0.29711204842788558</v>
      </c>
      <c r="O3832" s="36">
        <f t="shared" si="727"/>
        <v>762499.73891108041</v>
      </c>
      <c r="P3832" s="35">
        <f t="shared" si="718"/>
        <v>762499.73891108041</v>
      </c>
    </row>
    <row r="3833" spans="1:16" x14ac:dyDescent="0.4">
      <c r="A3833" s="1">
        <v>3832</v>
      </c>
      <c r="B3833" s="21">
        <v>43645</v>
      </c>
      <c r="C3833" s="43">
        <v>4</v>
      </c>
      <c r="D3833" s="23">
        <v>2939</v>
      </c>
      <c r="E3833" s="25">
        <f t="shared" si="719"/>
        <v>2745.5</v>
      </c>
      <c r="F3833" s="25">
        <f t="shared" si="720"/>
        <v>2765</v>
      </c>
      <c r="G3833" s="25">
        <f t="shared" si="721"/>
        <v>1.0629294755877035</v>
      </c>
      <c r="H3833" s="25">
        <f t="shared" si="716"/>
        <v>0.99966434347522648</v>
      </c>
      <c r="I3833" s="4">
        <f t="shared" si="722"/>
        <v>2939.986825760815</v>
      </c>
      <c r="J3833" s="25">
        <f t="shared" si="717"/>
        <v>3798.262804715167</v>
      </c>
      <c r="K3833" s="15">
        <f t="shared" si="723"/>
        <v>3796.9878930219597</v>
      </c>
      <c r="L3833" s="36">
        <f t="shared" si="724"/>
        <v>-857.98789302195974</v>
      </c>
      <c r="M3833" s="36">
        <f t="shared" si="725"/>
        <v>857.98789302195974</v>
      </c>
      <c r="N3833" s="36">
        <f t="shared" si="726"/>
        <v>0.29193191324326634</v>
      </c>
      <c r="O3833" s="36">
        <f t="shared" si="727"/>
        <v>736143.2245722618</v>
      </c>
      <c r="P3833" s="35">
        <f t="shared" si="718"/>
        <v>736143.2245722618</v>
      </c>
    </row>
    <row r="3834" spans="1:16" x14ac:dyDescent="0.4">
      <c r="A3834" s="1">
        <v>3833</v>
      </c>
      <c r="B3834" s="21">
        <v>43646</v>
      </c>
      <c r="C3834" s="43">
        <v>1</v>
      </c>
      <c r="D3834" s="23">
        <v>2803</v>
      </c>
      <c r="E3834" s="25">
        <f t="shared" si="719"/>
        <v>2784.5</v>
      </c>
      <c r="F3834" s="25">
        <f t="shared" si="720"/>
        <v>2691.375</v>
      </c>
      <c r="G3834" s="25">
        <f t="shared" si="721"/>
        <v>1.0414750824392736</v>
      </c>
      <c r="H3834" s="25">
        <f t="shared" si="716"/>
        <v>1.0014271034682889</v>
      </c>
      <c r="I3834" s="4">
        <f t="shared" si="722"/>
        <v>2799.0055295010893</v>
      </c>
      <c r="J3834" s="25">
        <f t="shared" si="717"/>
        <v>3798.1249419352835</v>
      </c>
      <c r="K3834" s="15">
        <f t="shared" si="723"/>
        <v>3803.5452592129141</v>
      </c>
      <c r="L3834" s="36">
        <f t="shared" si="724"/>
        <v>-1000.5452592129141</v>
      </c>
      <c r="M3834" s="36">
        <f t="shared" si="725"/>
        <v>1000.5452592129141</v>
      </c>
      <c r="N3834" s="36">
        <f t="shared" si="726"/>
        <v>0.35695514063964112</v>
      </c>
      <c r="O3834" s="36">
        <f t="shared" si="727"/>
        <v>1001090.8157334374</v>
      </c>
      <c r="P3834" s="35">
        <f t="shared" si="718"/>
        <v>1001090.8157334374</v>
      </c>
    </row>
    <row r="3835" spans="1:16" x14ac:dyDescent="0.4">
      <c r="A3835" s="1">
        <v>3834</v>
      </c>
      <c r="B3835" s="21">
        <v>43647</v>
      </c>
      <c r="C3835" s="43">
        <v>2</v>
      </c>
      <c r="D3835" s="23">
        <v>2457</v>
      </c>
      <c r="E3835" s="25">
        <f t="shared" si="719"/>
        <v>2598.25</v>
      </c>
      <c r="F3835" s="25">
        <f t="shared" si="720"/>
        <v>2550.75</v>
      </c>
      <c r="G3835" s="25">
        <f t="shared" si="721"/>
        <v>0.96324610408703326</v>
      </c>
      <c r="H3835" s="25">
        <f t="shared" si="716"/>
        <v>0.99527237982370798</v>
      </c>
      <c r="I3835" s="4">
        <f t="shared" si="722"/>
        <v>2468.6709385376562</v>
      </c>
      <c r="J3835" s="25">
        <f t="shared" si="717"/>
        <v>3797.9870791554004</v>
      </c>
      <c r="K3835" s="15">
        <f t="shared" si="723"/>
        <v>3780.0316388106889</v>
      </c>
      <c r="L3835" s="36">
        <f t="shared" si="724"/>
        <v>-1323.0316388106889</v>
      </c>
      <c r="M3835" s="36">
        <f t="shared" si="725"/>
        <v>1323.0316388106889</v>
      </c>
      <c r="N3835" s="36">
        <f t="shared" si="726"/>
        <v>0.5384744154703659</v>
      </c>
      <c r="O3835" s="36">
        <f t="shared" si="727"/>
        <v>1750412.7172940972</v>
      </c>
      <c r="P3835" s="35">
        <f t="shared" si="718"/>
        <v>1750412.7172940972</v>
      </c>
    </row>
    <row r="3836" spans="1:16" x14ac:dyDescent="0.4">
      <c r="A3836" s="1">
        <v>3835</v>
      </c>
      <c r="B3836" s="21">
        <v>43648</v>
      </c>
      <c r="C3836" s="43">
        <v>3</v>
      </c>
      <c r="D3836" s="23">
        <v>2194</v>
      </c>
      <c r="E3836" s="25">
        <f t="shared" si="719"/>
        <v>2503.25</v>
      </c>
      <c r="F3836" s="25">
        <f t="shared" si="720"/>
        <v>2419.875</v>
      </c>
      <c r="G3836" s="25">
        <f t="shared" si="721"/>
        <v>0.90665840177695134</v>
      </c>
      <c r="H3836" s="25">
        <f t="shared" si="716"/>
        <v>1.0036361732327763</v>
      </c>
      <c r="I3836" s="4">
        <f t="shared" si="722"/>
        <v>2186.0511393615734</v>
      </c>
      <c r="J3836" s="25">
        <f t="shared" si="717"/>
        <v>3797.8492163755168</v>
      </c>
      <c r="K3836" s="15">
        <f t="shared" si="723"/>
        <v>3811.6588540382218</v>
      </c>
      <c r="L3836" s="36">
        <f t="shared" si="724"/>
        <v>-1617.6588540382218</v>
      </c>
      <c r="M3836" s="36">
        <f t="shared" si="725"/>
        <v>1617.6588540382218</v>
      </c>
      <c r="N3836" s="36">
        <f t="shared" si="726"/>
        <v>0.73731032545042008</v>
      </c>
      <c r="O3836" s="36">
        <f t="shared" si="727"/>
        <v>2616820.1680482528</v>
      </c>
      <c r="P3836" s="35">
        <f t="shared" si="718"/>
        <v>2616820.1680482528</v>
      </c>
    </row>
    <row r="3837" spans="1:16" x14ac:dyDescent="0.4">
      <c r="A3837" s="1">
        <v>3836</v>
      </c>
      <c r="B3837" s="21">
        <v>43649</v>
      </c>
      <c r="C3837" s="43">
        <v>4</v>
      </c>
      <c r="D3837" s="23">
        <v>2559</v>
      </c>
      <c r="E3837" s="25">
        <f t="shared" si="719"/>
        <v>2336.5</v>
      </c>
      <c r="F3837" s="25">
        <f t="shared" si="720"/>
        <v>2368.5</v>
      </c>
      <c r="G3837" s="25">
        <f t="shared" si="721"/>
        <v>1.0804306523115896</v>
      </c>
      <c r="H3837" s="25">
        <f t="shared" si="716"/>
        <v>0.99966434347522648</v>
      </c>
      <c r="I3837" s="4">
        <f t="shared" si="722"/>
        <v>2559.8592334542104</v>
      </c>
      <c r="J3837" s="25">
        <f t="shared" si="717"/>
        <v>3797.7113535956332</v>
      </c>
      <c r="K3837" s="15">
        <f t="shared" si="723"/>
        <v>3796.4366270005926</v>
      </c>
      <c r="L3837" s="36">
        <f t="shared" si="724"/>
        <v>-1237.4366270005926</v>
      </c>
      <c r="M3837" s="36">
        <f t="shared" si="725"/>
        <v>1237.4366270005926</v>
      </c>
      <c r="N3837" s="36">
        <f t="shared" si="726"/>
        <v>0.48356257405259578</v>
      </c>
      <c r="O3837" s="36">
        <f t="shared" si="727"/>
        <v>1531249.4058426036</v>
      </c>
      <c r="P3837" s="35">
        <f t="shared" si="718"/>
        <v>1531249.4058426036</v>
      </c>
    </row>
    <row r="3838" spans="1:16" x14ac:dyDescent="0.4">
      <c r="A3838" s="1">
        <v>3837</v>
      </c>
      <c r="B3838" s="21">
        <v>43650</v>
      </c>
      <c r="C3838" s="43">
        <v>1</v>
      </c>
      <c r="D3838" s="23">
        <v>2136</v>
      </c>
      <c r="E3838" s="25">
        <f t="shared" si="719"/>
        <v>2400.5</v>
      </c>
      <c r="F3838" s="25">
        <f t="shared" si="720"/>
        <v>2462</v>
      </c>
      <c r="G3838" s="25">
        <f t="shared" si="721"/>
        <v>0.86758732737611699</v>
      </c>
      <c r="H3838" s="25">
        <f t="shared" si="716"/>
        <v>1.0014271034682889</v>
      </c>
      <c r="I3838" s="4">
        <f t="shared" si="722"/>
        <v>2132.9560510218789</v>
      </c>
      <c r="J3838" s="25">
        <f t="shared" si="717"/>
        <v>3797.5734908157497</v>
      </c>
      <c r="K3838" s="15">
        <f t="shared" si="723"/>
        <v>3802.9930211155747</v>
      </c>
      <c r="L3838" s="36">
        <f t="shared" si="724"/>
        <v>-1666.9930211155747</v>
      </c>
      <c r="M3838" s="36">
        <f t="shared" si="725"/>
        <v>1666.9930211155747</v>
      </c>
      <c r="N3838" s="36">
        <f t="shared" si="726"/>
        <v>0.78042744434249756</v>
      </c>
      <c r="O3838" s="36">
        <f t="shared" si="727"/>
        <v>2778865.7324480307</v>
      </c>
      <c r="P3838" s="35">
        <f t="shared" si="718"/>
        <v>2778865.7324480307</v>
      </c>
    </row>
    <row r="3839" spans="1:16" x14ac:dyDescent="0.4">
      <c r="A3839" s="1">
        <v>3838</v>
      </c>
      <c r="B3839" s="21">
        <v>43651</v>
      </c>
      <c r="C3839" s="43">
        <v>2</v>
      </c>
      <c r="D3839" s="23">
        <v>2713</v>
      </c>
      <c r="E3839" s="25">
        <f t="shared" si="719"/>
        <v>2523.5</v>
      </c>
      <c r="F3839" s="25">
        <f t="shared" si="720"/>
        <v>2532.625</v>
      </c>
      <c r="G3839" s="25">
        <f t="shared" si="721"/>
        <v>1.0712205715413849</v>
      </c>
      <c r="H3839" s="25">
        <f t="shared" si="716"/>
        <v>0.99527237982370798</v>
      </c>
      <c r="I3839" s="4">
        <f t="shared" si="722"/>
        <v>2725.8869581817917</v>
      </c>
      <c r="J3839" s="25">
        <f t="shared" si="717"/>
        <v>3797.4356280358661</v>
      </c>
      <c r="K3839" s="15">
        <f t="shared" si="723"/>
        <v>3779.4827947425933</v>
      </c>
      <c r="L3839" s="36">
        <f t="shared" si="724"/>
        <v>-1066.4827947425933</v>
      </c>
      <c r="M3839" s="36">
        <f t="shared" si="725"/>
        <v>1066.4827947425933</v>
      </c>
      <c r="N3839" s="36">
        <f t="shared" si="726"/>
        <v>0.39310091955126919</v>
      </c>
      <c r="O3839" s="36">
        <f t="shared" si="727"/>
        <v>1137385.5514819724</v>
      </c>
      <c r="P3839" s="35">
        <f t="shared" si="718"/>
        <v>1137385.5514819724</v>
      </c>
    </row>
    <row r="3840" spans="1:16" x14ac:dyDescent="0.4">
      <c r="A3840" s="1">
        <v>3839</v>
      </c>
      <c r="B3840" s="21">
        <v>43652</v>
      </c>
      <c r="C3840" s="43">
        <v>3</v>
      </c>
      <c r="D3840" s="23">
        <v>2686</v>
      </c>
      <c r="E3840" s="25">
        <f t="shared" si="719"/>
        <v>2541.75</v>
      </c>
      <c r="F3840" s="25">
        <f t="shared" si="720"/>
        <v>2572.625</v>
      </c>
      <c r="G3840" s="25">
        <f t="shared" si="721"/>
        <v>1.0440697730916866</v>
      </c>
      <c r="H3840" s="25">
        <f t="shared" si="716"/>
        <v>1.0036361732327763</v>
      </c>
      <c r="I3840" s="4">
        <f t="shared" si="722"/>
        <v>2676.2686236669033</v>
      </c>
      <c r="J3840" s="25">
        <f t="shared" si="717"/>
        <v>3797.297765255983</v>
      </c>
      <c r="K3840" s="15">
        <f t="shared" si="723"/>
        <v>3811.1053977468882</v>
      </c>
      <c r="L3840" s="36">
        <f t="shared" si="724"/>
        <v>-1125.1053977468882</v>
      </c>
      <c r="M3840" s="36">
        <f t="shared" si="725"/>
        <v>1125.1053977468882</v>
      </c>
      <c r="N3840" s="36">
        <f t="shared" si="726"/>
        <v>0.41887766111202096</v>
      </c>
      <c r="O3840" s="36">
        <f t="shared" si="727"/>
        <v>1265862.1560391835</v>
      </c>
      <c r="P3840" s="35">
        <f t="shared" si="718"/>
        <v>1265862.1560391835</v>
      </c>
    </row>
    <row r="3841" spans="1:16" x14ac:dyDescent="0.4">
      <c r="A3841" s="1">
        <v>3840</v>
      </c>
      <c r="B3841" s="21">
        <v>43653</v>
      </c>
      <c r="C3841" s="43">
        <v>4</v>
      </c>
      <c r="D3841" s="23">
        <v>2632</v>
      </c>
      <c r="E3841" s="25">
        <f t="shared" si="719"/>
        <v>2603.5</v>
      </c>
      <c r="F3841" s="25">
        <f t="shared" si="720"/>
        <v>2535</v>
      </c>
      <c r="G3841" s="25">
        <f t="shared" si="721"/>
        <v>1.0382642998027614</v>
      </c>
      <c r="H3841" s="25">
        <f t="shared" si="716"/>
        <v>0.99966434347522648</v>
      </c>
      <c r="I3841" s="4">
        <f t="shared" si="722"/>
        <v>2632.8837446078478</v>
      </c>
      <c r="J3841" s="25">
        <f t="shared" si="717"/>
        <v>3797.1599024760994</v>
      </c>
      <c r="K3841" s="15">
        <f t="shared" si="723"/>
        <v>3795.885360979225</v>
      </c>
      <c r="L3841" s="36">
        <f t="shared" si="724"/>
        <v>-1163.885360979225</v>
      </c>
      <c r="M3841" s="36">
        <f t="shared" si="725"/>
        <v>1163.885360979225</v>
      </c>
      <c r="N3841" s="36">
        <f t="shared" si="726"/>
        <v>0.44220568426262347</v>
      </c>
      <c r="O3841" s="36">
        <f t="shared" si="727"/>
        <v>1354629.1335017409</v>
      </c>
      <c r="P3841" s="35">
        <f t="shared" si="718"/>
        <v>1354629.1335017409</v>
      </c>
    </row>
    <row r="3842" spans="1:16" x14ac:dyDescent="0.4">
      <c r="A3842" s="1">
        <v>3841</v>
      </c>
      <c r="B3842" s="21">
        <v>43654</v>
      </c>
      <c r="C3842" s="43">
        <v>1</v>
      </c>
      <c r="D3842" s="23">
        <v>2383</v>
      </c>
      <c r="E3842" s="25">
        <f t="shared" si="719"/>
        <v>2466.5</v>
      </c>
      <c r="F3842" s="25">
        <f t="shared" si="720"/>
        <v>2789.75</v>
      </c>
      <c r="G3842" s="25">
        <f t="shared" si="721"/>
        <v>0.85419840487498877</v>
      </c>
      <c r="H3842" s="25">
        <f t="shared" ref="H3842:H3896" si="728">VLOOKUP(C3842,$Q$38:$S$42,3,FALSE)</f>
        <v>1.0014271034682889</v>
      </c>
      <c r="I3842" s="4">
        <f t="shared" si="722"/>
        <v>2379.6040587945399</v>
      </c>
      <c r="J3842" s="25">
        <f t="shared" si="717"/>
        <v>3797.0220396962159</v>
      </c>
      <c r="K3842" s="15">
        <f t="shared" si="723"/>
        <v>3802.4407830182358</v>
      </c>
      <c r="L3842" s="36">
        <f t="shared" si="724"/>
        <v>-1419.4407830182358</v>
      </c>
      <c r="M3842" s="36">
        <f t="shared" si="725"/>
        <v>1419.4407830182358</v>
      </c>
      <c r="N3842" s="36">
        <f t="shared" si="726"/>
        <v>0.59565286740169354</v>
      </c>
      <c r="O3842" s="36">
        <f t="shared" si="727"/>
        <v>2014812.1364954226</v>
      </c>
      <c r="P3842" s="35">
        <f t="shared" si="718"/>
        <v>2014812.1364954226</v>
      </c>
    </row>
    <row r="3843" spans="1:16" x14ac:dyDescent="0.4">
      <c r="A3843" s="1">
        <v>3842</v>
      </c>
      <c r="B3843" s="21">
        <v>43655</v>
      </c>
      <c r="C3843" s="43">
        <v>2</v>
      </c>
      <c r="D3843" s="23">
        <v>2165</v>
      </c>
      <c r="E3843" s="25">
        <f t="shared" si="719"/>
        <v>3113</v>
      </c>
      <c r="F3843" s="25">
        <f t="shared" si="720"/>
        <v>3055.125</v>
      </c>
      <c r="G3843" s="25">
        <f t="shared" si="721"/>
        <v>0.70864530911173851</v>
      </c>
      <c r="H3843" s="25">
        <f t="shared" si="728"/>
        <v>0.99527237982370798</v>
      </c>
      <c r="I3843" s="4">
        <f t="shared" si="722"/>
        <v>2175.2839161310649</v>
      </c>
      <c r="J3843" s="25">
        <f t="shared" ref="J3843:J3896" si="729">INTERCEPT($I$2:$I$3896,$A$2:$A$3896)+SLOPE($I$2:$I$3896,$A$2:$A$3896)*A3843</f>
        <v>3796.8841769163328</v>
      </c>
      <c r="K3843" s="15">
        <f t="shared" si="723"/>
        <v>3778.9339506744991</v>
      </c>
      <c r="L3843" s="36">
        <f t="shared" si="724"/>
        <v>-1613.9339506744991</v>
      </c>
      <c r="M3843" s="36">
        <f t="shared" si="725"/>
        <v>1613.9339506744991</v>
      </c>
      <c r="N3843" s="36">
        <f t="shared" si="726"/>
        <v>0.74546602802517281</v>
      </c>
      <c r="O3843" s="36">
        <f t="shared" si="727"/>
        <v>2604782.7971397964</v>
      </c>
      <c r="P3843" s="35">
        <f t="shared" ref="P3843:P3896" si="730">(D3843-K3843)^2</f>
        <v>2604782.7971397964</v>
      </c>
    </row>
    <row r="3844" spans="1:16" x14ac:dyDescent="0.4">
      <c r="A3844" s="1">
        <v>3843</v>
      </c>
      <c r="B3844" s="21">
        <v>43656</v>
      </c>
      <c r="C3844" s="43">
        <v>3</v>
      </c>
      <c r="D3844" s="23">
        <v>5272</v>
      </c>
      <c r="E3844" s="25">
        <f t="shared" si="719"/>
        <v>2997.25</v>
      </c>
      <c r="F3844" s="25">
        <f t="shared" si="720"/>
        <v>3377.25</v>
      </c>
      <c r="G3844" s="25">
        <f t="shared" si="721"/>
        <v>1.5610333851506404</v>
      </c>
      <c r="H3844" s="25">
        <f t="shared" si="728"/>
        <v>1.0036361732327763</v>
      </c>
      <c r="I3844" s="4">
        <f t="shared" si="722"/>
        <v>5252.8995472717479</v>
      </c>
      <c r="J3844" s="25">
        <f t="shared" si="729"/>
        <v>3796.7463141364492</v>
      </c>
      <c r="K3844" s="15">
        <f t="shared" si="723"/>
        <v>3810.5519414555542</v>
      </c>
      <c r="L3844" s="36">
        <f t="shared" si="724"/>
        <v>1461.4480585444458</v>
      </c>
      <c r="M3844" s="36">
        <f t="shared" si="725"/>
        <v>1461.4480585444458</v>
      </c>
      <c r="N3844" s="36">
        <f t="shared" si="726"/>
        <v>0.27720941929902232</v>
      </c>
      <c r="O3844" s="36">
        <f t="shared" si="727"/>
        <v>2135830.4278233298</v>
      </c>
      <c r="P3844" s="35">
        <f t="shared" si="730"/>
        <v>2135830.4278233298</v>
      </c>
    </row>
    <row r="3845" spans="1:16" x14ac:dyDescent="0.4">
      <c r="A3845" s="1">
        <v>3844</v>
      </c>
      <c r="B3845" s="21">
        <v>43657</v>
      </c>
      <c r="C3845" s="43">
        <v>4</v>
      </c>
      <c r="D3845" s="23">
        <v>2169</v>
      </c>
      <c r="E3845" s="25">
        <f t="shared" ref="E3845:E3896" si="731">AVERAGE(D3843:D3846)</f>
        <v>3757.25</v>
      </c>
      <c r="F3845" s="25">
        <f t="shared" ref="F3845:F3896" si="732">AVERAGE(E3845:E3846)</f>
        <v>3996.25</v>
      </c>
      <c r="G3845" s="25">
        <f t="shared" si="721"/>
        <v>0.54275883640913358</v>
      </c>
      <c r="H3845" s="25">
        <f t="shared" si="728"/>
        <v>0.99966434347522648</v>
      </c>
      <c r="I3845" s="4">
        <f t="shared" si="722"/>
        <v>2169.7282834553275</v>
      </c>
      <c r="J3845" s="25">
        <f t="shared" si="729"/>
        <v>3796.6084513565656</v>
      </c>
      <c r="K3845" s="15">
        <f t="shared" si="723"/>
        <v>3795.3340949578574</v>
      </c>
      <c r="L3845" s="36">
        <f t="shared" si="724"/>
        <v>-1626.3340949578574</v>
      </c>
      <c r="M3845" s="36">
        <f t="shared" si="725"/>
        <v>1626.3340949578574</v>
      </c>
      <c r="N3845" s="36">
        <f t="shared" si="726"/>
        <v>0.7498082503263519</v>
      </c>
      <c r="O3845" s="36">
        <f t="shared" si="727"/>
        <v>2644962.588422393</v>
      </c>
      <c r="P3845" s="35">
        <f t="shared" si="730"/>
        <v>2644962.588422393</v>
      </c>
    </row>
    <row r="3846" spans="1:16" x14ac:dyDescent="0.4">
      <c r="A3846" s="1">
        <v>3845</v>
      </c>
      <c r="B3846" s="21">
        <v>43658</v>
      </c>
      <c r="C3846" s="43">
        <v>1</v>
      </c>
      <c r="D3846" s="23">
        <v>5423</v>
      </c>
      <c r="E3846" s="25">
        <f t="shared" si="731"/>
        <v>4235.25</v>
      </c>
      <c r="F3846" s="25">
        <f t="shared" si="732"/>
        <v>4444.75</v>
      </c>
      <c r="G3846" s="25">
        <f t="shared" si="721"/>
        <v>1.220091118735587</v>
      </c>
      <c r="H3846" s="25">
        <f t="shared" si="728"/>
        <v>1.0014271034682889</v>
      </c>
      <c r="I3846" s="4">
        <f t="shared" si="722"/>
        <v>5415.2718467657533</v>
      </c>
      <c r="J3846" s="25">
        <f t="shared" si="729"/>
        <v>3796.4705885766821</v>
      </c>
      <c r="K3846" s="15">
        <f t="shared" si="723"/>
        <v>3801.8885449208965</v>
      </c>
      <c r="L3846" s="36">
        <f t="shared" si="724"/>
        <v>1621.1114550791035</v>
      </c>
      <c r="M3846" s="36">
        <f t="shared" si="725"/>
        <v>1621.1114550791035</v>
      </c>
      <c r="N3846" s="36">
        <f t="shared" si="726"/>
        <v>0.29893259359747437</v>
      </c>
      <c r="O3846" s="36">
        <f t="shared" si="727"/>
        <v>2628002.3497886881</v>
      </c>
      <c r="P3846" s="35">
        <f t="shared" si="730"/>
        <v>2628002.3497886881</v>
      </c>
    </row>
    <row r="3847" spans="1:16" x14ac:dyDescent="0.4">
      <c r="A3847" s="1">
        <v>3846</v>
      </c>
      <c r="B3847" s="21">
        <v>43659</v>
      </c>
      <c r="C3847" s="43">
        <v>2</v>
      </c>
      <c r="D3847" s="23">
        <v>4077</v>
      </c>
      <c r="E3847" s="25">
        <f t="shared" si="731"/>
        <v>4654.25</v>
      </c>
      <c r="F3847" s="25">
        <f t="shared" si="732"/>
        <v>4989.125</v>
      </c>
      <c r="G3847" s="25">
        <f t="shared" si="721"/>
        <v>0.81717736075965219</v>
      </c>
      <c r="H3847" s="25">
        <f t="shared" si="728"/>
        <v>0.99527237982370798</v>
      </c>
      <c r="I3847" s="4">
        <f t="shared" si="722"/>
        <v>4096.3660628481994</v>
      </c>
      <c r="J3847" s="25">
        <f t="shared" si="729"/>
        <v>3796.3327257967985</v>
      </c>
      <c r="K3847" s="15">
        <f t="shared" si="723"/>
        <v>3778.385106606404</v>
      </c>
      <c r="L3847" s="36">
        <f t="shared" si="724"/>
        <v>298.61489339359605</v>
      </c>
      <c r="M3847" s="36">
        <f t="shared" si="725"/>
        <v>298.61489339359605</v>
      </c>
      <c r="N3847" s="36">
        <f t="shared" si="726"/>
        <v>7.3243780572380679E-2</v>
      </c>
      <c r="O3847" s="36">
        <f t="shared" si="727"/>
        <v>89170.854556468737</v>
      </c>
      <c r="P3847" s="35">
        <f t="shared" si="730"/>
        <v>89170.854556468737</v>
      </c>
    </row>
    <row r="3848" spans="1:16" x14ac:dyDescent="0.4">
      <c r="A3848" s="1">
        <v>3847</v>
      </c>
      <c r="B3848" s="21">
        <v>43660</v>
      </c>
      <c r="C3848" s="43">
        <v>3</v>
      </c>
      <c r="D3848" s="23">
        <v>6948</v>
      </c>
      <c r="E3848" s="25">
        <f t="shared" si="731"/>
        <v>5324</v>
      </c>
      <c r="F3848" s="25">
        <f t="shared" si="732"/>
        <v>5226.25</v>
      </c>
      <c r="G3848" s="25">
        <f t="shared" si="721"/>
        <v>1.3294427170533365</v>
      </c>
      <c r="H3848" s="25">
        <f t="shared" si="728"/>
        <v>1.0036361732327763</v>
      </c>
      <c r="I3848" s="4">
        <f t="shared" si="722"/>
        <v>6922.8274003118559</v>
      </c>
      <c r="J3848" s="25">
        <f t="shared" si="729"/>
        <v>3796.1948630169154</v>
      </c>
      <c r="K3848" s="15">
        <f t="shared" si="723"/>
        <v>3809.9984851642203</v>
      </c>
      <c r="L3848" s="36">
        <f t="shared" si="724"/>
        <v>3138.0015148357797</v>
      </c>
      <c r="M3848" s="36">
        <f t="shared" si="725"/>
        <v>3138.0015148357797</v>
      </c>
      <c r="N3848" s="36">
        <f t="shared" si="726"/>
        <v>0.45164097795563901</v>
      </c>
      <c r="O3848" s="36">
        <f t="shared" si="727"/>
        <v>9847053.5071116481</v>
      </c>
      <c r="P3848" s="35">
        <f t="shared" si="730"/>
        <v>9847053.5071116481</v>
      </c>
    </row>
    <row r="3849" spans="1:16" x14ac:dyDescent="0.4">
      <c r="A3849" s="1">
        <v>3848</v>
      </c>
      <c r="B3849" s="21">
        <v>43661</v>
      </c>
      <c r="C3849" s="43">
        <v>4</v>
      </c>
      <c r="D3849" s="23">
        <v>4848</v>
      </c>
      <c r="E3849" s="25">
        <f t="shared" si="731"/>
        <v>5128.5</v>
      </c>
      <c r="F3849" s="25">
        <f t="shared" si="732"/>
        <v>5109.25</v>
      </c>
      <c r="G3849" s="25">
        <f t="shared" si="721"/>
        <v>0.94886725057493759</v>
      </c>
      <c r="H3849" s="25">
        <f t="shared" si="728"/>
        <v>0.99966434347522648</v>
      </c>
      <c r="I3849" s="4">
        <f t="shared" si="722"/>
        <v>4849.6278092168868</v>
      </c>
      <c r="J3849" s="25">
        <f t="shared" si="729"/>
        <v>3796.0570002370318</v>
      </c>
      <c r="K3849" s="15">
        <f t="shared" si="723"/>
        <v>3794.7828289364902</v>
      </c>
      <c r="L3849" s="36">
        <f t="shared" si="724"/>
        <v>1053.2171710635098</v>
      </c>
      <c r="M3849" s="36">
        <f t="shared" si="725"/>
        <v>1053.2171710635098</v>
      </c>
      <c r="N3849" s="36">
        <f t="shared" si="726"/>
        <v>0.21724776630847975</v>
      </c>
      <c r="O3849" s="36">
        <f t="shared" si="727"/>
        <v>1109266.4094230225</v>
      </c>
      <c r="P3849" s="35">
        <f t="shared" si="730"/>
        <v>1109266.4094230225</v>
      </c>
    </row>
    <row r="3850" spans="1:16" x14ac:dyDescent="0.4">
      <c r="A3850" s="1">
        <v>3849</v>
      </c>
      <c r="B3850" s="21">
        <v>43662</v>
      </c>
      <c r="C3850" s="43">
        <v>1</v>
      </c>
      <c r="D3850" s="23">
        <v>4641</v>
      </c>
      <c r="E3850" s="25">
        <f t="shared" si="731"/>
        <v>5090</v>
      </c>
      <c r="F3850" s="25">
        <f t="shared" si="732"/>
        <v>5109.75</v>
      </c>
      <c r="G3850" s="25">
        <f t="shared" si="721"/>
        <v>0.90826361367972996</v>
      </c>
      <c r="H3850" s="25">
        <f t="shared" si="728"/>
        <v>1.0014271034682889</v>
      </c>
      <c r="I3850" s="4">
        <f t="shared" si="722"/>
        <v>4634.3862513073691</v>
      </c>
      <c r="J3850" s="25">
        <f t="shared" si="729"/>
        <v>3795.9191374571483</v>
      </c>
      <c r="K3850" s="15">
        <f t="shared" si="723"/>
        <v>3801.3363068235576</v>
      </c>
      <c r="L3850" s="36">
        <f t="shared" si="724"/>
        <v>839.66369317644239</v>
      </c>
      <c r="M3850" s="36">
        <f t="shared" si="725"/>
        <v>839.66369317644239</v>
      </c>
      <c r="N3850" s="36">
        <f t="shared" si="726"/>
        <v>0.18092301081155837</v>
      </c>
      <c r="O3850" s="36">
        <f t="shared" si="727"/>
        <v>705035.11763870274</v>
      </c>
      <c r="P3850" s="35">
        <f t="shared" si="730"/>
        <v>705035.11763870274</v>
      </c>
    </row>
    <row r="3851" spans="1:16" x14ac:dyDescent="0.4">
      <c r="A3851" s="1">
        <v>3850</v>
      </c>
      <c r="B3851" s="21">
        <v>43663</v>
      </c>
      <c r="C3851" s="43">
        <v>2</v>
      </c>
      <c r="D3851" s="23">
        <v>3923</v>
      </c>
      <c r="E3851" s="25">
        <f t="shared" si="731"/>
        <v>5129.5</v>
      </c>
      <c r="F3851" s="25">
        <f t="shared" si="732"/>
        <v>4876.875</v>
      </c>
      <c r="G3851" s="25">
        <f t="shared" si="721"/>
        <v>0.80440856080994494</v>
      </c>
      <c r="H3851" s="25">
        <f t="shared" si="728"/>
        <v>0.99527237982370798</v>
      </c>
      <c r="I3851" s="4">
        <f t="shared" si="722"/>
        <v>3941.6345510310239</v>
      </c>
      <c r="J3851" s="25">
        <f t="shared" si="729"/>
        <v>3795.7812746772652</v>
      </c>
      <c r="K3851" s="15">
        <f t="shared" si="723"/>
        <v>3777.8362625383093</v>
      </c>
      <c r="L3851" s="36">
        <f t="shared" si="724"/>
        <v>145.16373746169074</v>
      </c>
      <c r="M3851" s="36">
        <f t="shared" si="725"/>
        <v>145.16373746169074</v>
      </c>
      <c r="N3851" s="36">
        <f t="shared" si="726"/>
        <v>3.7003246867624455E-2</v>
      </c>
      <c r="O3851" s="36">
        <f t="shared" si="727"/>
        <v>21072.510673846678</v>
      </c>
      <c r="P3851" s="35">
        <f t="shared" si="730"/>
        <v>21072.510673846678</v>
      </c>
    </row>
    <row r="3852" spans="1:16" x14ac:dyDescent="0.4">
      <c r="A3852" s="1">
        <v>3851</v>
      </c>
      <c r="B3852" s="21">
        <v>43664</v>
      </c>
      <c r="C3852" s="43">
        <v>3</v>
      </c>
      <c r="D3852" s="23">
        <v>7106</v>
      </c>
      <c r="E3852" s="25">
        <f t="shared" si="731"/>
        <v>4624.25</v>
      </c>
      <c r="F3852" s="25">
        <f t="shared" si="732"/>
        <v>4399.625</v>
      </c>
      <c r="G3852" s="25">
        <f t="shared" si="721"/>
        <v>1.6151376537773106</v>
      </c>
      <c r="H3852" s="25">
        <f t="shared" si="728"/>
        <v>1.0036361732327763</v>
      </c>
      <c r="I3852" s="4">
        <f t="shared" si="722"/>
        <v>7080.2549664099088</v>
      </c>
      <c r="J3852" s="25">
        <f t="shared" si="729"/>
        <v>3795.6434118973816</v>
      </c>
      <c r="K3852" s="15">
        <f t="shared" si="723"/>
        <v>3809.4450288728867</v>
      </c>
      <c r="L3852" s="36">
        <f t="shared" si="724"/>
        <v>3296.5549711271133</v>
      </c>
      <c r="M3852" s="36">
        <f t="shared" si="725"/>
        <v>3296.5549711271133</v>
      </c>
      <c r="N3852" s="36">
        <f t="shared" si="726"/>
        <v>0.46391147919041842</v>
      </c>
      <c r="O3852" s="36">
        <f t="shared" si="727"/>
        <v>10867274.677662883</v>
      </c>
      <c r="P3852" s="35">
        <f t="shared" si="730"/>
        <v>10867274.677662883</v>
      </c>
    </row>
    <row r="3853" spans="1:16" x14ac:dyDescent="0.4">
      <c r="A3853" s="1">
        <v>3852</v>
      </c>
      <c r="B3853" s="21">
        <v>43665</v>
      </c>
      <c r="C3853" s="43">
        <v>4</v>
      </c>
      <c r="D3853" s="23">
        <v>2827</v>
      </c>
      <c r="E3853" s="25">
        <f t="shared" si="731"/>
        <v>4175</v>
      </c>
      <c r="F3853" s="25">
        <f t="shared" si="732"/>
        <v>4035.875</v>
      </c>
      <c r="G3853" s="25">
        <f t="shared" si="721"/>
        <v>0.70046768049059993</v>
      </c>
      <c r="H3853" s="25">
        <f t="shared" si="728"/>
        <v>0.99966434347522648</v>
      </c>
      <c r="I3853" s="4">
        <f t="shared" si="722"/>
        <v>2827.9492196072893</v>
      </c>
      <c r="J3853" s="25">
        <f t="shared" si="729"/>
        <v>3795.505549117498</v>
      </c>
      <c r="K3853" s="15">
        <f t="shared" si="723"/>
        <v>3794.2315629151226</v>
      </c>
      <c r="L3853" s="36">
        <f t="shared" si="724"/>
        <v>-967.23156291512259</v>
      </c>
      <c r="M3853" s="36">
        <f t="shared" si="725"/>
        <v>967.23156291512259</v>
      </c>
      <c r="N3853" s="36">
        <f t="shared" si="726"/>
        <v>0.3421406306739026</v>
      </c>
      <c r="O3853" s="36">
        <f t="shared" si="727"/>
        <v>935536.89629923075</v>
      </c>
      <c r="P3853" s="35">
        <f t="shared" si="730"/>
        <v>935536.89629923075</v>
      </c>
    </row>
    <row r="3854" spans="1:16" x14ac:dyDescent="0.4">
      <c r="A3854" s="1">
        <v>3853</v>
      </c>
      <c r="B3854" s="21">
        <v>43666</v>
      </c>
      <c r="C3854" s="43">
        <v>1</v>
      </c>
      <c r="D3854" s="23">
        <v>2844</v>
      </c>
      <c r="E3854" s="25">
        <f t="shared" si="731"/>
        <v>3896.75</v>
      </c>
      <c r="F3854" s="25">
        <f t="shared" si="732"/>
        <v>3318.25</v>
      </c>
      <c r="G3854" s="25">
        <f t="shared" si="721"/>
        <v>0.85707827921344082</v>
      </c>
      <c r="H3854" s="25">
        <f t="shared" si="728"/>
        <v>1.0014271034682889</v>
      </c>
      <c r="I3854" s="4">
        <f t="shared" si="722"/>
        <v>2839.9471016414905</v>
      </c>
      <c r="J3854" s="25">
        <f t="shared" si="729"/>
        <v>3795.3676863376145</v>
      </c>
      <c r="K3854" s="15">
        <f t="shared" si="723"/>
        <v>3800.7840687262183</v>
      </c>
      <c r="L3854" s="36">
        <f t="shared" si="724"/>
        <v>-956.78406872621827</v>
      </c>
      <c r="M3854" s="36">
        <f t="shared" si="725"/>
        <v>956.78406872621827</v>
      </c>
      <c r="N3854" s="36">
        <f t="shared" si="726"/>
        <v>0.336421965093607</v>
      </c>
      <c r="O3854" s="36">
        <f t="shared" si="727"/>
        <v>915435.75416829681</v>
      </c>
      <c r="P3854" s="35">
        <f t="shared" si="730"/>
        <v>915435.75416829681</v>
      </c>
    </row>
    <row r="3855" spans="1:16" x14ac:dyDescent="0.4">
      <c r="A3855" s="1">
        <v>3854</v>
      </c>
      <c r="B3855" s="21">
        <v>43667</v>
      </c>
      <c r="C3855" s="43">
        <v>2</v>
      </c>
      <c r="D3855" s="23">
        <v>2810</v>
      </c>
      <c r="E3855" s="25">
        <f t="shared" si="731"/>
        <v>2739.75</v>
      </c>
      <c r="F3855" s="25">
        <f t="shared" si="732"/>
        <v>2667.25</v>
      </c>
      <c r="G3855" s="25">
        <f t="shared" si="721"/>
        <v>1.0535195426000563</v>
      </c>
      <c r="H3855" s="25">
        <f t="shared" si="728"/>
        <v>0.99527237982370798</v>
      </c>
      <c r="I3855" s="4">
        <f t="shared" si="722"/>
        <v>2823.3477156250769</v>
      </c>
      <c r="J3855" s="25">
        <f t="shared" si="729"/>
        <v>3795.2298235577309</v>
      </c>
      <c r="K3855" s="15">
        <f t="shared" si="723"/>
        <v>3777.2874184702141</v>
      </c>
      <c r="L3855" s="36">
        <f t="shared" si="724"/>
        <v>-967.28741847021411</v>
      </c>
      <c r="M3855" s="36">
        <f t="shared" si="725"/>
        <v>967.28741847021411</v>
      </c>
      <c r="N3855" s="36">
        <f t="shared" si="726"/>
        <v>0.34423039803210465</v>
      </c>
      <c r="O3855" s="36">
        <f t="shared" si="727"/>
        <v>935644.94993077114</v>
      </c>
      <c r="P3855" s="35">
        <f t="shared" si="730"/>
        <v>935644.94993077114</v>
      </c>
    </row>
    <row r="3856" spans="1:16" x14ac:dyDescent="0.4">
      <c r="A3856" s="1">
        <v>3855</v>
      </c>
      <c r="B3856" s="21">
        <v>43668</v>
      </c>
      <c r="C3856" s="43">
        <v>3</v>
      </c>
      <c r="D3856" s="23">
        <v>2478</v>
      </c>
      <c r="E3856" s="25">
        <f t="shared" si="731"/>
        <v>2594.75</v>
      </c>
      <c r="F3856" s="25">
        <f t="shared" si="732"/>
        <v>2575.5</v>
      </c>
      <c r="G3856" s="25">
        <f t="shared" si="721"/>
        <v>0.96214327315084447</v>
      </c>
      <c r="H3856" s="25">
        <f t="shared" si="728"/>
        <v>1.0036361732327763</v>
      </c>
      <c r="I3856" s="4">
        <f t="shared" si="722"/>
        <v>2469.0222075378206</v>
      </c>
      <c r="J3856" s="25">
        <f t="shared" si="729"/>
        <v>3795.0919607778478</v>
      </c>
      <c r="K3856" s="15">
        <f t="shared" si="723"/>
        <v>3808.8915725815527</v>
      </c>
      <c r="L3856" s="36">
        <f t="shared" si="724"/>
        <v>-1330.8915725815527</v>
      </c>
      <c r="M3856" s="36">
        <f t="shared" si="725"/>
        <v>1330.8915725815527</v>
      </c>
      <c r="N3856" s="36">
        <f t="shared" si="726"/>
        <v>0.53708295907245873</v>
      </c>
      <c r="O3856" s="36">
        <f t="shared" si="727"/>
        <v>1771272.3779685984</v>
      </c>
      <c r="P3856" s="35">
        <f t="shared" si="730"/>
        <v>1771272.3779685984</v>
      </c>
    </row>
    <row r="3857" spans="1:16" x14ac:dyDescent="0.4">
      <c r="A3857" s="1">
        <v>3856</v>
      </c>
      <c r="B3857" s="21">
        <v>43669</v>
      </c>
      <c r="C3857" s="43">
        <v>4</v>
      </c>
      <c r="D3857" s="23">
        <v>2247</v>
      </c>
      <c r="E3857" s="25">
        <f t="shared" si="731"/>
        <v>2556.25</v>
      </c>
      <c r="F3857" s="25">
        <f t="shared" si="732"/>
        <v>2478.375</v>
      </c>
      <c r="G3857" s="25">
        <f t="shared" si="721"/>
        <v>0.90664245725525794</v>
      </c>
      <c r="H3857" s="25">
        <f t="shared" si="728"/>
        <v>0.99966434347522648</v>
      </c>
      <c r="I3857" s="4">
        <f t="shared" si="722"/>
        <v>2247.7544734551043</v>
      </c>
      <c r="J3857" s="25">
        <f t="shared" si="729"/>
        <v>3794.9540979979643</v>
      </c>
      <c r="K3857" s="15">
        <f t="shared" si="723"/>
        <v>3793.6802968937554</v>
      </c>
      <c r="L3857" s="36">
        <f t="shared" si="724"/>
        <v>-1546.6802968937554</v>
      </c>
      <c r="M3857" s="36">
        <f t="shared" si="725"/>
        <v>1546.6802968937554</v>
      </c>
      <c r="N3857" s="36">
        <f t="shared" si="726"/>
        <v>0.68833124027314441</v>
      </c>
      <c r="O3857" s="36">
        <f t="shared" si="727"/>
        <v>2392219.9407993555</v>
      </c>
      <c r="P3857" s="35">
        <f t="shared" si="730"/>
        <v>2392219.9407993555</v>
      </c>
    </row>
    <row r="3858" spans="1:16" x14ac:dyDescent="0.4">
      <c r="A3858" s="1">
        <v>3857</v>
      </c>
      <c r="B3858" s="21">
        <v>43670</v>
      </c>
      <c r="C3858" s="43">
        <v>1</v>
      </c>
      <c r="D3858" s="23">
        <v>2690</v>
      </c>
      <c r="E3858" s="25">
        <f t="shared" si="731"/>
        <v>2400.5</v>
      </c>
      <c r="F3858" s="25">
        <f t="shared" si="732"/>
        <v>2429.875</v>
      </c>
      <c r="G3858" s="25">
        <f t="shared" si="721"/>
        <v>1.1070528319357991</v>
      </c>
      <c r="H3858" s="25">
        <f t="shared" si="728"/>
        <v>1.0014271034682889</v>
      </c>
      <c r="I3858" s="4">
        <f t="shared" si="722"/>
        <v>2686.1665623824224</v>
      </c>
      <c r="J3858" s="25">
        <f t="shared" si="729"/>
        <v>3794.8162352180807</v>
      </c>
      <c r="K3858" s="15">
        <f t="shared" si="723"/>
        <v>3800.2318306288794</v>
      </c>
      <c r="L3858" s="36">
        <f t="shared" si="724"/>
        <v>-1110.2318306288794</v>
      </c>
      <c r="M3858" s="36">
        <f t="shared" si="725"/>
        <v>1110.2318306288794</v>
      </c>
      <c r="N3858" s="36">
        <f t="shared" si="726"/>
        <v>0.41272558759437894</v>
      </c>
      <c r="O3858" s="36">
        <f t="shared" si="727"/>
        <v>1232614.7177415527</v>
      </c>
      <c r="P3858" s="35">
        <f t="shared" si="730"/>
        <v>1232614.7177415527</v>
      </c>
    </row>
    <row r="3859" spans="1:16" x14ac:dyDescent="0.4">
      <c r="A3859" s="1">
        <v>3858</v>
      </c>
      <c r="B3859" s="21">
        <v>43671</v>
      </c>
      <c r="C3859" s="43">
        <v>2</v>
      </c>
      <c r="D3859" s="23">
        <v>2187</v>
      </c>
      <c r="E3859" s="25">
        <f t="shared" si="731"/>
        <v>2459.25</v>
      </c>
      <c r="F3859" s="25">
        <f t="shared" si="732"/>
        <v>2522.75</v>
      </c>
      <c r="G3859" s="25">
        <f t="shared" si="721"/>
        <v>0.86691110890892875</v>
      </c>
      <c r="H3859" s="25">
        <f t="shared" si="728"/>
        <v>0.99527237982370798</v>
      </c>
      <c r="I3859" s="4">
        <f t="shared" si="722"/>
        <v>2197.3884178192325</v>
      </c>
      <c r="J3859" s="25">
        <f t="shared" si="729"/>
        <v>3794.6783724381976</v>
      </c>
      <c r="K3859" s="15">
        <f t="shared" si="723"/>
        <v>3776.7385744021199</v>
      </c>
      <c r="L3859" s="36">
        <f t="shared" si="724"/>
        <v>-1589.7385744021199</v>
      </c>
      <c r="M3859" s="36">
        <f t="shared" si="725"/>
        <v>1589.7385744021199</v>
      </c>
      <c r="N3859" s="36">
        <f t="shared" si="726"/>
        <v>0.7269037834486145</v>
      </c>
      <c r="O3859" s="36">
        <f t="shared" si="727"/>
        <v>2527268.7349420842</v>
      </c>
      <c r="P3859" s="35">
        <f t="shared" si="730"/>
        <v>2527268.7349420842</v>
      </c>
    </row>
    <row r="3860" spans="1:16" x14ac:dyDescent="0.4">
      <c r="A3860" s="1">
        <v>3859</v>
      </c>
      <c r="B3860" s="21">
        <v>43672</v>
      </c>
      <c r="C3860" s="43">
        <v>3</v>
      </c>
      <c r="D3860" s="23">
        <v>2713</v>
      </c>
      <c r="E3860" s="25">
        <f t="shared" si="731"/>
        <v>2586.25</v>
      </c>
      <c r="F3860" s="25">
        <f t="shared" si="732"/>
        <v>2587</v>
      </c>
      <c r="G3860" s="25">
        <f t="shared" si="721"/>
        <v>1.0487050637804407</v>
      </c>
      <c r="H3860" s="25">
        <f t="shared" si="728"/>
        <v>1.0036361732327763</v>
      </c>
      <c r="I3860" s="4">
        <f t="shared" si="722"/>
        <v>2703.1708026836591</v>
      </c>
      <c r="J3860" s="25">
        <f t="shared" si="729"/>
        <v>3794.540509658314</v>
      </c>
      <c r="K3860" s="15">
        <f t="shared" si="723"/>
        <v>3808.3381162902192</v>
      </c>
      <c r="L3860" s="36">
        <f t="shared" si="724"/>
        <v>-1095.3381162902192</v>
      </c>
      <c r="M3860" s="36">
        <f t="shared" si="725"/>
        <v>1095.3381162902192</v>
      </c>
      <c r="N3860" s="36">
        <f t="shared" si="726"/>
        <v>0.40373686556956107</v>
      </c>
      <c r="O3860" s="36">
        <f t="shared" si="727"/>
        <v>1199765.5889982057</v>
      </c>
      <c r="P3860" s="35">
        <f t="shared" si="730"/>
        <v>1199765.5889982057</v>
      </c>
    </row>
    <row r="3861" spans="1:16" x14ac:dyDescent="0.4">
      <c r="A3861" s="1">
        <v>3860</v>
      </c>
      <c r="B3861" s="21">
        <v>43673</v>
      </c>
      <c r="C3861" s="43">
        <v>4</v>
      </c>
      <c r="D3861" s="23">
        <v>2755</v>
      </c>
      <c r="E3861" s="25">
        <f t="shared" si="731"/>
        <v>2587.75</v>
      </c>
      <c r="F3861" s="25">
        <f t="shared" si="732"/>
        <v>2911.125</v>
      </c>
      <c r="G3861" s="25">
        <f t="shared" si="721"/>
        <v>0.94636953067972007</v>
      </c>
      <c r="H3861" s="25">
        <f t="shared" si="728"/>
        <v>0.99966434347522648</v>
      </c>
      <c r="I3861" s="4">
        <f t="shared" si="722"/>
        <v>2755.9250442228804</v>
      </c>
      <c r="J3861" s="25">
        <f t="shared" si="729"/>
        <v>3794.4026468784305</v>
      </c>
      <c r="K3861" s="15">
        <f t="shared" si="723"/>
        <v>3793.1290308723878</v>
      </c>
      <c r="L3861" s="36">
        <f t="shared" si="724"/>
        <v>-1038.1290308723878</v>
      </c>
      <c r="M3861" s="36">
        <f t="shared" si="725"/>
        <v>1038.1290308723878</v>
      </c>
      <c r="N3861" s="36">
        <f t="shared" si="726"/>
        <v>0.37681634514424239</v>
      </c>
      <c r="O3861" s="36">
        <f t="shared" si="727"/>
        <v>1077711.8847400432</v>
      </c>
      <c r="P3861" s="35">
        <f t="shared" si="730"/>
        <v>1077711.8847400432</v>
      </c>
    </row>
    <row r="3862" spans="1:16" x14ac:dyDescent="0.4">
      <c r="A3862" s="1">
        <v>3861</v>
      </c>
      <c r="B3862" s="21">
        <v>43674</v>
      </c>
      <c r="C3862" s="43">
        <v>1</v>
      </c>
      <c r="D3862" s="23">
        <v>2696</v>
      </c>
      <c r="E3862" s="25">
        <f t="shared" si="731"/>
        <v>3234.5</v>
      </c>
      <c r="F3862" s="25">
        <f t="shared" si="732"/>
        <v>3166</v>
      </c>
      <c r="G3862" s="25">
        <f t="shared" si="721"/>
        <v>0.85154769425142141</v>
      </c>
      <c r="H3862" s="25">
        <f t="shared" si="728"/>
        <v>1.0014271034682889</v>
      </c>
      <c r="I3862" s="4">
        <f t="shared" si="722"/>
        <v>2692.1580119639443</v>
      </c>
      <c r="J3862" s="25">
        <f t="shared" si="729"/>
        <v>3794.2647840985469</v>
      </c>
      <c r="K3862" s="15">
        <f t="shared" si="723"/>
        <v>3799.6795925315405</v>
      </c>
      <c r="L3862" s="36">
        <f t="shared" si="724"/>
        <v>-1103.6795925315405</v>
      </c>
      <c r="M3862" s="36">
        <f t="shared" si="725"/>
        <v>1103.6795925315405</v>
      </c>
      <c r="N3862" s="36">
        <f t="shared" si="726"/>
        <v>0.40937670346125388</v>
      </c>
      <c r="O3862" s="36">
        <f t="shared" si="727"/>
        <v>1218108.6429705874</v>
      </c>
      <c r="P3862" s="35">
        <f t="shared" si="730"/>
        <v>1218108.6429705874</v>
      </c>
    </row>
    <row r="3863" spans="1:16" x14ac:dyDescent="0.4">
      <c r="A3863" s="1">
        <v>3862</v>
      </c>
      <c r="B3863" s="21">
        <v>43675</v>
      </c>
      <c r="C3863" s="43">
        <v>2</v>
      </c>
      <c r="D3863" s="23">
        <v>4774</v>
      </c>
      <c r="E3863" s="25">
        <f t="shared" si="731"/>
        <v>3097.5</v>
      </c>
      <c r="F3863" s="25">
        <f t="shared" si="732"/>
        <v>3406.625</v>
      </c>
      <c r="G3863" s="25">
        <f t="shared" si="721"/>
        <v>1.4013870032656954</v>
      </c>
      <c r="H3863" s="25">
        <f t="shared" si="728"/>
        <v>0.99527237982370798</v>
      </c>
      <c r="I3863" s="4">
        <f t="shared" si="722"/>
        <v>4796.6768663324265</v>
      </c>
      <c r="J3863" s="25">
        <f t="shared" si="729"/>
        <v>3794.1269213186633</v>
      </c>
      <c r="K3863" s="15">
        <f t="shared" si="723"/>
        <v>3776.1897303340243</v>
      </c>
      <c r="L3863" s="36">
        <f t="shared" si="724"/>
        <v>997.81026966597574</v>
      </c>
      <c r="M3863" s="36">
        <f t="shared" si="725"/>
        <v>997.81026966597574</v>
      </c>
      <c r="N3863" s="36">
        <f t="shared" si="726"/>
        <v>0.20900927307624126</v>
      </c>
      <c r="O3863" s="36">
        <f t="shared" si="727"/>
        <v>995625.33425088727</v>
      </c>
      <c r="P3863" s="35">
        <f t="shared" si="730"/>
        <v>995625.33425088727</v>
      </c>
    </row>
    <row r="3864" spans="1:16" x14ac:dyDescent="0.4">
      <c r="A3864" s="1">
        <v>3863</v>
      </c>
      <c r="B3864" s="21">
        <v>43676</v>
      </c>
      <c r="C3864" s="43">
        <v>3</v>
      </c>
      <c r="D3864" s="23">
        <v>2165</v>
      </c>
      <c r="E3864" s="25">
        <f t="shared" si="731"/>
        <v>3715.75</v>
      </c>
      <c r="F3864" s="25">
        <f t="shared" si="732"/>
        <v>3781.375</v>
      </c>
      <c r="G3864" s="25">
        <f t="shared" si="721"/>
        <v>0.57254305642788672</v>
      </c>
      <c r="H3864" s="25">
        <f t="shared" si="728"/>
        <v>1.0036361732327763</v>
      </c>
      <c r="I3864" s="4">
        <f t="shared" si="722"/>
        <v>2157.1562063435763</v>
      </c>
      <c r="J3864" s="25">
        <f t="shared" si="729"/>
        <v>3793.9890585387802</v>
      </c>
      <c r="K3864" s="15">
        <f t="shared" si="723"/>
        <v>3807.7846599988852</v>
      </c>
      <c r="L3864" s="36">
        <f t="shared" si="724"/>
        <v>-1642.7846599988852</v>
      </c>
      <c r="M3864" s="36">
        <f t="shared" si="725"/>
        <v>1642.7846599988852</v>
      </c>
      <c r="N3864" s="36">
        <f t="shared" si="726"/>
        <v>0.75879199076160975</v>
      </c>
      <c r="O3864" s="36">
        <f t="shared" si="727"/>
        <v>2698741.4391276529</v>
      </c>
      <c r="P3864" s="35">
        <f t="shared" si="730"/>
        <v>2698741.4391276529</v>
      </c>
    </row>
    <row r="3865" spans="1:16" x14ac:dyDescent="0.4">
      <c r="A3865" s="1">
        <v>3864</v>
      </c>
      <c r="B3865" s="21">
        <v>43677</v>
      </c>
      <c r="C3865" s="43">
        <v>4</v>
      </c>
      <c r="D3865" s="23">
        <v>5228</v>
      </c>
      <c r="E3865" s="25">
        <f t="shared" si="731"/>
        <v>3847</v>
      </c>
      <c r="F3865" s="25">
        <f t="shared" si="732"/>
        <v>4110.375</v>
      </c>
      <c r="G3865" s="25">
        <f t="shared" si="721"/>
        <v>1.2719034151385213</v>
      </c>
      <c r="H3865" s="25">
        <f t="shared" si="728"/>
        <v>0.99966434347522648</v>
      </c>
      <c r="I3865" s="4">
        <f t="shared" si="722"/>
        <v>5229.7554015234909</v>
      </c>
      <c r="J3865" s="25">
        <f t="shared" si="729"/>
        <v>3793.8511957588967</v>
      </c>
      <c r="K3865" s="15">
        <f t="shared" si="723"/>
        <v>3792.5777648510202</v>
      </c>
      <c r="L3865" s="36">
        <f t="shared" si="724"/>
        <v>1435.4222351489798</v>
      </c>
      <c r="M3865" s="36">
        <f t="shared" si="725"/>
        <v>1435.4222351489798</v>
      </c>
      <c r="N3865" s="36">
        <f t="shared" si="726"/>
        <v>0.27456431429781558</v>
      </c>
      <c r="O3865" s="36">
        <f t="shared" si="727"/>
        <v>2060436.993160093</v>
      </c>
      <c r="P3865" s="35">
        <f t="shared" si="730"/>
        <v>2060436.993160093</v>
      </c>
    </row>
    <row r="3866" spans="1:16" x14ac:dyDescent="0.4">
      <c r="A3866" s="1">
        <v>3865</v>
      </c>
      <c r="B3866" s="21">
        <v>43678</v>
      </c>
      <c r="C3866" s="43">
        <v>1</v>
      </c>
      <c r="D3866" s="23">
        <v>3221</v>
      </c>
      <c r="E3866" s="25">
        <f t="shared" si="731"/>
        <v>4373.75</v>
      </c>
      <c r="F3866" s="25">
        <f t="shared" si="732"/>
        <v>4445.75</v>
      </c>
      <c r="G3866" s="25">
        <f t="shared" si="721"/>
        <v>0.7245121745487263</v>
      </c>
      <c r="H3866" s="25">
        <f t="shared" si="728"/>
        <v>1.0014271034682889</v>
      </c>
      <c r="I3866" s="4">
        <f t="shared" si="722"/>
        <v>3216.4098503471309</v>
      </c>
      <c r="J3866" s="25">
        <f t="shared" si="729"/>
        <v>3793.7133329790131</v>
      </c>
      <c r="K3866" s="15">
        <f t="shared" si="723"/>
        <v>3799.1273544342012</v>
      </c>
      <c r="L3866" s="36">
        <f t="shared" si="724"/>
        <v>-578.12735443420115</v>
      </c>
      <c r="M3866" s="36">
        <f t="shared" si="725"/>
        <v>578.12735443420115</v>
      </c>
      <c r="N3866" s="36">
        <f t="shared" si="726"/>
        <v>0.17948691537851635</v>
      </c>
      <c r="O3866" s="36">
        <f t="shared" si="727"/>
        <v>334231.23794508842</v>
      </c>
      <c r="P3866" s="35">
        <f t="shared" si="730"/>
        <v>334231.23794508842</v>
      </c>
    </row>
    <row r="3867" spans="1:16" x14ac:dyDescent="0.4">
      <c r="A3867" s="1">
        <v>3866</v>
      </c>
      <c r="B3867" s="21">
        <v>43679</v>
      </c>
      <c r="C3867" s="43">
        <v>2</v>
      </c>
      <c r="D3867" s="23">
        <v>6881</v>
      </c>
      <c r="E3867" s="25">
        <f t="shared" si="731"/>
        <v>4517.75</v>
      </c>
      <c r="F3867" s="25">
        <f t="shared" si="732"/>
        <v>4199.625</v>
      </c>
      <c r="G3867" s="25">
        <f t="shared" si="721"/>
        <v>1.6384796261570973</v>
      </c>
      <c r="H3867" s="25">
        <f t="shared" si="728"/>
        <v>0.99527237982370798</v>
      </c>
      <c r="I3867" s="4">
        <f t="shared" si="722"/>
        <v>6913.6852780128665</v>
      </c>
      <c r="J3867" s="25">
        <f t="shared" si="729"/>
        <v>3793.57547019913</v>
      </c>
      <c r="K3867" s="15">
        <f t="shared" si="723"/>
        <v>3775.64088626593</v>
      </c>
      <c r="L3867" s="36">
        <f t="shared" si="724"/>
        <v>3105.35911373407</v>
      </c>
      <c r="M3867" s="36">
        <f t="shared" si="725"/>
        <v>3105.35911373407</v>
      </c>
      <c r="N3867" s="36">
        <f t="shared" si="726"/>
        <v>0.45129474113269435</v>
      </c>
      <c r="O3867" s="36">
        <f t="shared" si="727"/>
        <v>9643255.2252512481</v>
      </c>
      <c r="P3867" s="35">
        <f t="shared" si="730"/>
        <v>9643255.2252512481</v>
      </c>
    </row>
    <row r="3868" spans="1:16" x14ac:dyDescent="0.4">
      <c r="A3868" s="1">
        <v>3867</v>
      </c>
      <c r="B3868" s="21">
        <v>43680</v>
      </c>
      <c r="C3868" s="43">
        <v>3</v>
      </c>
      <c r="D3868" s="23">
        <v>2741</v>
      </c>
      <c r="E3868" s="25">
        <f t="shared" si="731"/>
        <v>3881.5</v>
      </c>
      <c r="F3868" s="25">
        <f t="shared" si="732"/>
        <v>4339</v>
      </c>
      <c r="G3868" s="25">
        <f t="shared" si="721"/>
        <v>0.63171237612353082</v>
      </c>
      <c r="H3868" s="25">
        <f t="shared" si="728"/>
        <v>1.0036361732327763</v>
      </c>
      <c r="I3868" s="4">
        <f t="shared" si="722"/>
        <v>2731.0693587010355</v>
      </c>
      <c r="J3868" s="25">
        <f t="shared" si="729"/>
        <v>3793.4376074192464</v>
      </c>
      <c r="K3868" s="15">
        <f t="shared" si="723"/>
        <v>3807.2312037075512</v>
      </c>
      <c r="L3868" s="36">
        <f t="shared" si="724"/>
        <v>-1066.2312037075512</v>
      </c>
      <c r="M3868" s="36">
        <f t="shared" si="725"/>
        <v>1066.2312037075512</v>
      </c>
      <c r="N3868" s="36">
        <f t="shared" si="726"/>
        <v>0.38899350737232807</v>
      </c>
      <c r="O3868" s="36">
        <f t="shared" si="727"/>
        <v>1136848.9797596536</v>
      </c>
      <c r="P3868" s="35">
        <f t="shared" si="730"/>
        <v>1136848.9797596536</v>
      </c>
    </row>
    <row r="3869" spans="1:16" x14ac:dyDescent="0.4">
      <c r="A3869" s="1">
        <v>3868</v>
      </c>
      <c r="B3869" s="21">
        <v>43681</v>
      </c>
      <c r="C3869" s="43">
        <v>4</v>
      </c>
      <c r="D3869" s="23">
        <v>2683</v>
      </c>
      <c r="E3869" s="25">
        <f t="shared" si="731"/>
        <v>4796.5</v>
      </c>
      <c r="F3869" s="25">
        <f t="shared" si="732"/>
        <v>4796.5</v>
      </c>
      <c r="G3869" s="25">
        <f t="shared" si="721"/>
        <v>0.55936620452413222</v>
      </c>
      <c r="H3869" s="25">
        <f t="shared" si="728"/>
        <v>0.99966434347522648</v>
      </c>
      <c r="I3869" s="4">
        <f t="shared" si="722"/>
        <v>2683.9008688384711</v>
      </c>
      <c r="J3869" s="25">
        <f t="shared" si="729"/>
        <v>3793.2997446393629</v>
      </c>
      <c r="K3869" s="15">
        <f t="shared" si="723"/>
        <v>3792.0264988296531</v>
      </c>
      <c r="L3869" s="36">
        <f t="shared" si="724"/>
        <v>-1109.0264988296531</v>
      </c>
      <c r="M3869" s="36">
        <f t="shared" si="725"/>
        <v>1109.0264988296531</v>
      </c>
      <c r="N3869" s="36">
        <f t="shared" si="726"/>
        <v>0.41335314902335185</v>
      </c>
      <c r="O3869" s="36">
        <f t="shared" si="727"/>
        <v>1229939.7751063586</v>
      </c>
      <c r="P3869" s="35">
        <f t="shared" si="730"/>
        <v>1229939.7751063586</v>
      </c>
    </row>
    <row r="3870" spans="1:16" x14ac:dyDescent="0.4">
      <c r="A3870" s="1">
        <v>3869</v>
      </c>
      <c r="B3870" s="21">
        <v>43682</v>
      </c>
      <c r="C3870" s="43">
        <v>1</v>
      </c>
      <c r="D3870" s="23">
        <v>6881</v>
      </c>
      <c r="E3870" s="25">
        <f t="shared" si="731"/>
        <v>4796.5</v>
      </c>
      <c r="F3870" s="25">
        <f t="shared" si="732"/>
        <v>4761.5</v>
      </c>
      <c r="G3870" s="25">
        <f t="shared" si="721"/>
        <v>1.4451328362910847</v>
      </c>
      <c r="H3870" s="25">
        <f t="shared" si="728"/>
        <v>1.0014271034682889</v>
      </c>
      <c r="I3870" s="4">
        <f t="shared" si="722"/>
        <v>6871.1940950756316</v>
      </c>
      <c r="J3870" s="25">
        <f t="shared" si="729"/>
        <v>3793.1618818594798</v>
      </c>
      <c r="K3870" s="15">
        <f t="shared" si="723"/>
        <v>3798.5751163368627</v>
      </c>
      <c r="L3870" s="36">
        <f t="shared" si="724"/>
        <v>3082.4248836631373</v>
      </c>
      <c r="M3870" s="36">
        <f t="shared" si="725"/>
        <v>3082.4248836631373</v>
      </c>
      <c r="N3870" s="36">
        <f t="shared" si="726"/>
        <v>0.44796176190424897</v>
      </c>
      <c r="O3870" s="36">
        <f t="shared" si="727"/>
        <v>9501343.1634257045</v>
      </c>
      <c r="P3870" s="35">
        <f t="shared" si="730"/>
        <v>9501343.1634257045</v>
      </c>
    </row>
    <row r="3871" spans="1:16" x14ac:dyDescent="0.4">
      <c r="A3871" s="1">
        <v>3870</v>
      </c>
      <c r="B3871" s="21">
        <v>43683</v>
      </c>
      <c r="C3871" s="43">
        <v>2</v>
      </c>
      <c r="D3871" s="23">
        <v>6881</v>
      </c>
      <c r="E3871" s="25">
        <f t="shared" si="731"/>
        <v>4726.5</v>
      </c>
      <c r="F3871" s="25">
        <f t="shared" si="732"/>
        <v>5019</v>
      </c>
      <c r="G3871" s="25">
        <f t="shared" si="721"/>
        <v>1.3709902370990237</v>
      </c>
      <c r="H3871" s="25">
        <f t="shared" si="728"/>
        <v>0.99527237982370798</v>
      </c>
      <c r="I3871" s="4">
        <f t="shared" si="722"/>
        <v>6913.6852780128665</v>
      </c>
      <c r="J3871" s="25">
        <f t="shared" si="729"/>
        <v>3793.0240190795962</v>
      </c>
      <c r="K3871" s="15">
        <f t="shared" si="723"/>
        <v>3775.0920421978353</v>
      </c>
      <c r="L3871" s="36">
        <f t="shared" si="724"/>
        <v>3105.9079578021647</v>
      </c>
      <c r="M3871" s="36">
        <f t="shared" si="725"/>
        <v>3105.9079578021647</v>
      </c>
      <c r="N3871" s="36">
        <f t="shared" si="726"/>
        <v>0.4513745033864503</v>
      </c>
      <c r="O3871" s="36">
        <f t="shared" si="727"/>
        <v>9646664.2423388138</v>
      </c>
      <c r="P3871" s="35">
        <f t="shared" si="730"/>
        <v>9646664.2423388138</v>
      </c>
    </row>
    <row r="3872" spans="1:16" x14ac:dyDescent="0.4">
      <c r="A3872" s="1">
        <v>3871</v>
      </c>
      <c r="B3872" s="21">
        <v>43684</v>
      </c>
      <c r="C3872" s="43">
        <v>3</v>
      </c>
      <c r="D3872" s="23">
        <v>2461</v>
      </c>
      <c r="E3872" s="25">
        <f t="shared" si="731"/>
        <v>5311.5</v>
      </c>
      <c r="F3872" s="25">
        <f t="shared" si="732"/>
        <v>4777.75</v>
      </c>
      <c r="G3872" s="25">
        <f t="shared" si="721"/>
        <v>0.51509601800010463</v>
      </c>
      <c r="H3872" s="25">
        <f t="shared" si="728"/>
        <v>1.0036361732327763</v>
      </c>
      <c r="I3872" s="4">
        <f t="shared" si="722"/>
        <v>2452.0837985272706</v>
      </c>
      <c r="J3872" s="25">
        <f t="shared" si="729"/>
        <v>3792.8861562997126</v>
      </c>
      <c r="K3872" s="15">
        <f t="shared" si="723"/>
        <v>3806.6777474162177</v>
      </c>
      <c r="L3872" s="36">
        <f t="shared" si="724"/>
        <v>-1345.6777474162177</v>
      </c>
      <c r="M3872" s="36">
        <f t="shared" si="725"/>
        <v>1345.6777474162177</v>
      </c>
      <c r="N3872" s="36">
        <f t="shared" si="726"/>
        <v>0.54680119764982438</v>
      </c>
      <c r="O3872" s="36">
        <f t="shared" si="727"/>
        <v>1810848.5998911858</v>
      </c>
      <c r="P3872" s="35">
        <f t="shared" si="730"/>
        <v>1810848.5998911858</v>
      </c>
    </row>
    <row r="3873" spans="1:16" x14ac:dyDescent="0.4">
      <c r="A3873" s="1">
        <v>3872</v>
      </c>
      <c r="B3873" s="21">
        <v>43685</v>
      </c>
      <c r="C3873" s="43">
        <v>4</v>
      </c>
      <c r="D3873" s="23">
        <v>5023</v>
      </c>
      <c r="E3873" s="25">
        <f t="shared" si="731"/>
        <v>4244</v>
      </c>
      <c r="F3873" s="25">
        <f t="shared" si="732"/>
        <v>3723.875</v>
      </c>
      <c r="G3873" s="25">
        <f t="shared" si="721"/>
        <v>1.3488637507972205</v>
      </c>
      <c r="H3873" s="25">
        <f t="shared" si="728"/>
        <v>0.99966434347522648</v>
      </c>
      <c r="I3873" s="4">
        <f t="shared" si="722"/>
        <v>5024.6865688317703</v>
      </c>
      <c r="J3873" s="25">
        <f t="shared" si="729"/>
        <v>3792.7482935198291</v>
      </c>
      <c r="K3873" s="15">
        <f t="shared" si="723"/>
        <v>3791.4752328082855</v>
      </c>
      <c r="L3873" s="36">
        <f t="shared" si="724"/>
        <v>1231.5247671917145</v>
      </c>
      <c r="M3873" s="36">
        <f t="shared" si="725"/>
        <v>1231.5247671917145</v>
      </c>
      <c r="N3873" s="36">
        <f t="shared" si="726"/>
        <v>0.24517713860077933</v>
      </c>
      <c r="O3873" s="36">
        <f t="shared" si="727"/>
        <v>1516653.2522066068</v>
      </c>
      <c r="P3873" s="35">
        <f t="shared" si="730"/>
        <v>1516653.2522066068</v>
      </c>
    </row>
    <row r="3874" spans="1:16" x14ac:dyDescent="0.4">
      <c r="A3874" s="1">
        <v>3873</v>
      </c>
      <c r="B3874" s="21">
        <v>43686</v>
      </c>
      <c r="C3874" s="43">
        <v>1</v>
      </c>
      <c r="D3874" s="23">
        <v>2611</v>
      </c>
      <c r="E3874" s="25">
        <f t="shared" si="731"/>
        <v>3203.75</v>
      </c>
      <c r="F3874" s="25">
        <f t="shared" si="732"/>
        <v>3241.375</v>
      </c>
      <c r="G3874" s="25">
        <f t="shared" si="721"/>
        <v>0.80552234776907949</v>
      </c>
      <c r="H3874" s="25">
        <f t="shared" si="728"/>
        <v>1.0014271034682889</v>
      </c>
      <c r="I3874" s="4">
        <f t="shared" si="722"/>
        <v>2607.2791428923811</v>
      </c>
      <c r="J3874" s="25">
        <f t="shared" si="729"/>
        <v>3792.6104307399455</v>
      </c>
      <c r="K3874" s="15">
        <f t="shared" si="723"/>
        <v>3798.0228782395229</v>
      </c>
      <c r="L3874" s="36">
        <f t="shared" si="724"/>
        <v>-1187.0228782395229</v>
      </c>
      <c r="M3874" s="36">
        <f t="shared" si="725"/>
        <v>1187.0228782395229</v>
      </c>
      <c r="N3874" s="36">
        <f t="shared" si="726"/>
        <v>0.45462385225565793</v>
      </c>
      <c r="O3874" s="36">
        <f t="shared" si="727"/>
        <v>1409023.3134640413</v>
      </c>
      <c r="P3874" s="35">
        <f t="shared" si="730"/>
        <v>1409023.3134640413</v>
      </c>
    </row>
    <row r="3875" spans="1:16" x14ac:dyDescent="0.4">
      <c r="A3875" s="1">
        <v>3874</v>
      </c>
      <c r="B3875" s="21">
        <v>43687</v>
      </c>
      <c r="C3875" s="43">
        <v>2</v>
      </c>
      <c r="D3875" s="23">
        <v>2720</v>
      </c>
      <c r="E3875" s="25">
        <f t="shared" si="731"/>
        <v>3279</v>
      </c>
      <c r="F3875" s="25">
        <f t="shared" si="732"/>
        <v>2963.125</v>
      </c>
      <c r="G3875" s="25">
        <f t="shared" si="721"/>
        <v>0.9179497996203333</v>
      </c>
      <c r="H3875" s="25">
        <f t="shared" si="728"/>
        <v>0.99527237982370798</v>
      </c>
      <c r="I3875" s="4">
        <f t="shared" si="722"/>
        <v>2732.920208718936</v>
      </c>
      <c r="J3875" s="25">
        <f t="shared" si="729"/>
        <v>3792.4725679600624</v>
      </c>
      <c r="K3875" s="15">
        <f t="shared" si="723"/>
        <v>3774.5431981297402</v>
      </c>
      <c r="L3875" s="36">
        <f t="shared" si="724"/>
        <v>-1054.5431981297402</v>
      </c>
      <c r="M3875" s="36">
        <f t="shared" si="725"/>
        <v>1054.5431981297402</v>
      </c>
      <c r="N3875" s="36">
        <f t="shared" si="726"/>
        <v>0.38769970519475744</v>
      </c>
      <c r="O3875" s="36">
        <f t="shared" si="727"/>
        <v>1112061.3567217004</v>
      </c>
      <c r="P3875" s="35">
        <f t="shared" si="730"/>
        <v>1112061.3567217004</v>
      </c>
    </row>
    <row r="3876" spans="1:16" x14ac:dyDescent="0.4">
      <c r="A3876" s="1">
        <v>3875</v>
      </c>
      <c r="B3876" s="21">
        <v>43688</v>
      </c>
      <c r="C3876" s="43">
        <v>3</v>
      </c>
      <c r="D3876" s="23">
        <v>2762</v>
      </c>
      <c r="E3876" s="25">
        <f t="shared" si="731"/>
        <v>2647.25</v>
      </c>
      <c r="F3876" s="25">
        <f t="shared" si="732"/>
        <v>2869.75</v>
      </c>
      <c r="G3876" s="25">
        <f t="shared" si="721"/>
        <v>0.96245317536370767</v>
      </c>
      <c r="H3876" s="25">
        <f t="shared" si="728"/>
        <v>1.0036361732327763</v>
      </c>
      <c r="I3876" s="4">
        <f t="shared" si="722"/>
        <v>2751.9932757140682</v>
      </c>
      <c r="J3876" s="25">
        <f t="shared" si="729"/>
        <v>3792.3347051801788</v>
      </c>
      <c r="K3876" s="15">
        <f t="shared" si="723"/>
        <v>3806.1242911248837</v>
      </c>
      <c r="L3876" s="36">
        <f t="shared" si="724"/>
        <v>-1044.1242911248837</v>
      </c>
      <c r="M3876" s="36">
        <f t="shared" si="725"/>
        <v>1044.1242911248837</v>
      </c>
      <c r="N3876" s="36">
        <f t="shared" si="726"/>
        <v>0.37803196637396225</v>
      </c>
      <c r="O3876" s="36">
        <f t="shared" si="727"/>
        <v>1090195.535317041</v>
      </c>
      <c r="P3876" s="35">
        <f t="shared" si="730"/>
        <v>1090195.535317041</v>
      </c>
    </row>
    <row r="3877" spans="1:16" x14ac:dyDescent="0.4">
      <c r="A3877" s="1">
        <v>3876</v>
      </c>
      <c r="B3877" s="21">
        <v>43689</v>
      </c>
      <c r="C3877" s="43">
        <v>4</v>
      </c>
      <c r="D3877" s="23">
        <v>2496</v>
      </c>
      <c r="E3877" s="25">
        <f t="shared" si="731"/>
        <v>3092.25</v>
      </c>
      <c r="F3877" s="25">
        <f t="shared" si="732"/>
        <v>3067.125</v>
      </c>
      <c r="G3877" s="25">
        <f t="shared" si="721"/>
        <v>0.81379141704364832</v>
      </c>
      <c r="H3877" s="25">
        <f t="shared" si="728"/>
        <v>0.99966434347522648</v>
      </c>
      <c r="I3877" s="4">
        <f t="shared" si="722"/>
        <v>2496.8380799928527</v>
      </c>
      <c r="J3877" s="25">
        <f t="shared" si="729"/>
        <v>3792.1968424002953</v>
      </c>
      <c r="K3877" s="15">
        <f t="shared" si="723"/>
        <v>3790.9239667869183</v>
      </c>
      <c r="L3877" s="36">
        <f t="shared" si="724"/>
        <v>-1294.9239667869183</v>
      </c>
      <c r="M3877" s="36">
        <f t="shared" si="725"/>
        <v>1294.9239667869183</v>
      </c>
      <c r="N3877" s="36">
        <f t="shared" si="726"/>
        <v>0.51879966618065632</v>
      </c>
      <c r="O3877" s="36">
        <f t="shared" si="727"/>
        <v>1676828.079759168</v>
      </c>
      <c r="P3877" s="35">
        <f t="shared" si="730"/>
        <v>1676828.079759168</v>
      </c>
    </row>
    <row r="3878" spans="1:16" x14ac:dyDescent="0.4">
      <c r="A3878" s="1">
        <v>3877</v>
      </c>
      <c r="B3878" s="21">
        <v>43690</v>
      </c>
      <c r="C3878" s="43">
        <v>1</v>
      </c>
      <c r="D3878" s="23">
        <v>4391</v>
      </c>
      <c r="E3878" s="25">
        <f t="shared" si="731"/>
        <v>3042</v>
      </c>
      <c r="F3878" s="25">
        <f t="shared" si="732"/>
        <v>3207.25</v>
      </c>
      <c r="G3878" s="25">
        <f t="shared" si="721"/>
        <v>1.3690856652895782</v>
      </c>
      <c r="H3878" s="25">
        <f t="shared" si="728"/>
        <v>1.0014271034682889</v>
      </c>
      <c r="I3878" s="4">
        <f t="shared" si="722"/>
        <v>4384.7425187439467</v>
      </c>
      <c r="J3878" s="25">
        <f t="shared" si="729"/>
        <v>3792.0589796204122</v>
      </c>
      <c r="K3878" s="15">
        <f t="shared" si="723"/>
        <v>3797.4706401421845</v>
      </c>
      <c r="L3878" s="36">
        <f t="shared" si="724"/>
        <v>593.52935985781551</v>
      </c>
      <c r="M3878" s="36">
        <f t="shared" si="725"/>
        <v>593.52935985781551</v>
      </c>
      <c r="N3878" s="36">
        <f t="shared" si="726"/>
        <v>0.13516951943926567</v>
      </c>
      <c r="O3878" s="36">
        <f t="shared" si="727"/>
        <v>352277.10101322824</v>
      </c>
      <c r="P3878" s="35">
        <f t="shared" si="730"/>
        <v>352277.10101322824</v>
      </c>
    </row>
    <row r="3879" spans="1:16" x14ac:dyDescent="0.4">
      <c r="A3879" s="1">
        <v>3878</v>
      </c>
      <c r="B3879" s="21">
        <v>43691</v>
      </c>
      <c r="C3879" s="43">
        <v>2</v>
      </c>
      <c r="D3879" s="23">
        <v>2519</v>
      </c>
      <c r="E3879" s="25">
        <f t="shared" si="731"/>
        <v>3372.5</v>
      </c>
      <c r="F3879" s="25">
        <f t="shared" si="732"/>
        <v>3476.375</v>
      </c>
      <c r="G3879" s="25">
        <f t="shared" si="721"/>
        <v>0.72460537197511776</v>
      </c>
      <c r="H3879" s="25">
        <f t="shared" si="728"/>
        <v>0.99527237982370798</v>
      </c>
      <c r="I3879" s="4">
        <f t="shared" si="722"/>
        <v>2530.9654432952202</v>
      </c>
      <c r="J3879" s="25">
        <f t="shared" si="729"/>
        <v>3791.9211168405286</v>
      </c>
      <c r="K3879" s="15">
        <f t="shared" si="723"/>
        <v>3773.9943540616455</v>
      </c>
      <c r="L3879" s="36">
        <f t="shared" si="724"/>
        <v>-1254.9943540616455</v>
      </c>
      <c r="M3879" s="36">
        <f t="shared" si="725"/>
        <v>1254.9943540616455</v>
      </c>
      <c r="N3879" s="36">
        <f t="shared" si="726"/>
        <v>0.49821133547504781</v>
      </c>
      <c r="O3879" s="36">
        <f t="shared" si="727"/>
        <v>1575010.8287266067</v>
      </c>
      <c r="P3879" s="35">
        <f t="shared" si="730"/>
        <v>1575010.8287266067</v>
      </c>
    </row>
    <row r="3880" spans="1:16" x14ac:dyDescent="0.4">
      <c r="A3880" s="1">
        <v>3879</v>
      </c>
      <c r="B3880" s="21">
        <v>43692</v>
      </c>
      <c r="C3880" s="43">
        <v>3</v>
      </c>
      <c r="D3880" s="23">
        <v>4084</v>
      </c>
      <c r="E3880" s="25">
        <f t="shared" si="731"/>
        <v>3580.25</v>
      </c>
      <c r="F3880" s="25">
        <f t="shared" si="732"/>
        <v>3818.75</v>
      </c>
      <c r="G3880" s="25">
        <f t="shared" si="721"/>
        <v>1.0694599018003272</v>
      </c>
      <c r="H3880" s="25">
        <f t="shared" si="728"/>
        <v>1.0036361732327763</v>
      </c>
      <c r="I3880" s="4">
        <f t="shared" si="722"/>
        <v>4069.2036705344872</v>
      </c>
      <c r="J3880" s="25">
        <f t="shared" si="729"/>
        <v>3791.783254060645</v>
      </c>
      <c r="K3880" s="15">
        <f t="shared" si="723"/>
        <v>3805.5708348335497</v>
      </c>
      <c r="L3880" s="36">
        <f t="shared" si="724"/>
        <v>278.42916516645028</v>
      </c>
      <c r="M3880" s="36">
        <f t="shared" si="725"/>
        <v>278.42916516645028</v>
      </c>
      <c r="N3880" s="36">
        <f t="shared" si="726"/>
        <v>6.8175603615683228E-2</v>
      </c>
      <c r="O3880" s="36">
        <f t="shared" si="727"/>
        <v>77522.800015286441</v>
      </c>
      <c r="P3880" s="35">
        <f t="shared" si="730"/>
        <v>77522.800015286441</v>
      </c>
    </row>
    <row r="3881" spans="1:16" x14ac:dyDescent="0.4">
      <c r="A3881" s="1">
        <v>3880</v>
      </c>
      <c r="B3881" s="21">
        <v>43693</v>
      </c>
      <c r="C3881" s="43">
        <v>4</v>
      </c>
      <c r="D3881" s="23">
        <v>3327</v>
      </c>
      <c r="E3881" s="25">
        <f t="shared" si="731"/>
        <v>4057.25</v>
      </c>
      <c r="F3881" s="25">
        <f t="shared" si="732"/>
        <v>4068.5</v>
      </c>
      <c r="G3881" s="25">
        <f t="shared" si="721"/>
        <v>0.81774609807054199</v>
      </c>
      <c r="H3881" s="25">
        <f t="shared" si="728"/>
        <v>0.99966434347522648</v>
      </c>
      <c r="I3881" s="4">
        <f t="shared" si="722"/>
        <v>3328.1171042212422</v>
      </c>
      <c r="J3881" s="25">
        <f t="shared" si="729"/>
        <v>3791.6453912807615</v>
      </c>
      <c r="K3881" s="15">
        <f t="shared" si="723"/>
        <v>3790.3727007655507</v>
      </c>
      <c r="L3881" s="36">
        <f t="shared" si="724"/>
        <v>-463.37270076555069</v>
      </c>
      <c r="M3881" s="36">
        <f t="shared" si="725"/>
        <v>463.37270076555069</v>
      </c>
      <c r="N3881" s="36">
        <f t="shared" si="726"/>
        <v>0.13927643545703358</v>
      </c>
      <c r="O3881" s="36">
        <f t="shared" si="727"/>
        <v>214714.25981476059</v>
      </c>
      <c r="P3881" s="35">
        <f t="shared" si="730"/>
        <v>214714.25981476059</v>
      </c>
    </row>
    <row r="3882" spans="1:16" x14ac:dyDescent="0.4">
      <c r="A3882" s="1">
        <v>3881</v>
      </c>
      <c r="B3882" s="21">
        <v>43694</v>
      </c>
      <c r="C3882" s="43">
        <v>1</v>
      </c>
      <c r="D3882" s="23">
        <v>6299</v>
      </c>
      <c r="E3882" s="25">
        <f t="shared" si="731"/>
        <v>4079.75</v>
      </c>
      <c r="F3882" s="25">
        <f t="shared" si="732"/>
        <v>3872.25</v>
      </c>
      <c r="G3882" s="25">
        <f t="shared" si="721"/>
        <v>1.6267028213570922</v>
      </c>
      <c r="H3882" s="25">
        <f t="shared" si="728"/>
        <v>1.0014271034682889</v>
      </c>
      <c r="I3882" s="4">
        <f t="shared" si="722"/>
        <v>6290.0234856679845</v>
      </c>
      <c r="J3882" s="25">
        <f t="shared" si="729"/>
        <v>3791.5075285008779</v>
      </c>
      <c r="K3882" s="15">
        <f t="shared" si="723"/>
        <v>3796.9184020448452</v>
      </c>
      <c r="L3882" s="36">
        <f t="shared" si="724"/>
        <v>2502.0815979551548</v>
      </c>
      <c r="M3882" s="36">
        <f t="shared" si="725"/>
        <v>2502.0815979551548</v>
      </c>
      <c r="N3882" s="36">
        <f t="shared" si="726"/>
        <v>0.39721885981189947</v>
      </c>
      <c r="O3882" s="36">
        <f t="shared" si="727"/>
        <v>6260412.3228258211</v>
      </c>
      <c r="P3882" s="35">
        <f t="shared" si="730"/>
        <v>6260412.3228258211</v>
      </c>
    </row>
    <row r="3883" spans="1:16" x14ac:dyDescent="0.4">
      <c r="A3883" s="1">
        <v>3882</v>
      </c>
      <c r="B3883" s="21">
        <v>43695</v>
      </c>
      <c r="C3883" s="43">
        <v>2</v>
      </c>
      <c r="D3883" s="23">
        <v>2609</v>
      </c>
      <c r="E3883" s="25">
        <f t="shared" si="731"/>
        <v>3664.75</v>
      </c>
      <c r="F3883" s="25">
        <f t="shared" si="732"/>
        <v>3535.75</v>
      </c>
      <c r="G3883" s="25">
        <f t="shared" si="721"/>
        <v>0.73789153644912675</v>
      </c>
      <c r="H3883" s="25">
        <f t="shared" si="728"/>
        <v>0.99527237982370798</v>
      </c>
      <c r="I3883" s="4">
        <f t="shared" si="722"/>
        <v>2621.3929502013616</v>
      </c>
      <c r="J3883" s="25">
        <f t="shared" si="729"/>
        <v>3791.3696657209948</v>
      </c>
      <c r="K3883" s="15">
        <f t="shared" si="723"/>
        <v>3773.4455099935508</v>
      </c>
      <c r="L3883" s="36">
        <f t="shared" si="724"/>
        <v>-1164.4455099935508</v>
      </c>
      <c r="M3883" s="36">
        <f t="shared" si="725"/>
        <v>1164.4455099935508</v>
      </c>
      <c r="N3883" s="36">
        <f t="shared" si="726"/>
        <v>0.44631870831489107</v>
      </c>
      <c r="O3883" s="36">
        <f t="shared" si="727"/>
        <v>1355933.3457441407</v>
      </c>
      <c r="P3883" s="35">
        <f t="shared" si="730"/>
        <v>1355933.3457441407</v>
      </c>
    </row>
    <row r="3884" spans="1:16" x14ac:dyDescent="0.4">
      <c r="A3884" s="1">
        <v>3883</v>
      </c>
      <c r="B3884" s="21">
        <v>43696</v>
      </c>
      <c r="C3884" s="43">
        <v>3</v>
      </c>
      <c r="D3884" s="23">
        <v>2424</v>
      </c>
      <c r="E3884" s="25">
        <f t="shared" si="731"/>
        <v>3406.75</v>
      </c>
      <c r="F3884" s="25">
        <f t="shared" si="732"/>
        <v>2963.625</v>
      </c>
      <c r="G3884" s="25">
        <f t="shared" si="721"/>
        <v>0.81791724661520937</v>
      </c>
      <c r="H3884" s="25">
        <f t="shared" si="728"/>
        <v>1.0036361732327763</v>
      </c>
      <c r="I3884" s="4">
        <f t="shared" si="722"/>
        <v>2415.217849504309</v>
      </c>
      <c r="J3884" s="25">
        <f t="shared" si="729"/>
        <v>3791.2318029411113</v>
      </c>
      <c r="K3884" s="15">
        <f t="shared" si="723"/>
        <v>3805.0173785422162</v>
      </c>
      <c r="L3884" s="36">
        <f t="shared" si="724"/>
        <v>-1381.0173785422162</v>
      </c>
      <c r="M3884" s="36">
        <f t="shared" si="725"/>
        <v>1381.0173785422162</v>
      </c>
      <c r="N3884" s="36">
        <f t="shared" si="726"/>
        <v>0.56972664131279549</v>
      </c>
      <c r="O3884" s="36">
        <f t="shared" si="727"/>
        <v>1907208.9998356148</v>
      </c>
      <c r="P3884" s="35">
        <f t="shared" si="730"/>
        <v>1907208.9998356148</v>
      </c>
    </row>
    <row r="3885" spans="1:16" x14ac:dyDescent="0.4">
      <c r="A3885" s="1">
        <v>3884</v>
      </c>
      <c r="B3885" s="21">
        <v>43697</v>
      </c>
      <c r="C3885" s="43">
        <v>4</v>
      </c>
      <c r="D3885" s="23">
        <v>2295</v>
      </c>
      <c r="E3885" s="25">
        <f t="shared" si="731"/>
        <v>2520.5</v>
      </c>
      <c r="F3885" s="25">
        <f t="shared" si="732"/>
        <v>2478.875</v>
      </c>
      <c r="G3885" s="25">
        <f t="shared" ref="G3885:G3896" si="733">D3885/F3885</f>
        <v>0.92582320609147295</v>
      </c>
      <c r="H3885" s="25">
        <f t="shared" si="728"/>
        <v>0.99966434347522648</v>
      </c>
      <c r="I3885" s="4">
        <f t="shared" ref="I3885:I3896" si="734">D3885/H3885</f>
        <v>2295.7705903780434</v>
      </c>
      <c r="J3885" s="25">
        <f t="shared" si="729"/>
        <v>3791.0939401612277</v>
      </c>
      <c r="K3885" s="15">
        <f t="shared" ref="K3885:K3896" si="735">H3885*J3885</f>
        <v>3789.8214347441831</v>
      </c>
      <c r="L3885" s="36">
        <f t="shared" ref="L3885:L3896" si="736">D3885-K3885</f>
        <v>-1494.8214347441831</v>
      </c>
      <c r="M3885" s="36">
        <f t="shared" ref="M3885:M3896" si="737">ABS(L3885)</f>
        <v>1494.8214347441831</v>
      </c>
      <c r="N3885" s="36">
        <f t="shared" ref="N3885:N3896" si="738">M3885/D3885</f>
        <v>0.65133831579267232</v>
      </c>
      <c r="O3885" s="36">
        <f t="shared" ref="O3885:O3896" si="739">L3885^2</f>
        <v>2234491.1217706581</v>
      </c>
      <c r="P3885" s="35">
        <f t="shared" si="730"/>
        <v>2234491.1217706581</v>
      </c>
    </row>
    <row r="3886" spans="1:16" x14ac:dyDescent="0.4">
      <c r="A3886" s="1">
        <v>3885</v>
      </c>
      <c r="B3886" s="21">
        <v>43698</v>
      </c>
      <c r="C3886" s="43">
        <v>1</v>
      </c>
      <c r="D3886" s="23">
        <v>2754</v>
      </c>
      <c r="E3886" s="25">
        <f t="shared" si="731"/>
        <v>2437.25</v>
      </c>
      <c r="F3886" s="25">
        <f t="shared" si="732"/>
        <v>2491</v>
      </c>
      <c r="G3886" s="25">
        <f t="shared" si="733"/>
        <v>1.1055800883179445</v>
      </c>
      <c r="H3886" s="25">
        <f t="shared" si="728"/>
        <v>1.0014271034682889</v>
      </c>
      <c r="I3886" s="4">
        <f t="shared" si="734"/>
        <v>2750.0753579186585</v>
      </c>
      <c r="J3886" s="25">
        <f t="shared" si="729"/>
        <v>3790.9560773813446</v>
      </c>
      <c r="K3886" s="15">
        <f t="shared" si="735"/>
        <v>3796.3661639475063</v>
      </c>
      <c r="L3886" s="36">
        <f t="shared" si="736"/>
        <v>-1042.3661639475063</v>
      </c>
      <c r="M3886" s="36">
        <f t="shared" si="737"/>
        <v>1042.3661639475063</v>
      </c>
      <c r="N3886" s="36">
        <f t="shared" si="738"/>
        <v>0.37849170804194127</v>
      </c>
      <c r="O3886" s="36">
        <f t="shared" si="739"/>
        <v>1086527.2197426395</v>
      </c>
      <c r="P3886" s="35">
        <f t="shared" si="730"/>
        <v>1086527.2197426395</v>
      </c>
    </row>
    <row r="3887" spans="1:16" x14ac:dyDescent="0.4">
      <c r="A3887" s="1">
        <v>3886</v>
      </c>
      <c r="B3887" s="21">
        <v>43699</v>
      </c>
      <c r="C3887" s="43">
        <v>2</v>
      </c>
      <c r="D3887" s="23">
        <v>2276</v>
      </c>
      <c r="E3887" s="25">
        <f t="shared" si="731"/>
        <v>2544.75</v>
      </c>
      <c r="F3887" s="25">
        <f t="shared" si="732"/>
        <v>2606.625</v>
      </c>
      <c r="G3887" s="25">
        <f t="shared" si="733"/>
        <v>0.8731597372080756</v>
      </c>
      <c r="H3887" s="25">
        <f t="shared" si="728"/>
        <v>0.99527237982370798</v>
      </c>
      <c r="I3887" s="4">
        <f t="shared" si="734"/>
        <v>2286.8111746486388</v>
      </c>
      <c r="J3887" s="25">
        <f t="shared" si="729"/>
        <v>3790.818214601461</v>
      </c>
      <c r="K3887" s="15">
        <f t="shared" si="735"/>
        <v>3772.8966659254556</v>
      </c>
      <c r="L3887" s="36">
        <f t="shared" si="736"/>
        <v>-1496.8966659254556</v>
      </c>
      <c r="M3887" s="36">
        <f t="shared" si="737"/>
        <v>1496.8966659254556</v>
      </c>
      <c r="N3887" s="36">
        <f t="shared" si="738"/>
        <v>0.6576874630603935</v>
      </c>
      <c r="O3887" s="36">
        <f t="shared" si="739"/>
        <v>2240699.6284587453</v>
      </c>
      <c r="P3887" s="35">
        <f t="shared" si="730"/>
        <v>2240699.6284587453</v>
      </c>
    </row>
    <row r="3888" spans="1:16" x14ac:dyDescent="0.4">
      <c r="A3888" s="1">
        <v>3887</v>
      </c>
      <c r="B3888" s="21">
        <v>43700</v>
      </c>
      <c r="C3888" s="43">
        <v>3</v>
      </c>
      <c r="D3888" s="23">
        <v>2854</v>
      </c>
      <c r="E3888" s="25">
        <f t="shared" si="731"/>
        <v>2668.5</v>
      </c>
      <c r="F3888" s="25">
        <f t="shared" si="732"/>
        <v>2663.75</v>
      </c>
      <c r="G3888" s="25">
        <f t="shared" si="733"/>
        <v>1.0714218676677616</v>
      </c>
      <c r="H3888" s="25">
        <f t="shared" si="728"/>
        <v>1.0036361732327763</v>
      </c>
      <c r="I3888" s="4">
        <f t="shared" si="734"/>
        <v>2843.6599597711624</v>
      </c>
      <c r="J3888" s="25">
        <f t="shared" si="729"/>
        <v>3790.6803518215775</v>
      </c>
      <c r="K3888" s="15">
        <f t="shared" si="735"/>
        <v>3804.4639222508822</v>
      </c>
      <c r="L3888" s="36">
        <f t="shared" si="736"/>
        <v>-950.46392225088221</v>
      </c>
      <c r="M3888" s="36">
        <f t="shared" si="737"/>
        <v>950.46392225088221</v>
      </c>
      <c r="N3888" s="36">
        <f t="shared" si="738"/>
        <v>0.33302870436260762</v>
      </c>
      <c r="O3888" s="36">
        <f t="shared" si="739"/>
        <v>903381.66750053107</v>
      </c>
      <c r="P3888" s="35">
        <f t="shared" si="730"/>
        <v>903381.66750053107</v>
      </c>
    </row>
    <row r="3889" spans="1:16" x14ac:dyDescent="0.4">
      <c r="A3889" s="1">
        <v>3888</v>
      </c>
      <c r="B3889" s="21">
        <v>43701</v>
      </c>
      <c r="C3889" s="43">
        <v>4</v>
      </c>
      <c r="D3889" s="23">
        <v>2790</v>
      </c>
      <c r="E3889" s="25">
        <f t="shared" si="731"/>
        <v>2659</v>
      </c>
      <c r="F3889" s="25">
        <f t="shared" si="732"/>
        <v>2677.75</v>
      </c>
      <c r="G3889" s="25">
        <f t="shared" si="733"/>
        <v>1.0419195219867425</v>
      </c>
      <c r="H3889" s="25">
        <f t="shared" si="728"/>
        <v>0.99966434347522648</v>
      </c>
      <c r="I3889" s="4">
        <f t="shared" si="734"/>
        <v>2790.936796145857</v>
      </c>
      <c r="J3889" s="25">
        <f t="shared" si="729"/>
        <v>3790.5424890416939</v>
      </c>
      <c r="K3889" s="15">
        <f t="shared" si="735"/>
        <v>3789.2701687228159</v>
      </c>
      <c r="L3889" s="36">
        <f t="shared" si="736"/>
        <v>-999.27016872281592</v>
      </c>
      <c r="M3889" s="36">
        <f t="shared" si="737"/>
        <v>999.27016872281592</v>
      </c>
      <c r="N3889" s="36">
        <f t="shared" si="738"/>
        <v>0.35816135079670824</v>
      </c>
      <c r="O3889" s="36">
        <f t="shared" si="739"/>
        <v>998540.87009932497</v>
      </c>
      <c r="P3889" s="35">
        <f t="shared" si="730"/>
        <v>998540.87009932497</v>
      </c>
    </row>
    <row r="3890" spans="1:16" x14ac:dyDescent="0.4">
      <c r="A3890" s="1">
        <v>3889</v>
      </c>
      <c r="B3890" s="21">
        <v>43702</v>
      </c>
      <c r="C3890" s="43">
        <v>1</v>
      </c>
      <c r="D3890" s="23">
        <v>2716</v>
      </c>
      <c r="E3890" s="25">
        <f t="shared" si="731"/>
        <v>2696.5</v>
      </c>
      <c r="F3890" s="25">
        <f t="shared" si="732"/>
        <v>2615.375</v>
      </c>
      <c r="G3890" s="25">
        <f t="shared" si="733"/>
        <v>1.038474406155905</v>
      </c>
      <c r="H3890" s="25">
        <f t="shared" si="728"/>
        <v>1.0014271034682889</v>
      </c>
      <c r="I3890" s="4">
        <f t="shared" si="734"/>
        <v>2712.1295105690183</v>
      </c>
      <c r="J3890" s="25">
        <f t="shared" si="729"/>
        <v>3790.4046262618103</v>
      </c>
      <c r="K3890" s="15">
        <f t="shared" si="735"/>
        <v>3795.8139258501669</v>
      </c>
      <c r="L3890" s="36">
        <f t="shared" si="736"/>
        <v>-1079.8139258501669</v>
      </c>
      <c r="M3890" s="36">
        <f t="shared" si="737"/>
        <v>1079.8139258501669</v>
      </c>
      <c r="N3890" s="36">
        <f t="shared" si="738"/>
        <v>0.39757508315543699</v>
      </c>
      <c r="O3890" s="36">
        <f t="shared" si="739"/>
        <v>1165998.1144599498</v>
      </c>
      <c r="P3890" s="35">
        <f t="shared" si="730"/>
        <v>1165998.1144599498</v>
      </c>
    </row>
    <row r="3891" spans="1:16" x14ac:dyDescent="0.4">
      <c r="A3891" s="1">
        <v>3890</v>
      </c>
      <c r="B3891" s="21">
        <v>43703</v>
      </c>
      <c r="C3891" s="43">
        <v>2</v>
      </c>
      <c r="D3891" s="23">
        <v>2426</v>
      </c>
      <c r="E3891" s="25">
        <f t="shared" si="731"/>
        <v>2534.25</v>
      </c>
      <c r="F3891" s="25">
        <f t="shared" si="732"/>
        <v>2856.125</v>
      </c>
      <c r="G3891" s="25">
        <f t="shared" si="733"/>
        <v>0.84940259967613463</v>
      </c>
      <c r="H3891" s="25">
        <f t="shared" si="728"/>
        <v>0.99527237982370798</v>
      </c>
      <c r="I3891" s="4">
        <f t="shared" si="734"/>
        <v>2437.5236861588746</v>
      </c>
      <c r="J3891" s="25">
        <f t="shared" si="729"/>
        <v>3790.2667634819272</v>
      </c>
      <c r="K3891" s="15">
        <f t="shared" si="735"/>
        <v>3772.3478218573609</v>
      </c>
      <c r="L3891" s="36">
        <f t="shared" si="736"/>
        <v>-1346.3478218573609</v>
      </c>
      <c r="M3891" s="36">
        <f t="shared" si="737"/>
        <v>1346.3478218573609</v>
      </c>
      <c r="N3891" s="36">
        <f t="shared" si="738"/>
        <v>0.55496612607475715</v>
      </c>
      <c r="O3891" s="36">
        <f t="shared" si="739"/>
        <v>1812652.4574200602</v>
      </c>
      <c r="P3891" s="35">
        <f t="shared" si="730"/>
        <v>1812652.4574200602</v>
      </c>
    </row>
    <row r="3892" spans="1:16" x14ac:dyDescent="0.4">
      <c r="A3892" s="1">
        <v>3891</v>
      </c>
      <c r="B3892" s="21">
        <v>43704</v>
      </c>
      <c r="C3892" s="43">
        <v>3</v>
      </c>
      <c r="D3892" s="23">
        <v>2205</v>
      </c>
      <c r="E3892" s="25">
        <f t="shared" si="731"/>
        <v>3178</v>
      </c>
      <c r="F3892" s="25">
        <f t="shared" si="732"/>
        <v>3114.5</v>
      </c>
      <c r="G3892" s="25">
        <f t="shared" si="733"/>
        <v>0.70797880879755981</v>
      </c>
      <c r="H3892" s="25">
        <f t="shared" si="728"/>
        <v>1.0036361732327763</v>
      </c>
      <c r="I3892" s="4">
        <f t="shared" si="734"/>
        <v>2197.0112863683999</v>
      </c>
      <c r="J3892" s="25">
        <f t="shared" si="729"/>
        <v>3790.1289007020437</v>
      </c>
      <c r="K3892" s="15">
        <f t="shared" si="735"/>
        <v>3803.9104659595482</v>
      </c>
      <c r="L3892" s="36">
        <f t="shared" si="736"/>
        <v>-1598.9104659595482</v>
      </c>
      <c r="M3892" s="36">
        <f t="shared" si="737"/>
        <v>1598.9104659595482</v>
      </c>
      <c r="N3892" s="36">
        <f t="shared" si="738"/>
        <v>0.72512946302020331</v>
      </c>
      <c r="O3892" s="36">
        <f t="shared" si="739"/>
        <v>2556514.6781549798</v>
      </c>
      <c r="P3892" s="35">
        <f t="shared" si="730"/>
        <v>2556514.6781549798</v>
      </c>
    </row>
    <row r="3893" spans="1:16" x14ac:dyDescent="0.4">
      <c r="A3893" s="1">
        <v>3892</v>
      </c>
      <c r="B3893" s="21">
        <v>43705</v>
      </c>
      <c r="C3893" s="43">
        <v>4</v>
      </c>
      <c r="D3893" s="23">
        <v>5365</v>
      </c>
      <c r="E3893" s="25">
        <f t="shared" si="731"/>
        <v>3051</v>
      </c>
      <c r="F3893" s="25">
        <f t="shared" si="732"/>
        <v>3442</v>
      </c>
      <c r="G3893" s="25">
        <f t="shared" si="733"/>
        <v>1.5586868099941895</v>
      </c>
      <c r="H3893" s="25">
        <f t="shared" si="728"/>
        <v>0.99966434347522648</v>
      </c>
      <c r="I3893" s="4">
        <f t="shared" si="734"/>
        <v>5366.8014019077136</v>
      </c>
      <c r="J3893" s="25">
        <f t="shared" si="729"/>
        <v>3789.9910379221601</v>
      </c>
      <c r="K3893" s="15">
        <f t="shared" si="735"/>
        <v>3788.7189027014483</v>
      </c>
      <c r="L3893" s="36">
        <f t="shared" si="736"/>
        <v>1576.2810972985517</v>
      </c>
      <c r="M3893" s="36">
        <f t="shared" si="737"/>
        <v>1576.2810972985517</v>
      </c>
      <c r="N3893" s="36">
        <f t="shared" si="738"/>
        <v>0.29380821944055019</v>
      </c>
      <c r="O3893" s="36">
        <f t="shared" si="739"/>
        <v>2484662.0977007262</v>
      </c>
      <c r="P3893" s="35">
        <f t="shared" si="730"/>
        <v>2484662.0977007262</v>
      </c>
    </row>
    <row r="3894" spans="1:16" x14ac:dyDescent="0.4">
      <c r="A3894" s="1">
        <v>3893</v>
      </c>
      <c r="B3894" s="21">
        <v>43706</v>
      </c>
      <c r="C3894" s="43">
        <v>1</v>
      </c>
      <c r="D3894" s="23">
        <v>2208</v>
      </c>
      <c r="E3894" s="25">
        <f t="shared" si="731"/>
        <v>3833</v>
      </c>
      <c r="F3894" s="25">
        <f t="shared" si="732"/>
        <v>4066</v>
      </c>
      <c r="G3894" s="25">
        <f t="shared" si="733"/>
        <v>0.5430398425971471</v>
      </c>
      <c r="H3894" s="25">
        <f t="shared" si="728"/>
        <v>1.0014271034682889</v>
      </c>
      <c r="I3894" s="4">
        <f t="shared" si="734"/>
        <v>2204.8534460001447</v>
      </c>
      <c r="J3894" s="25">
        <f t="shared" si="729"/>
        <v>3789.853175142277</v>
      </c>
      <c r="K3894" s="15">
        <f t="shared" si="735"/>
        <v>3795.261687752828</v>
      </c>
      <c r="L3894" s="36">
        <f t="shared" si="736"/>
        <v>-1587.261687752828</v>
      </c>
      <c r="M3894" s="36">
        <f t="shared" si="737"/>
        <v>1587.261687752828</v>
      </c>
      <c r="N3894" s="36">
        <f t="shared" si="738"/>
        <v>0.7188685180039982</v>
      </c>
      <c r="O3894" s="36">
        <f t="shared" si="739"/>
        <v>2519399.6654079561</v>
      </c>
      <c r="P3894" s="35">
        <f t="shared" si="730"/>
        <v>2519399.6654079561</v>
      </c>
    </row>
    <row r="3895" spans="1:16" x14ac:dyDescent="0.4">
      <c r="A3895" s="1">
        <v>3894</v>
      </c>
      <c r="B3895" s="21">
        <v>43707</v>
      </c>
      <c r="C3895" s="43">
        <v>2</v>
      </c>
      <c r="D3895" s="23">
        <v>5554</v>
      </c>
      <c r="E3895" s="25">
        <f t="shared" si="731"/>
        <v>4299</v>
      </c>
      <c r="F3895" s="25">
        <f t="shared" si="732"/>
        <v>4121.333333333333</v>
      </c>
      <c r="G3895" s="25">
        <f t="shared" si="733"/>
        <v>1.3476221287609189</v>
      </c>
      <c r="H3895" s="25">
        <f t="shared" si="728"/>
        <v>0.99527237982370798</v>
      </c>
      <c r="I3895" s="4">
        <f t="shared" si="734"/>
        <v>5580.3819261856506</v>
      </c>
      <c r="J3895" s="25">
        <f t="shared" si="729"/>
        <v>3789.7153123623934</v>
      </c>
      <c r="K3895" s="15">
        <f t="shared" si="735"/>
        <v>3771.7989777892662</v>
      </c>
      <c r="L3895" s="36">
        <f t="shared" si="736"/>
        <v>1782.2010222107338</v>
      </c>
      <c r="M3895" s="36">
        <f t="shared" si="737"/>
        <v>1782.2010222107338</v>
      </c>
      <c r="N3895" s="36">
        <f t="shared" si="738"/>
        <v>0.32088603208691641</v>
      </c>
      <c r="O3895" s="36">
        <f t="shared" si="739"/>
        <v>3176240.4835689841</v>
      </c>
      <c r="P3895" s="35">
        <f t="shared" si="730"/>
        <v>3176240.4835689841</v>
      </c>
    </row>
    <row r="3896" spans="1:16" x14ac:dyDescent="0.4">
      <c r="A3896" s="1">
        <v>3895</v>
      </c>
      <c r="B3896" s="21">
        <v>43708</v>
      </c>
      <c r="C3896" s="43">
        <v>3</v>
      </c>
      <c r="D3896" s="23">
        <v>4069</v>
      </c>
      <c r="E3896" s="25">
        <f t="shared" si="731"/>
        <v>3943.6666666666665</v>
      </c>
      <c r="F3896" s="25">
        <f t="shared" si="732"/>
        <v>3943.6666666666665</v>
      </c>
      <c r="G3896" s="25">
        <f t="shared" si="733"/>
        <v>1.0317809145465304</v>
      </c>
      <c r="H3896" s="25">
        <f t="shared" si="728"/>
        <v>1.0036361732327763</v>
      </c>
      <c r="I3896" s="4">
        <f t="shared" si="734"/>
        <v>4054.2580155251785</v>
      </c>
      <c r="J3896" s="25">
        <f t="shared" si="729"/>
        <v>3789.5774495825099</v>
      </c>
      <c r="K3896" s="15">
        <f t="shared" si="735"/>
        <v>3803.3570096682147</v>
      </c>
      <c r="L3896" s="36">
        <f t="shared" si="736"/>
        <v>265.64299033178531</v>
      </c>
      <c r="M3896" s="36">
        <f t="shared" si="737"/>
        <v>265.64299033178531</v>
      </c>
      <c r="N3896" s="36">
        <f t="shared" si="738"/>
        <v>6.528458843248594E-2</v>
      </c>
      <c r="O3896" s="36">
        <f t="shared" si="739"/>
        <v>70566.198312412991</v>
      </c>
      <c r="P3896" s="35">
        <f t="shared" si="730"/>
        <v>70566.198312412991</v>
      </c>
    </row>
    <row r="3897" spans="1:16" x14ac:dyDescent="0.4">
      <c r="C3897" s="43"/>
      <c r="K3897" s="26"/>
      <c r="L3897" s="38"/>
      <c r="M3897" s="38"/>
      <c r="N3897" s="33"/>
      <c r="O3897" s="38"/>
    </row>
    <row r="3898" spans="1:16" x14ac:dyDescent="0.4">
      <c r="C3898" s="43"/>
    </row>
    <row r="3899" spans="1:16" x14ac:dyDescent="0.4">
      <c r="C3899" s="43"/>
    </row>
    <row r="3900" spans="1:16" x14ac:dyDescent="0.4">
      <c r="C3900" s="43"/>
    </row>
    <row r="3901" spans="1:16" x14ac:dyDescent="0.4">
      <c r="C3901" s="43"/>
    </row>
    <row r="3902" spans="1:16" x14ac:dyDescent="0.4">
      <c r="C3902" s="43"/>
    </row>
    <row r="3903" spans="1:16" x14ac:dyDescent="0.4">
      <c r="C3903" s="43"/>
    </row>
    <row r="3904" spans="1:16" x14ac:dyDescent="0.4">
      <c r="C3904" s="43"/>
    </row>
    <row r="3905" spans="3:3" x14ac:dyDescent="0.4">
      <c r="C3905" s="43"/>
    </row>
    <row r="3906" spans="3:3" x14ac:dyDescent="0.4">
      <c r="C3906" s="43"/>
    </row>
    <row r="3907" spans="3:3" x14ac:dyDescent="0.4">
      <c r="C3907" s="43"/>
    </row>
    <row r="3908" spans="3:3" x14ac:dyDescent="0.4">
      <c r="C3908" s="43"/>
    </row>
    <row r="3909" spans="3:3" x14ac:dyDescent="0.4">
      <c r="C3909" s="43"/>
    </row>
    <row r="3910" spans="3:3" x14ac:dyDescent="0.4">
      <c r="C3910" s="43"/>
    </row>
    <row r="3911" spans="3:3" x14ac:dyDescent="0.4">
      <c r="C3911" s="43"/>
    </row>
    <row r="3912" spans="3:3" x14ac:dyDescent="0.4">
      <c r="C3912" s="43"/>
    </row>
    <row r="3913" spans="3:3" x14ac:dyDescent="0.4">
      <c r="C3913" s="43"/>
    </row>
    <row r="3914" spans="3:3" x14ac:dyDescent="0.4">
      <c r="C3914" s="43"/>
    </row>
    <row r="3915" spans="3:3" x14ac:dyDescent="0.4">
      <c r="C3915" s="43"/>
    </row>
    <row r="3916" spans="3:3" x14ac:dyDescent="0.4">
      <c r="C3916" s="43"/>
    </row>
    <row r="3917" spans="3:3" x14ac:dyDescent="0.4">
      <c r="C3917" s="43"/>
    </row>
    <row r="3918" spans="3:3" x14ac:dyDescent="0.4">
      <c r="C3918" s="43"/>
    </row>
    <row r="3919" spans="3:3" x14ac:dyDescent="0.4">
      <c r="C3919" s="43"/>
    </row>
    <row r="3920" spans="3:3" x14ac:dyDescent="0.4">
      <c r="C3920" s="43"/>
    </row>
    <row r="3921" spans="3:3" x14ac:dyDescent="0.4">
      <c r="C3921" s="43"/>
    </row>
    <row r="3922" spans="3:3" x14ac:dyDescent="0.4">
      <c r="C3922" s="43"/>
    </row>
    <row r="3923" spans="3:3" x14ac:dyDescent="0.4">
      <c r="C3923" s="43"/>
    </row>
    <row r="3924" spans="3:3" x14ac:dyDescent="0.4">
      <c r="C3924" s="43"/>
    </row>
    <row r="3925" spans="3:3" x14ac:dyDescent="0.4">
      <c r="C3925" s="43"/>
    </row>
    <row r="3926" spans="3:3" x14ac:dyDescent="0.4">
      <c r="C3926" s="43"/>
    </row>
    <row r="3927" spans="3:3" x14ac:dyDescent="0.4">
      <c r="C3927" s="43"/>
    </row>
    <row r="3928" spans="3:3" x14ac:dyDescent="0.4">
      <c r="C3928" s="43"/>
    </row>
    <row r="3929" spans="3:3" x14ac:dyDescent="0.4">
      <c r="C3929" s="43"/>
    </row>
    <row r="3930" spans="3:3" x14ac:dyDescent="0.4">
      <c r="C3930" s="43"/>
    </row>
    <row r="3931" spans="3:3" x14ac:dyDescent="0.4">
      <c r="C3931" s="43"/>
    </row>
    <row r="3932" spans="3:3" x14ac:dyDescent="0.4">
      <c r="C3932" s="43"/>
    </row>
    <row r="3933" spans="3:3" x14ac:dyDescent="0.4">
      <c r="C3933" s="43"/>
    </row>
    <row r="3934" spans="3:3" x14ac:dyDescent="0.4">
      <c r="C3934" s="43"/>
    </row>
    <row r="3935" spans="3:3" x14ac:dyDescent="0.4">
      <c r="C3935" s="43"/>
    </row>
    <row r="3936" spans="3:3" x14ac:dyDescent="0.4">
      <c r="C3936" s="43"/>
    </row>
    <row r="3937" spans="3:3" x14ac:dyDescent="0.4">
      <c r="C3937" s="43"/>
    </row>
    <row r="3938" spans="3:3" x14ac:dyDescent="0.4">
      <c r="C3938" s="43"/>
    </row>
    <row r="3939" spans="3:3" x14ac:dyDescent="0.4">
      <c r="C3939" s="43"/>
    </row>
    <row r="3940" spans="3:3" x14ac:dyDescent="0.4">
      <c r="C3940" s="43"/>
    </row>
    <row r="3941" spans="3:3" x14ac:dyDescent="0.4">
      <c r="C3941" s="43"/>
    </row>
    <row r="3942" spans="3:3" x14ac:dyDescent="0.4">
      <c r="C3942" s="43"/>
    </row>
    <row r="3943" spans="3:3" x14ac:dyDescent="0.4">
      <c r="C3943" s="43"/>
    </row>
    <row r="3944" spans="3:3" x14ac:dyDescent="0.4">
      <c r="C3944" s="43"/>
    </row>
    <row r="3945" spans="3:3" x14ac:dyDescent="0.4">
      <c r="C3945" s="43"/>
    </row>
    <row r="3946" spans="3:3" x14ac:dyDescent="0.4">
      <c r="C3946" s="43"/>
    </row>
    <row r="3947" spans="3:3" x14ac:dyDescent="0.4">
      <c r="C3947" s="43"/>
    </row>
    <row r="3948" spans="3:3" x14ac:dyDescent="0.4">
      <c r="C3948" s="43"/>
    </row>
    <row r="3949" spans="3:3" x14ac:dyDescent="0.4">
      <c r="C3949" s="43"/>
    </row>
    <row r="3950" spans="3:3" x14ac:dyDescent="0.4">
      <c r="C3950" s="43"/>
    </row>
    <row r="3951" spans="3:3" x14ac:dyDescent="0.4">
      <c r="C3951" s="43"/>
    </row>
    <row r="3952" spans="3:3" x14ac:dyDescent="0.4">
      <c r="C3952" s="43"/>
    </row>
    <row r="3953" spans="3:3" x14ac:dyDescent="0.4">
      <c r="C3953" s="43"/>
    </row>
    <row r="3954" spans="3:3" x14ac:dyDescent="0.4">
      <c r="C3954" s="43"/>
    </row>
    <row r="3955" spans="3:3" x14ac:dyDescent="0.4">
      <c r="C3955" s="43"/>
    </row>
    <row r="3956" spans="3:3" x14ac:dyDescent="0.4">
      <c r="C3956" s="43"/>
    </row>
    <row r="3957" spans="3:3" x14ac:dyDescent="0.4">
      <c r="C3957" s="43"/>
    </row>
    <row r="3958" spans="3:3" x14ac:dyDescent="0.4">
      <c r="C3958" s="43"/>
    </row>
    <row r="3959" spans="3:3" x14ac:dyDescent="0.4">
      <c r="C3959" s="43"/>
    </row>
    <row r="3960" spans="3:3" x14ac:dyDescent="0.4">
      <c r="C3960" s="43"/>
    </row>
    <row r="3961" spans="3:3" x14ac:dyDescent="0.4">
      <c r="C3961" s="43"/>
    </row>
    <row r="3962" spans="3:3" x14ac:dyDescent="0.4">
      <c r="C3962" s="43"/>
    </row>
    <row r="3963" spans="3:3" x14ac:dyDescent="0.4">
      <c r="C3963" s="43"/>
    </row>
    <row r="3964" spans="3:3" x14ac:dyDescent="0.4">
      <c r="C3964" s="43"/>
    </row>
    <row r="3965" spans="3:3" x14ac:dyDescent="0.4">
      <c r="C3965" s="43"/>
    </row>
    <row r="3966" spans="3:3" x14ac:dyDescent="0.4">
      <c r="C3966" s="43"/>
    </row>
    <row r="3967" spans="3:3" x14ac:dyDescent="0.4">
      <c r="C3967" s="43"/>
    </row>
    <row r="3968" spans="3:3" x14ac:dyDescent="0.4">
      <c r="C3968" s="43"/>
    </row>
    <row r="3969" spans="3:3" x14ac:dyDescent="0.4">
      <c r="C3969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7"/>
  <sheetViews>
    <sheetView zoomScale="70" zoomScaleNormal="70" workbookViewId="0">
      <selection activeCell="G7" sqref="G7"/>
    </sheetView>
  </sheetViews>
  <sheetFormatPr defaultRowHeight="15.5" x14ac:dyDescent="0.4"/>
  <cols>
    <col min="1" max="1" width="9.26953125" style="1" customWidth="1"/>
    <col min="2" max="2" width="8" style="1" customWidth="1"/>
    <col min="3" max="3" width="7" style="29" customWidth="1"/>
    <col min="4" max="4" width="14.453125" style="1" customWidth="1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48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39</v>
      </c>
      <c r="C1" s="27" t="s">
        <v>38</v>
      </c>
      <c r="D1" s="2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45" t="s">
        <v>6</v>
      </c>
      <c r="O1" s="33" t="s">
        <v>7</v>
      </c>
      <c r="P1" s="33" t="s">
        <v>46</v>
      </c>
    </row>
    <row r="2" spans="1:18" ht="17" x14ac:dyDescent="0.4">
      <c r="A2" s="1">
        <v>1</v>
      </c>
      <c r="B2" s="1">
        <v>2009</v>
      </c>
      <c r="C2" s="28">
        <v>1</v>
      </c>
      <c r="D2" s="22">
        <v>4219264</v>
      </c>
      <c r="E2" s="25"/>
      <c r="F2" s="25"/>
      <c r="G2" s="25"/>
      <c r="H2" s="25">
        <f>VLOOKUP(C2,$J$49:$L$53,3,FALSE)</f>
        <v>0.94489127415603358</v>
      </c>
      <c r="I2" s="4">
        <f>D2/H2</f>
        <v>4465343.3843683228</v>
      </c>
      <c r="J2" s="25">
        <f>INTERCEPT($I$2:$I$44,$A$2:$A$44)+SLOPE($I$2:$I$44,$A$2:$A$44)*A2</f>
        <v>4817018.6756237037</v>
      </c>
      <c r="K2" s="15">
        <f>H2*J2</f>
        <v>4551558.9140434908</v>
      </c>
      <c r="L2" s="36">
        <f t="shared" ref="L2:L11" si="0">D2-K2</f>
        <v>-332294.91404349077</v>
      </c>
      <c r="M2" s="34"/>
      <c r="N2" s="46"/>
      <c r="O2" s="34"/>
      <c r="P2" s="35">
        <f>(D2-K2)^2</f>
        <v>110419909899.17093</v>
      </c>
      <c r="Q2" s="17" t="s">
        <v>8</v>
      </c>
      <c r="R2" s="17">
        <f>AVERAGE(L3:L25)</f>
        <v>53084.891745500026</v>
      </c>
    </row>
    <row r="3" spans="1:18" ht="17" x14ac:dyDescent="0.4">
      <c r="A3" s="1">
        <v>2</v>
      </c>
      <c r="C3" s="28">
        <v>2</v>
      </c>
      <c r="D3" s="22">
        <v>4696575</v>
      </c>
      <c r="E3" s="25"/>
      <c r="F3" s="25"/>
      <c r="G3" s="25"/>
      <c r="H3" s="25">
        <f t="shared" ref="H3:H44" si="1">VLOOKUP(C3,$J$49:$L$53,3,FALSE)</f>
        <v>0.94852105384980989</v>
      </c>
      <c r="I3" s="4">
        <f t="shared" ref="I3:I44" si="2">D3/H3</f>
        <v>4951471.5365966586</v>
      </c>
      <c r="J3" s="25">
        <f t="shared" ref="J3:J44" si="3">INTERCEPT($I$2:$I$44,$A$2:$A$44)+SLOPE($I$2:$I$44,$A$2:$A$44)*A3</f>
        <v>4814663.4881290551</v>
      </c>
      <c r="K3" s="15">
        <f t="shared" ref="K3:K44" si="4">H3*J3</f>
        <v>4566809.6856923727</v>
      </c>
      <c r="L3" s="36">
        <f t="shared" si="0"/>
        <v>129765.31430762727</v>
      </c>
      <c r="M3" s="34"/>
      <c r="N3" s="46"/>
      <c r="O3" s="34"/>
      <c r="P3" s="35">
        <f t="shared" ref="P3:P44" si="5">(D3-K3)^2</f>
        <v>16839036797.357294</v>
      </c>
      <c r="Q3" s="17" t="s">
        <v>9</v>
      </c>
      <c r="R3" s="17">
        <f>AVERAGE(M3:M25)</f>
        <v>126490.44424972461</v>
      </c>
    </row>
    <row r="4" spans="1:18" ht="17" x14ac:dyDescent="0.4">
      <c r="A4" s="1">
        <v>3</v>
      </c>
      <c r="C4" s="28">
        <v>3</v>
      </c>
      <c r="D4" s="22">
        <v>5026916</v>
      </c>
      <c r="E4" s="25">
        <f>AVERAGE(D2:D5)</f>
        <v>4667900</v>
      </c>
      <c r="F4" s="25">
        <f>AVERAGE(E4:E5)</f>
        <v>4719761.375</v>
      </c>
      <c r="G4" s="25">
        <f>D4/F4</f>
        <v>1.0650784225293592</v>
      </c>
      <c r="H4" s="25">
        <f t="shared" si="1"/>
        <v>1.0731784037875303</v>
      </c>
      <c r="I4" s="4">
        <f t="shared" si="2"/>
        <v>4684138.2404441657</v>
      </c>
      <c r="J4" s="25">
        <f t="shared" si="3"/>
        <v>4812308.3006344065</v>
      </c>
      <c r="K4" s="15">
        <f t="shared" si="4"/>
        <v>5164465.3406083146</v>
      </c>
      <c r="L4" s="36">
        <f t="shared" si="0"/>
        <v>-137549.34060831461</v>
      </c>
      <c r="M4" s="34"/>
      <c r="N4" s="46"/>
      <c r="O4" s="34"/>
      <c r="P4" s="35">
        <f t="shared" si="5"/>
        <v>18919821101.782146</v>
      </c>
      <c r="Q4" s="17" t="s">
        <v>10</v>
      </c>
      <c r="R4" s="18">
        <f>AVERAGE(N8:N44)</f>
        <v>6.0174147021786695E-2</v>
      </c>
    </row>
    <row r="5" spans="1:18" ht="17" x14ac:dyDescent="0.4">
      <c r="A5" s="1">
        <v>4</v>
      </c>
      <c r="C5" s="28">
        <v>4</v>
      </c>
      <c r="D5" s="22">
        <v>4728845</v>
      </c>
      <c r="E5" s="25">
        <f t="shared" ref="E5:E44" si="6">AVERAGE(D3:D6)</f>
        <v>4771622.75</v>
      </c>
      <c r="F5" s="25">
        <f t="shared" ref="F5:F44" si="7">AVERAGE(E5:E6)</f>
        <v>4769584.25</v>
      </c>
      <c r="G5" s="25">
        <f t="shared" ref="G5:G44" si="8">D5/F5</f>
        <v>0.9914585322609617</v>
      </c>
      <c r="H5" s="25">
        <f t="shared" si="1"/>
        <v>1.0334092682066258</v>
      </c>
      <c r="I5" s="4">
        <f t="shared" si="2"/>
        <v>4575965.3464366719</v>
      </c>
      <c r="J5" s="25">
        <f t="shared" si="3"/>
        <v>4809953.113139757</v>
      </c>
      <c r="K5" s="15">
        <f t="shared" si="4"/>
        <v>4970650.1267579375</v>
      </c>
      <c r="L5" s="36">
        <f t="shared" si="0"/>
        <v>-241805.12675793748</v>
      </c>
      <c r="M5" s="34"/>
      <c r="N5" s="46"/>
      <c r="O5" s="34"/>
      <c r="P5" s="35">
        <f t="shared" si="5"/>
        <v>58469719326.422211</v>
      </c>
      <c r="Q5" s="17" t="s">
        <v>11</v>
      </c>
      <c r="R5" s="42">
        <f>AVERAGE(O3:O25)</f>
        <v>28397461813.632755</v>
      </c>
    </row>
    <row r="6" spans="1:18" ht="17" x14ac:dyDescent="0.4">
      <c r="A6" s="1">
        <v>5</v>
      </c>
      <c r="B6" s="1">
        <v>2010</v>
      </c>
      <c r="C6" s="28">
        <v>1</v>
      </c>
      <c r="D6" s="22">
        <v>4634155</v>
      </c>
      <c r="E6" s="25">
        <f t="shared" si="6"/>
        <v>4767545.75</v>
      </c>
      <c r="F6" s="25">
        <f t="shared" si="7"/>
        <v>4747703</v>
      </c>
      <c r="G6" s="25">
        <f t="shared" si="8"/>
        <v>0.97608359242353615</v>
      </c>
      <c r="H6" s="25">
        <f t="shared" si="1"/>
        <v>0.94489127415603358</v>
      </c>
      <c r="I6" s="4">
        <f t="shared" si="2"/>
        <v>4904431.9984213803</v>
      </c>
      <c r="J6" s="25">
        <f t="shared" si="3"/>
        <v>4807597.9256451083</v>
      </c>
      <c r="K6" s="15">
        <f t="shared" si="4"/>
        <v>4542657.3295927104</v>
      </c>
      <c r="L6" s="36">
        <f t="shared" si="0"/>
        <v>91497.670407289639</v>
      </c>
      <c r="M6" s="34"/>
      <c r="N6" s="46"/>
      <c r="O6" s="34"/>
      <c r="P6" s="35">
        <f t="shared" si="5"/>
        <v>8371823689.9610062</v>
      </c>
      <c r="Q6" s="1" t="s">
        <v>45</v>
      </c>
      <c r="R6" s="35">
        <f>SUM(P2:P44)</f>
        <v>6429260873223.834</v>
      </c>
    </row>
    <row r="7" spans="1:18" ht="17" x14ac:dyDescent="0.4">
      <c r="A7" s="1">
        <v>6</v>
      </c>
      <c r="C7" s="28">
        <v>2</v>
      </c>
      <c r="D7" s="22">
        <v>4680267</v>
      </c>
      <c r="E7" s="25">
        <f t="shared" si="6"/>
        <v>4727860.25</v>
      </c>
      <c r="F7" s="25">
        <f t="shared" si="7"/>
        <v>4741894.5</v>
      </c>
      <c r="G7" s="25">
        <f t="shared" si="8"/>
        <v>0.98700361216387245</v>
      </c>
      <c r="H7" s="25">
        <f t="shared" si="1"/>
        <v>0.94852105384980989</v>
      </c>
      <c r="I7" s="4">
        <f t="shared" si="2"/>
        <v>4934278.454868204</v>
      </c>
      <c r="J7" s="25">
        <f t="shared" si="3"/>
        <v>4805242.7381504597</v>
      </c>
      <c r="K7" s="15">
        <f t="shared" si="4"/>
        <v>4557873.9059946202</v>
      </c>
      <c r="L7" s="36">
        <f t="shared" si="0"/>
        <v>122393.09400537983</v>
      </c>
      <c r="M7" s="34"/>
      <c r="N7" s="46"/>
      <c r="O7" s="34"/>
      <c r="P7" s="35">
        <f t="shared" si="5"/>
        <v>14980069460.209743</v>
      </c>
    </row>
    <row r="8" spans="1:18" ht="17" x14ac:dyDescent="0.4">
      <c r="A8" s="1">
        <v>7</v>
      </c>
      <c r="C8" s="28">
        <v>3</v>
      </c>
      <c r="D8" s="22">
        <v>4868174</v>
      </c>
      <c r="E8" s="25">
        <f t="shared" si="6"/>
        <v>4755928.75</v>
      </c>
      <c r="F8" s="25">
        <f t="shared" si="7"/>
        <v>4776224.375</v>
      </c>
      <c r="G8" s="25">
        <f t="shared" si="8"/>
        <v>1.0192515296143305</v>
      </c>
      <c r="H8" s="25">
        <f t="shared" si="1"/>
        <v>1.0731784037875303</v>
      </c>
      <c r="I8" s="4">
        <f t="shared" si="2"/>
        <v>4536220.6160866888</v>
      </c>
      <c r="J8" s="25">
        <f t="shared" si="3"/>
        <v>4802887.5506558111</v>
      </c>
      <c r="K8" s="15">
        <f t="shared" si="4"/>
        <v>5154355.1951838043</v>
      </c>
      <c r="L8" s="36">
        <f t="shared" si="0"/>
        <v>-286181.19518380426</v>
      </c>
      <c r="M8" s="36">
        <f t="shared" ref="M8:M44" si="9">ABS(L8)</f>
        <v>286181.19518380426</v>
      </c>
      <c r="N8" s="47">
        <f t="shared" ref="N8:N25" si="10">M8/D8</f>
        <v>5.8786147574799968E-2</v>
      </c>
      <c r="O8" s="36">
        <f t="shared" ref="O8:O25" si="11">L8^2</f>
        <v>81899676476.830673</v>
      </c>
      <c r="P8" s="35">
        <f t="shared" si="5"/>
        <v>81899676476.830673</v>
      </c>
    </row>
    <row r="9" spans="1:18" ht="17" x14ac:dyDescent="0.4">
      <c r="A9" s="1">
        <v>8</v>
      </c>
      <c r="C9" s="28">
        <v>4</v>
      </c>
      <c r="D9" s="22">
        <v>4841119</v>
      </c>
      <c r="E9" s="25">
        <f>AVERAGE(D7:D9)</f>
        <v>4796520</v>
      </c>
      <c r="F9" s="25">
        <f t="shared" si="7"/>
        <v>4756328.625</v>
      </c>
      <c r="G9" s="25">
        <f t="shared" si="8"/>
        <v>1.0178268537952422</v>
      </c>
      <c r="H9" s="25">
        <f t="shared" si="1"/>
        <v>1.0334092682066258</v>
      </c>
      <c r="I9" s="4">
        <f t="shared" si="2"/>
        <v>4684609.6207374427</v>
      </c>
      <c r="J9" s="25">
        <f t="shared" si="3"/>
        <v>4800532.3631611625</v>
      </c>
      <c r="K9" s="15">
        <f t="shared" si="4"/>
        <v>4960914.636416601</v>
      </c>
      <c r="L9" s="36">
        <f t="shared" si="0"/>
        <v>-119795.63641660102</v>
      </c>
      <c r="M9" s="36">
        <f t="shared" si="9"/>
        <v>119795.63641660102</v>
      </c>
      <c r="N9" s="47">
        <f t="shared" si="10"/>
        <v>2.4745443443261985E-2</v>
      </c>
      <c r="O9" s="36">
        <f t="shared" si="11"/>
        <v>14350994504.458464</v>
      </c>
      <c r="P9" s="35">
        <f t="shared" si="5"/>
        <v>14350994504.458464</v>
      </c>
    </row>
    <row r="10" spans="1:18" ht="17" x14ac:dyDescent="0.4">
      <c r="A10" s="1">
        <v>9</v>
      </c>
      <c r="B10" s="1">
        <v>2011</v>
      </c>
      <c r="C10" s="28">
        <v>1</v>
      </c>
      <c r="D10" s="22">
        <v>4537196</v>
      </c>
      <c r="E10" s="25">
        <f t="shared" si="6"/>
        <v>4716137.25</v>
      </c>
      <c r="F10" s="25">
        <f t="shared" si="7"/>
        <v>4752923.5</v>
      </c>
      <c r="G10" s="25">
        <f t="shared" si="8"/>
        <v>0.95461161956425344</v>
      </c>
      <c r="H10" s="25">
        <f t="shared" si="1"/>
        <v>0.94489127415603358</v>
      </c>
      <c r="I10" s="4">
        <f t="shared" si="2"/>
        <v>4801818.0758972224</v>
      </c>
      <c r="J10" s="25">
        <f t="shared" si="3"/>
        <v>4798177.1756665139</v>
      </c>
      <c r="K10" s="15">
        <f t="shared" si="4"/>
        <v>4533755.7451419309</v>
      </c>
      <c r="L10" s="36">
        <f t="shared" si="0"/>
        <v>3440.2548580691218</v>
      </c>
      <c r="M10" s="36">
        <f t="shared" si="9"/>
        <v>3440.2548580691218</v>
      </c>
      <c r="N10" s="47">
        <f t="shared" si="10"/>
        <v>7.5823368839898514E-4</v>
      </c>
      <c r="O10" s="36">
        <f t="shared" si="11"/>
        <v>11835353.488468194</v>
      </c>
      <c r="P10" s="35">
        <f t="shared" si="5"/>
        <v>11835353.488468194</v>
      </c>
    </row>
    <row r="11" spans="1:18" ht="17" x14ac:dyDescent="0.4">
      <c r="A11" s="1">
        <v>10</v>
      </c>
      <c r="C11" s="28">
        <v>2</v>
      </c>
      <c r="D11" s="22">
        <v>4618060</v>
      </c>
      <c r="E11" s="25">
        <f t="shared" si="6"/>
        <v>4789709.75</v>
      </c>
      <c r="F11" s="25">
        <f t="shared" si="7"/>
        <v>4798550.125</v>
      </c>
      <c r="G11" s="25">
        <f t="shared" si="8"/>
        <v>0.9623865292018805</v>
      </c>
      <c r="H11" s="25">
        <f t="shared" si="1"/>
        <v>0.94852105384980989</v>
      </c>
      <c r="I11" s="4">
        <f t="shared" si="2"/>
        <v>4868695.3033424495</v>
      </c>
      <c r="J11" s="25">
        <f t="shared" si="3"/>
        <v>4795821.9881718643</v>
      </c>
      <c r="K11" s="15">
        <f t="shared" si="4"/>
        <v>4548938.1262968676</v>
      </c>
      <c r="L11" s="36">
        <f t="shared" si="0"/>
        <v>69121.873703132384</v>
      </c>
      <c r="M11" s="36">
        <f t="shared" si="9"/>
        <v>69121.873703132384</v>
      </c>
      <c r="N11" s="47">
        <f>M11/D11</f>
        <v>1.4967729675043716E-2</v>
      </c>
      <c r="O11" s="36">
        <f t="shared" si="11"/>
        <v>4777833424.2317839</v>
      </c>
      <c r="P11" s="35">
        <f t="shared" si="5"/>
        <v>4777833424.2317839</v>
      </c>
    </row>
    <row r="12" spans="1:18" ht="17" x14ac:dyDescent="0.4">
      <c r="A12" s="1">
        <v>11</v>
      </c>
      <c r="C12" s="28">
        <v>3</v>
      </c>
      <c r="D12" s="22">
        <v>5162464</v>
      </c>
      <c r="E12" s="25">
        <f t="shared" si="6"/>
        <v>4807390.5</v>
      </c>
      <c r="F12" s="25">
        <f t="shared" si="7"/>
        <v>4823079.75</v>
      </c>
      <c r="G12" s="25">
        <f t="shared" si="8"/>
        <v>1.0703667091550788</v>
      </c>
      <c r="H12" s="25">
        <f t="shared" si="1"/>
        <v>1.0731784037875303</v>
      </c>
      <c r="I12" s="4">
        <f t="shared" si="2"/>
        <v>4810443.4283995088</v>
      </c>
      <c r="J12" s="25">
        <f t="shared" si="3"/>
        <v>4793466.8006772157</v>
      </c>
      <c r="K12" s="15">
        <f t="shared" si="4"/>
        <v>5144245.0497592939</v>
      </c>
      <c r="L12" s="36">
        <f t="shared" ref="L12:L25" si="12">D12-K12</f>
        <v>18218.950240706094</v>
      </c>
      <c r="M12" s="36">
        <f t="shared" si="9"/>
        <v>18218.950240706094</v>
      </c>
      <c r="N12" s="47">
        <f t="shared" si="10"/>
        <v>3.5291190874563181E-3</v>
      </c>
      <c r="O12" s="36">
        <f t="shared" si="11"/>
        <v>331930147.87332463</v>
      </c>
      <c r="P12" s="35">
        <f t="shared" si="5"/>
        <v>331930147.87332463</v>
      </c>
    </row>
    <row r="13" spans="1:18" ht="17" x14ac:dyDescent="0.4">
      <c r="A13" s="1">
        <v>12</v>
      </c>
      <c r="C13" s="28">
        <v>4</v>
      </c>
      <c r="D13" s="22">
        <v>4911842</v>
      </c>
      <c r="E13" s="25">
        <f t="shared" si="6"/>
        <v>4838769</v>
      </c>
      <c r="F13" s="25">
        <f t="shared" si="7"/>
        <v>4860679.875</v>
      </c>
      <c r="G13" s="25">
        <f t="shared" si="8"/>
        <v>1.0105257137511037</v>
      </c>
      <c r="H13" s="25">
        <f t="shared" si="1"/>
        <v>1.0334092682066258</v>
      </c>
      <c r="I13" s="4">
        <f t="shared" si="2"/>
        <v>4753046.2045535846</v>
      </c>
      <c r="J13" s="25">
        <f t="shared" si="3"/>
        <v>4791111.6131825671</v>
      </c>
      <c r="K13" s="15">
        <f t="shared" si="4"/>
        <v>4951179.1460752627</v>
      </c>
      <c r="L13" s="36">
        <f t="shared" si="12"/>
        <v>-39337.146075262688</v>
      </c>
      <c r="M13" s="36">
        <f t="shared" si="9"/>
        <v>39337.146075262688</v>
      </c>
      <c r="N13" s="47">
        <f t="shared" si="10"/>
        <v>8.0086342507073079E-3</v>
      </c>
      <c r="O13" s="36">
        <f t="shared" si="11"/>
        <v>1547411061.3465548</v>
      </c>
      <c r="P13" s="35">
        <f t="shared" si="5"/>
        <v>1547411061.3465548</v>
      </c>
    </row>
    <row r="14" spans="1:18" ht="17" x14ac:dyDescent="0.4">
      <c r="A14" s="1">
        <v>13</v>
      </c>
      <c r="B14" s="1">
        <v>2012</v>
      </c>
      <c r="C14" s="28">
        <v>1</v>
      </c>
      <c r="D14" s="22">
        <v>4662710</v>
      </c>
      <c r="E14" s="25">
        <f t="shared" si="6"/>
        <v>4882590.75</v>
      </c>
      <c r="F14" s="25">
        <f t="shared" si="7"/>
        <v>4877622.875</v>
      </c>
      <c r="G14" s="25">
        <f t="shared" si="8"/>
        <v>0.95593901363274214</v>
      </c>
      <c r="H14" s="25">
        <f t="shared" si="1"/>
        <v>0.94489127415603358</v>
      </c>
      <c r="I14" s="4">
        <f t="shared" si="2"/>
        <v>4934652.406611206</v>
      </c>
      <c r="J14" s="25">
        <f t="shared" si="3"/>
        <v>4788756.4256879184</v>
      </c>
      <c r="K14" s="15">
        <f t="shared" si="4"/>
        <v>4524854.1606911505</v>
      </c>
      <c r="L14" s="36">
        <f t="shared" si="12"/>
        <v>137855.83930884954</v>
      </c>
      <c r="M14" s="36">
        <f t="shared" si="9"/>
        <v>137855.83930884954</v>
      </c>
      <c r="N14" s="47">
        <f t="shared" si="10"/>
        <v>2.9565604403629979E-2</v>
      </c>
      <c r="O14" s="36">
        <f t="shared" si="11"/>
        <v>19004232431.547344</v>
      </c>
      <c r="P14" s="35">
        <f t="shared" si="5"/>
        <v>19004232431.547344</v>
      </c>
      <c r="R14" s="9"/>
    </row>
    <row r="15" spans="1:18" ht="17" x14ac:dyDescent="0.4">
      <c r="A15" s="1">
        <v>14</v>
      </c>
      <c r="C15" s="28">
        <v>2</v>
      </c>
      <c r="D15" s="22">
        <v>4793347</v>
      </c>
      <c r="E15" s="25">
        <f t="shared" si="6"/>
        <v>4872655</v>
      </c>
      <c r="F15" s="25">
        <f t="shared" si="7"/>
        <v>4912337.125</v>
      </c>
      <c r="G15" s="25">
        <f t="shared" si="8"/>
        <v>0.9757772884938144</v>
      </c>
      <c r="H15" s="25">
        <f t="shared" si="1"/>
        <v>0.94852105384980989</v>
      </c>
      <c r="I15" s="4">
        <f t="shared" si="2"/>
        <v>5053495.6293748068</v>
      </c>
      <c r="J15" s="25">
        <f t="shared" si="3"/>
        <v>4786401.2381932698</v>
      </c>
      <c r="K15" s="15">
        <f t="shared" si="4"/>
        <v>4540002.3465991151</v>
      </c>
      <c r="L15" s="36">
        <f t="shared" si="12"/>
        <v>253344.65340088494</v>
      </c>
      <c r="M15" s="36">
        <f t="shared" si="9"/>
        <v>253344.65340088494</v>
      </c>
      <c r="N15" s="47">
        <f t="shared" si="10"/>
        <v>5.2853393130287654E-2</v>
      </c>
      <c r="O15" s="36">
        <f t="shared" si="11"/>
        <v>64183513406.814522</v>
      </c>
      <c r="P15" s="35">
        <f t="shared" si="5"/>
        <v>64183513406.814522</v>
      </c>
    </row>
    <row r="16" spans="1:18" ht="17" x14ac:dyDescent="0.4">
      <c r="A16" s="1">
        <v>15</v>
      </c>
      <c r="C16" s="28">
        <v>3</v>
      </c>
      <c r="D16" s="22">
        <v>5122721</v>
      </c>
      <c r="E16" s="25">
        <f t="shared" si="6"/>
        <v>4952019.25</v>
      </c>
      <c r="F16" s="25">
        <f t="shared" si="7"/>
        <v>4952702.375</v>
      </c>
      <c r="G16" s="25">
        <f t="shared" si="8"/>
        <v>1.0343284558866714</v>
      </c>
      <c r="H16" s="25">
        <f t="shared" si="1"/>
        <v>1.0731784037875303</v>
      </c>
      <c r="I16" s="4">
        <f t="shared" si="2"/>
        <v>4773410.4431477226</v>
      </c>
      <c r="J16" s="25">
        <f t="shared" si="3"/>
        <v>4784046.0506986212</v>
      </c>
      <c r="K16" s="15">
        <f t="shared" si="4"/>
        <v>5134134.9043347845</v>
      </c>
      <c r="L16" s="36">
        <f t="shared" si="12"/>
        <v>-11413.904334784485</v>
      </c>
      <c r="M16" s="36">
        <f t="shared" si="9"/>
        <v>11413.904334784485</v>
      </c>
      <c r="N16" s="47">
        <f t="shared" si="10"/>
        <v>2.2280940802328459E-3</v>
      </c>
      <c r="O16" s="36">
        <f t="shared" si="11"/>
        <v>130277212.16361207</v>
      </c>
      <c r="P16" s="35">
        <f t="shared" si="5"/>
        <v>130277212.16361207</v>
      </c>
    </row>
    <row r="17" spans="1:16" ht="17" x14ac:dyDescent="0.4">
      <c r="A17" s="1">
        <v>16</v>
      </c>
      <c r="C17" s="28">
        <v>4</v>
      </c>
      <c r="D17" s="22">
        <v>5229299</v>
      </c>
      <c r="E17" s="25">
        <f t="shared" si="6"/>
        <v>4953385.5</v>
      </c>
      <c r="F17" s="25">
        <f t="shared" si="7"/>
        <v>4968317.75</v>
      </c>
      <c r="G17" s="25">
        <f t="shared" si="8"/>
        <v>1.0525290980030413</v>
      </c>
      <c r="H17" s="25">
        <f t="shared" si="1"/>
        <v>1.0334092682066258</v>
      </c>
      <c r="I17" s="4">
        <f t="shared" si="2"/>
        <v>5060240.0819134358</v>
      </c>
      <c r="J17" s="25">
        <f t="shared" si="3"/>
        <v>4781690.8632039716</v>
      </c>
      <c r="K17" s="15">
        <f t="shared" si="4"/>
        <v>4941443.6557339253</v>
      </c>
      <c r="L17" s="36">
        <f t="shared" si="12"/>
        <v>287855.34426607471</v>
      </c>
      <c r="M17" s="36">
        <f t="shared" si="9"/>
        <v>287855.34426607471</v>
      </c>
      <c r="N17" s="47">
        <f t="shared" si="10"/>
        <v>5.5046640910392526E-2</v>
      </c>
      <c r="O17" s="36">
        <f t="shared" si="11"/>
        <v>82860699222.54039</v>
      </c>
      <c r="P17" s="35">
        <f t="shared" si="5"/>
        <v>82860699222.54039</v>
      </c>
    </row>
    <row r="18" spans="1:16" ht="17" x14ac:dyDescent="0.4">
      <c r="A18" s="1">
        <v>17</v>
      </c>
      <c r="B18" s="1">
        <v>2013</v>
      </c>
      <c r="C18" s="28">
        <v>1</v>
      </c>
      <c r="D18" s="22">
        <v>4668175</v>
      </c>
      <c r="E18" s="25">
        <f t="shared" si="6"/>
        <v>4983250</v>
      </c>
      <c r="F18" s="25">
        <f t="shared" si="7"/>
        <v>5002647.25</v>
      </c>
      <c r="G18" s="25">
        <f t="shared" si="8"/>
        <v>0.93314094852480356</v>
      </c>
      <c r="H18" s="25">
        <f t="shared" si="1"/>
        <v>0.94489127415603358</v>
      </c>
      <c r="I18" s="4">
        <f t="shared" si="2"/>
        <v>4940436.140834894</v>
      </c>
      <c r="J18" s="25">
        <f t="shared" si="3"/>
        <v>4779335.675709323</v>
      </c>
      <c r="K18" s="15">
        <f t="shared" si="4"/>
        <v>4515952.5762403701</v>
      </c>
      <c r="L18" s="36">
        <f t="shared" si="12"/>
        <v>152222.42375962995</v>
      </c>
      <c r="M18" s="36">
        <f t="shared" si="9"/>
        <v>152222.42375962995</v>
      </c>
      <c r="N18" s="47">
        <f t="shared" si="10"/>
        <v>3.260855125603259E-2</v>
      </c>
      <c r="O18" s="36">
        <f t="shared" si="11"/>
        <v>23171666295.256351</v>
      </c>
      <c r="P18" s="35">
        <f t="shared" si="5"/>
        <v>23171666295.256351</v>
      </c>
    </row>
    <row r="19" spans="1:16" ht="17" x14ac:dyDescent="0.4">
      <c r="A19" s="1">
        <v>18</v>
      </c>
      <c r="C19" s="28">
        <v>2</v>
      </c>
      <c r="D19" s="22">
        <v>4912805</v>
      </c>
      <c r="E19" s="25">
        <f t="shared" si="6"/>
        <v>5022044.5</v>
      </c>
      <c r="F19" s="25">
        <f t="shared" si="7"/>
        <v>5009935.75</v>
      </c>
      <c r="G19" s="25">
        <f t="shared" si="8"/>
        <v>0.98061237611679952</v>
      </c>
      <c r="H19" s="25">
        <f t="shared" si="1"/>
        <v>0.94852105384980989</v>
      </c>
      <c r="I19" s="4">
        <f t="shared" si="2"/>
        <v>5179436.9561541649</v>
      </c>
      <c r="J19" s="25">
        <f t="shared" si="3"/>
        <v>4776980.4882146744</v>
      </c>
      <c r="K19" s="15">
        <f t="shared" si="4"/>
        <v>4531066.5669013625</v>
      </c>
      <c r="L19" s="36">
        <f t="shared" si="12"/>
        <v>381738.4330986375</v>
      </c>
      <c r="M19" s="36">
        <f t="shared" si="9"/>
        <v>381738.4330986375</v>
      </c>
      <c r="N19" s="47">
        <f t="shared" si="10"/>
        <v>7.770274478605145E-2</v>
      </c>
      <c r="O19" s="36">
        <f t="shared" si="11"/>
        <v>145724231304.60294</v>
      </c>
      <c r="P19" s="35">
        <f t="shared" si="5"/>
        <v>145724231304.60294</v>
      </c>
    </row>
    <row r="20" spans="1:16" ht="17" x14ac:dyDescent="0.4">
      <c r="A20" s="1">
        <v>19</v>
      </c>
      <c r="C20" s="28">
        <v>3</v>
      </c>
      <c r="D20" s="22">
        <v>5277899</v>
      </c>
      <c r="E20" s="25">
        <f t="shared" si="6"/>
        <v>4997827</v>
      </c>
      <c r="F20" s="25">
        <f t="shared" si="7"/>
        <v>4971160.875</v>
      </c>
      <c r="G20" s="25">
        <f t="shared" si="8"/>
        <v>1.0617035201058544</v>
      </c>
      <c r="H20" s="25">
        <f t="shared" si="1"/>
        <v>1.0731784037875303</v>
      </c>
      <c r="I20" s="4">
        <f t="shared" si="2"/>
        <v>4918007.0912468042</v>
      </c>
      <c r="J20" s="25">
        <f t="shared" si="3"/>
        <v>4774625.3007200258</v>
      </c>
      <c r="K20" s="15">
        <f t="shared" si="4"/>
        <v>5124024.7589102741</v>
      </c>
      <c r="L20" s="36">
        <f t="shared" si="12"/>
        <v>153874.24108972587</v>
      </c>
      <c r="M20" s="36">
        <f t="shared" si="9"/>
        <v>153874.24108972587</v>
      </c>
      <c r="N20" s="47">
        <f t="shared" si="10"/>
        <v>2.9154449732692093E-2</v>
      </c>
      <c r="O20" s="36">
        <f t="shared" si="11"/>
        <v>23677282070.939079</v>
      </c>
      <c r="P20" s="35">
        <f t="shared" si="5"/>
        <v>23677282070.939079</v>
      </c>
    </row>
    <row r="21" spans="1:16" ht="17" x14ac:dyDescent="0.4">
      <c r="A21" s="1">
        <v>20</v>
      </c>
      <c r="C21" s="28">
        <v>4</v>
      </c>
      <c r="D21" s="22">
        <v>5132429</v>
      </c>
      <c r="E21" s="25">
        <f t="shared" si="6"/>
        <v>4944494.75</v>
      </c>
      <c r="F21" s="25">
        <f t="shared" si="7"/>
        <v>4914559.4464285709</v>
      </c>
      <c r="G21" s="25">
        <f t="shared" si="8"/>
        <v>1.0443314514650455</v>
      </c>
      <c r="H21" s="25">
        <f t="shared" si="1"/>
        <v>1.0334092682066258</v>
      </c>
      <c r="I21" s="4">
        <f t="shared" si="2"/>
        <v>4966501.80901396</v>
      </c>
      <c r="J21" s="25">
        <f t="shared" si="3"/>
        <v>4772270.1132253772</v>
      </c>
      <c r="K21" s="15">
        <f t="shared" si="4"/>
        <v>4931708.1653925879</v>
      </c>
      <c r="L21" s="36">
        <f t="shared" si="12"/>
        <v>200720.83460741211</v>
      </c>
      <c r="M21" s="36">
        <f t="shared" si="9"/>
        <v>200720.83460741211</v>
      </c>
      <c r="N21" s="47">
        <f t="shared" si="10"/>
        <v>3.9108350959635704E-2</v>
      </c>
      <c r="O21" s="36">
        <f t="shared" si="11"/>
        <v>40288853445.496086</v>
      </c>
      <c r="P21" s="35">
        <f t="shared" si="5"/>
        <v>40288853445.496086</v>
      </c>
    </row>
    <row r="22" spans="1:16" ht="17" x14ac:dyDescent="0.4">
      <c r="A22" s="1">
        <v>21</v>
      </c>
      <c r="B22" s="1">
        <v>2014</v>
      </c>
      <c r="C22" s="28">
        <v>1</v>
      </c>
      <c r="D22" s="22">
        <v>4454846</v>
      </c>
      <c r="E22" s="25">
        <f>AVERAGE(D20:D26)</f>
        <v>4884624.1428571427</v>
      </c>
      <c r="F22" s="25">
        <f t="shared" si="7"/>
        <v>4858770.4464285709</v>
      </c>
      <c r="G22" s="25">
        <f t="shared" si="8"/>
        <v>0.91686694177423533</v>
      </c>
      <c r="H22" s="25">
        <f t="shared" si="1"/>
        <v>0.94489127415603358</v>
      </c>
      <c r="I22" s="4">
        <f t="shared" si="2"/>
        <v>4714665.1914835591</v>
      </c>
      <c r="J22" s="25">
        <f t="shared" si="3"/>
        <v>4769914.9257307285</v>
      </c>
      <c r="K22" s="15">
        <f t="shared" si="4"/>
        <v>4507050.9917895906</v>
      </c>
      <c r="L22" s="36">
        <f t="shared" si="12"/>
        <v>-52204.991789590567</v>
      </c>
      <c r="M22" s="36">
        <f t="shared" si="9"/>
        <v>52204.991789590567</v>
      </c>
      <c r="N22" s="47">
        <f t="shared" si="10"/>
        <v>1.1718697299433149E-2</v>
      </c>
      <c r="O22" s="36">
        <f t="shared" si="11"/>
        <v>2725361167.7512183</v>
      </c>
      <c r="P22" s="35">
        <f t="shared" si="5"/>
        <v>2725361167.7512183</v>
      </c>
    </row>
    <row r="23" spans="1:16" ht="17" x14ac:dyDescent="0.4">
      <c r="A23" s="1">
        <v>22</v>
      </c>
      <c r="C23" s="28">
        <v>2</v>
      </c>
      <c r="D23" s="22">
        <v>4559017</v>
      </c>
      <c r="E23" s="25">
        <f t="shared" si="6"/>
        <v>4832916.75</v>
      </c>
      <c r="F23" s="25">
        <f t="shared" si="7"/>
        <v>4806465.25</v>
      </c>
      <c r="G23" s="25">
        <f t="shared" si="8"/>
        <v>0.94851762425620367</v>
      </c>
      <c r="H23" s="25">
        <f t="shared" si="1"/>
        <v>0.94852105384980989</v>
      </c>
      <c r="I23" s="4">
        <f t="shared" si="2"/>
        <v>4806447.8711316837</v>
      </c>
      <c r="J23" s="25">
        <f t="shared" si="3"/>
        <v>4767559.738236079</v>
      </c>
      <c r="K23" s="15">
        <f t="shared" si="4"/>
        <v>4522130.787203609</v>
      </c>
      <c r="L23" s="36">
        <f t="shared" si="12"/>
        <v>36886.212796390988</v>
      </c>
      <c r="M23" s="36">
        <f t="shared" si="9"/>
        <v>36886.212796390988</v>
      </c>
      <c r="N23" s="47">
        <f t="shared" si="10"/>
        <v>8.0908258943520033E-3</v>
      </c>
      <c r="O23" s="36">
        <f t="shared" si="11"/>
        <v>1360592694.4606383</v>
      </c>
      <c r="P23" s="35">
        <f t="shared" si="5"/>
        <v>1360592694.4606383</v>
      </c>
    </row>
    <row r="24" spans="1:16" ht="17" x14ac:dyDescent="0.4">
      <c r="A24" s="1">
        <v>23</v>
      </c>
      <c r="C24" s="28">
        <v>3</v>
      </c>
      <c r="D24" s="22">
        <v>5185375</v>
      </c>
      <c r="E24" s="25">
        <f t="shared" si="6"/>
        <v>4780013.75</v>
      </c>
      <c r="F24" s="25">
        <f t="shared" si="7"/>
        <v>4805906.25</v>
      </c>
      <c r="G24" s="25">
        <f t="shared" si="8"/>
        <v>1.0789588332065363</v>
      </c>
      <c r="H24" s="25">
        <f t="shared" si="1"/>
        <v>1.0731784037875303</v>
      </c>
      <c r="I24" s="4">
        <f t="shared" si="2"/>
        <v>4831792.1621413929</v>
      </c>
      <c r="J24" s="25">
        <f t="shared" si="3"/>
        <v>4765204.5507414304</v>
      </c>
      <c r="K24" s="15">
        <f t="shared" si="4"/>
        <v>5113914.6134857638</v>
      </c>
      <c r="L24" s="36">
        <f t="shared" si="12"/>
        <v>71460.386514236219</v>
      </c>
      <c r="M24" s="36">
        <f t="shared" si="9"/>
        <v>71460.386514236219</v>
      </c>
      <c r="N24" s="47">
        <f t="shared" si="10"/>
        <v>1.3781141482387719E-2</v>
      </c>
      <c r="O24" s="36">
        <f t="shared" si="11"/>
        <v>5106586840.7640333</v>
      </c>
      <c r="P24" s="35">
        <f t="shared" si="5"/>
        <v>5106586840.7640333</v>
      </c>
    </row>
    <row r="25" spans="1:16" ht="17" x14ac:dyDescent="0.4">
      <c r="A25" s="1">
        <v>24</v>
      </c>
      <c r="C25" s="28">
        <v>4</v>
      </c>
      <c r="D25" s="22">
        <v>4920817</v>
      </c>
      <c r="E25" s="25">
        <f t="shared" si="6"/>
        <v>4831798.75</v>
      </c>
      <c r="F25" s="25">
        <f t="shared" si="7"/>
        <v>4851002</v>
      </c>
      <c r="G25" s="25">
        <f t="shared" si="8"/>
        <v>1.0143918720297374</v>
      </c>
      <c r="H25" s="25">
        <f t="shared" si="1"/>
        <v>1.0334092682066258</v>
      </c>
      <c r="I25" s="4">
        <f t="shared" si="2"/>
        <v>4761731.0502155311</v>
      </c>
      <c r="J25" s="25">
        <f t="shared" si="3"/>
        <v>4762849.3632467818</v>
      </c>
      <c r="K25" s="15">
        <f t="shared" si="4"/>
        <v>4921972.6750512505</v>
      </c>
      <c r="L25" s="36">
        <f t="shared" si="12"/>
        <v>-1155.675051250495</v>
      </c>
      <c r="M25" s="36">
        <f t="shared" si="9"/>
        <v>1155.675051250495</v>
      </c>
      <c r="N25" s="47">
        <f t="shared" si="10"/>
        <v>2.3485430391955136E-4</v>
      </c>
      <c r="O25" s="36">
        <f t="shared" si="11"/>
        <v>1335584.8240828342</v>
      </c>
      <c r="P25" s="35">
        <f t="shared" si="5"/>
        <v>1335584.8240828342</v>
      </c>
    </row>
    <row r="26" spans="1:16" ht="17" x14ac:dyDescent="0.4">
      <c r="A26" s="1">
        <v>25</v>
      </c>
      <c r="B26" s="1">
        <v>2015</v>
      </c>
      <c r="C26" s="28">
        <v>1</v>
      </c>
      <c r="D26" s="22">
        <v>4661986</v>
      </c>
      <c r="E26" s="25">
        <f t="shared" si="6"/>
        <v>4870205.25</v>
      </c>
      <c r="F26" s="25">
        <f t="shared" si="7"/>
        <v>4879240.25</v>
      </c>
      <c r="G26" s="25">
        <f t="shared" si="8"/>
        <v>0.95547375434116</v>
      </c>
      <c r="H26" s="25">
        <f t="shared" si="1"/>
        <v>0.94489127415603358</v>
      </c>
      <c r="I26" s="4">
        <f t="shared" si="2"/>
        <v>4933886.1808878854</v>
      </c>
      <c r="J26" s="25">
        <f t="shared" si="3"/>
        <v>4760494.1757521331</v>
      </c>
      <c r="K26" s="15">
        <f t="shared" si="4"/>
        <v>4498149.4073388102</v>
      </c>
      <c r="L26" s="36">
        <f t="shared" ref="L26:L44" si="13">D26-K26</f>
        <v>163836.59266118985</v>
      </c>
      <c r="M26" s="36">
        <f t="shared" si="9"/>
        <v>163836.59266118985</v>
      </c>
      <c r="N26" s="47">
        <f t="shared" ref="N26:N44" si="14">M26/D26</f>
        <v>3.5143089803613706E-2</v>
      </c>
      <c r="O26" s="36">
        <f t="shared" ref="O26:O44" si="15">L26^2</f>
        <v>26842429094.828648</v>
      </c>
      <c r="P26" s="35">
        <f t="shared" si="5"/>
        <v>26842429094.828648</v>
      </c>
    </row>
    <row r="27" spans="1:16" ht="17" x14ac:dyDescent="0.4">
      <c r="A27" s="1">
        <v>26</v>
      </c>
      <c r="C27" s="28">
        <v>2</v>
      </c>
      <c r="D27" s="22">
        <v>4712643</v>
      </c>
      <c r="E27" s="25">
        <f t="shared" si="6"/>
        <v>4888275.25</v>
      </c>
      <c r="F27" s="25">
        <f t="shared" si="7"/>
        <v>4911619.5</v>
      </c>
      <c r="G27" s="25">
        <f t="shared" si="8"/>
        <v>0.95948861673832841</v>
      </c>
      <c r="H27" s="25">
        <f t="shared" si="1"/>
        <v>0.94852105384980989</v>
      </c>
      <c r="I27" s="4">
        <f t="shared" si="2"/>
        <v>4968411.5928397793</v>
      </c>
      <c r="J27" s="25">
        <f t="shared" si="3"/>
        <v>4758138.9882574845</v>
      </c>
      <c r="K27" s="15">
        <f t="shared" si="4"/>
        <v>4513195.0075058574</v>
      </c>
      <c r="L27" s="36">
        <f t="shared" si="13"/>
        <v>199447.99249414261</v>
      </c>
      <c r="M27" s="36">
        <f t="shared" si="9"/>
        <v>199447.99249414261</v>
      </c>
      <c r="N27" s="47">
        <f t="shared" si="14"/>
        <v>4.2321897180444733E-2</v>
      </c>
      <c r="O27" s="36">
        <f t="shared" si="15"/>
        <v>39779501709.943565</v>
      </c>
      <c r="P27" s="35">
        <f t="shared" si="5"/>
        <v>39779501709.943565</v>
      </c>
    </row>
    <row r="28" spans="1:16" ht="17" x14ac:dyDescent="0.4">
      <c r="A28" s="1">
        <v>27</v>
      </c>
      <c r="C28" s="28">
        <v>3</v>
      </c>
      <c r="D28" s="22">
        <v>5257655</v>
      </c>
      <c r="E28" s="25">
        <f t="shared" si="6"/>
        <v>4934963.75</v>
      </c>
      <c r="F28" s="25">
        <f t="shared" si="7"/>
        <v>4937970.75</v>
      </c>
      <c r="G28" s="25">
        <f t="shared" si="8"/>
        <v>1.0647400047884041</v>
      </c>
      <c r="H28" s="25">
        <f t="shared" si="1"/>
        <v>1.0731784037875303</v>
      </c>
      <c r="I28" s="4">
        <f t="shared" si="2"/>
        <v>4899143.4988295939</v>
      </c>
      <c r="J28" s="25">
        <f t="shared" si="3"/>
        <v>4755783.8007628359</v>
      </c>
      <c r="K28" s="15">
        <f t="shared" si="4"/>
        <v>5103804.4680612544</v>
      </c>
      <c r="L28" s="36">
        <f t="shared" si="13"/>
        <v>153850.53193874564</v>
      </c>
      <c r="M28" s="36">
        <f t="shared" si="9"/>
        <v>153850.53193874564</v>
      </c>
      <c r="N28" s="47">
        <f t="shared" si="14"/>
        <v>2.9262196157554203E-2</v>
      </c>
      <c r="O28" s="36">
        <f t="shared" si="15"/>
        <v>23669986177.834991</v>
      </c>
      <c r="P28" s="35">
        <f t="shared" si="5"/>
        <v>23669986177.834991</v>
      </c>
    </row>
    <row r="29" spans="1:16" ht="17" x14ac:dyDescent="0.4">
      <c r="A29" s="1">
        <v>28</v>
      </c>
      <c r="C29" s="28">
        <v>4</v>
      </c>
      <c r="D29" s="22">
        <v>5107571</v>
      </c>
      <c r="E29" s="25">
        <f t="shared" si="6"/>
        <v>4940977.75</v>
      </c>
      <c r="F29" s="25">
        <f t="shared" si="7"/>
        <v>4690149.25</v>
      </c>
      <c r="G29" s="25">
        <f t="shared" si="8"/>
        <v>1.0889996730914266</v>
      </c>
      <c r="H29" s="25">
        <f t="shared" si="1"/>
        <v>1.0334092682066258</v>
      </c>
      <c r="I29" s="4">
        <f t="shared" si="2"/>
        <v>4942447.4476251388</v>
      </c>
      <c r="J29" s="25">
        <f t="shared" si="3"/>
        <v>4753428.6132681873</v>
      </c>
      <c r="K29" s="15">
        <f t="shared" si="4"/>
        <v>4912237.184709914</v>
      </c>
      <c r="L29" s="36">
        <f t="shared" si="13"/>
        <v>195333.81529008597</v>
      </c>
      <c r="M29" s="36">
        <f t="shared" si="9"/>
        <v>195333.81529008597</v>
      </c>
      <c r="N29" s="47">
        <f t="shared" si="14"/>
        <v>3.8243974540948321E-2</v>
      </c>
      <c r="O29" s="36">
        <f t="shared" si="15"/>
        <v>38155299395.781425</v>
      </c>
      <c r="P29" s="35">
        <f t="shared" si="5"/>
        <v>38155299395.781425</v>
      </c>
    </row>
    <row r="30" spans="1:16" ht="17" x14ac:dyDescent="0.4">
      <c r="A30" s="1">
        <v>29</v>
      </c>
      <c r="B30" s="1">
        <v>2016</v>
      </c>
      <c r="C30" s="28">
        <v>1</v>
      </c>
      <c r="D30" s="22">
        <v>4686042</v>
      </c>
      <c r="E30" s="25">
        <f t="shared" si="6"/>
        <v>4439320.75</v>
      </c>
      <c r="F30" s="25">
        <f t="shared" si="7"/>
        <v>4429491.375</v>
      </c>
      <c r="G30" s="25">
        <f t="shared" si="8"/>
        <v>1.0579187548367222</v>
      </c>
      <c r="H30" s="25">
        <f t="shared" si="1"/>
        <v>0.94489127415603358</v>
      </c>
      <c r="I30" s="4">
        <f t="shared" si="2"/>
        <v>4959345.1947003333</v>
      </c>
      <c r="J30" s="25">
        <f t="shared" si="3"/>
        <v>4751073.4257735377</v>
      </c>
      <c r="K30" s="15">
        <f t="shared" si="4"/>
        <v>4489247.8228880297</v>
      </c>
      <c r="L30" s="36">
        <f t="shared" si="13"/>
        <v>196794.17711197026</v>
      </c>
      <c r="M30" s="36">
        <f t="shared" si="9"/>
        <v>196794.17711197026</v>
      </c>
      <c r="N30" s="47">
        <f t="shared" si="14"/>
        <v>4.1995820163790734E-2</v>
      </c>
      <c r="O30" s="36">
        <f t="shared" si="15"/>
        <v>38727948145.177521</v>
      </c>
      <c r="P30" s="35">
        <f t="shared" si="5"/>
        <v>38727948145.177521</v>
      </c>
    </row>
    <row r="31" spans="1:16" ht="17" x14ac:dyDescent="0.4">
      <c r="A31" s="1">
        <v>30</v>
      </c>
      <c r="C31" s="28">
        <v>2</v>
      </c>
      <c r="D31" s="22">
        <v>2706015</v>
      </c>
      <c r="E31" s="25">
        <f t="shared" si="6"/>
        <v>4419662</v>
      </c>
      <c r="F31" s="25">
        <f t="shared" si="7"/>
        <v>4387504.75</v>
      </c>
      <c r="G31" s="25">
        <f t="shared" si="8"/>
        <v>0.61675488784371113</v>
      </c>
      <c r="H31" s="25">
        <f t="shared" si="1"/>
        <v>0.94852105384980989</v>
      </c>
      <c r="I31" s="4">
        <f t="shared" si="2"/>
        <v>2852878.1612352845</v>
      </c>
      <c r="J31" s="25">
        <f t="shared" si="3"/>
        <v>4748718.2382788891</v>
      </c>
      <c r="K31" s="15">
        <f t="shared" si="4"/>
        <v>4504259.2278081048</v>
      </c>
      <c r="L31" s="36">
        <f t="shared" si="13"/>
        <v>-1798244.2278081048</v>
      </c>
      <c r="M31" s="36">
        <f t="shared" si="9"/>
        <v>1798244.2278081048</v>
      </c>
      <c r="N31" s="47">
        <f t="shared" si="14"/>
        <v>0.66453594226495594</v>
      </c>
      <c r="O31" s="36">
        <f t="shared" si="15"/>
        <v>3233682302845.167</v>
      </c>
      <c r="P31" s="35">
        <f t="shared" si="5"/>
        <v>3233682302845.167</v>
      </c>
    </row>
    <row r="32" spans="1:16" ht="17" x14ac:dyDescent="0.4">
      <c r="A32" s="1">
        <v>31</v>
      </c>
      <c r="C32" s="28">
        <v>3</v>
      </c>
      <c r="D32" s="22">
        <v>5179020</v>
      </c>
      <c r="E32" s="25">
        <f t="shared" si="6"/>
        <v>4355347.5</v>
      </c>
      <c r="F32" s="25">
        <f t="shared" si="7"/>
        <v>4214972.25</v>
      </c>
      <c r="G32" s="25">
        <f t="shared" si="8"/>
        <v>1.2287198332088662</v>
      </c>
      <c r="H32" s="25">
        <f t="shared" si="1"/>
        <v>1.0731784037875303</v>
      </c>
      <c r="I32" s="4">
        <f t="shared" si="2"/>
        <v>4825870.4999298062</v>
      </c>
      <c r="J32" s="25">
        <f t="shared" si="3"/>
        <v>4746363.0507842405</v>
      </c>
      <c r="K32" s="15">
        <f t="shared" si="4"/>
        <v>5093694.322636744</v>
      </c>
      <c r="L32" s="36">
        <f t="shared" si="13"/>
        <v>85325.677363255993</v>
      </c>
      <c r="M32" s="36">
        <f t="shared" si="9"/>
        <v>85325.677363255993</v>
      </c>
      <c r="N32" s="47">
        <f t="shared" si="14"/>
        <v>1.6475255427331036E-2</v>
      </c>
      <c r="O32" s="36">
        <f t="shared" si="15"/>
        <v>7280471217.498456</v>
      </c>
      <c r="P32" s="35">
        <f t="shared" si="5"/>
        <v>7280471217.498456</v>
      </c>
    </row>
    <row r="33" spans="1:16" ht="17" x14ac:dyDescent="0.4">
      <c r="A33" s="1">
        <v>32</v>
      </c>
      <c r="C33" s="28">
        <v>4</v>
      </c>
      <c r="D33" s="22">
        <v>4850313</v>
      </c>
      <c r="E33" s="25">
        <f t="shared" si="6"/>
        <v>4074597</v>
      </c>
      <c r="F33" s="25">
        <f t="shared" si="7"/>
        <v>4322240.5</v>
      </c>
      <c r="G33" s="25">
        <f t="shared" si="8"/>
        <v>1.1221756401569973</v>
      </c>
      <c r="H33" s="25">
        <f t="shared" si="1"/>
        <v>1.0334092682066258</v>
      </c>
      <c r="I33" s="4">
        <f t="shared" si="2"/>
        <v>4693506.3863102496</v>
      </c>
      <c r="J33" s="25">
        <f t="shared" si="3"/>
        <v>4744007.8632895919</v>
      </c>
      <c r="K33" s="15">
        <f t="shared" si="4"/>
        <v>4902501.6943685757</v>
      </c>
      <c r="L33" s="36">
        <f t="shared" si="13"/>
        <v>-52188.6943685757</v>
      </c>
      <c r="M33" s="36">
        <f t="shared" si="9"/>
        <v>52188.6943685757</v>
      </c>
      <c r="N33" s="47">
        <f t="shared" si="14"/>
        <v>1.0759861140626532E-2</v>
      </c>
      <c r="O33" s="36">
        <f t="shared" si="15"/>
        <v>2723659819.896605</v>
      </c>
      <c r="P33" s="35">
        <f t="shared" si="5"/>
        <v>2723659819.896605</v>
      </c>
    </row>
    <row r="34" spans="1:16" ht="17" x14ac:dyDescent="0.4">
      <c r="A34" s="1">
        <v>33</v>
      </c>
      <c r="B34" s="1">
        <v>2017</v>
      </c>
      <c r="C34" s="28">
        <v>1</v>
      </c>
      <c r="D34" s="22">
        <v>3563040</v>
      </c>
      <c r="E34" s="25">
        <f t="shared" si="6"/>
        <v>4569884</v>
      </c>
      <c r="F34" s="25">
        <f t="shared" si="7"/>
        <v>4536712.625</v>
      </c>
      <c r="G34" s="25">
        <f t="shared" si="8"/>
        <v>0.78537925906206152</v>
      </c>
      <c r="H34" s="25">
        <f t="shared" si="1"/>
        <v>0.94489127415603358</v>
      </c>
      <c r="I34" s="4">
        <f t="shared" si="2"/>
        <v>3770846.5486491742</v>
      </c>
      <c r="J34" s="25">
        <f t="shared" si="3"/>
        <v>4741652.6757949432</v>
      </c>
      <c r="K34" s="15">
        <f t="shared" si="4"/>
        <v>4480346.2384372503</v>
      </c>
      <c r="L34" s="36">
        <f t="shared" si="13"/>
        <v>-917306.23843725026</v>
      </c>
      <c r="M34" s="36">
        <f t="shared" si="9"/>
        <v>917306.23843725026</v>
      </c>
      <c r="N34" s="47">
        <f t="shared" si="14"/>
        <v>0.25745044637086595</v>
      </c>
      <c r="O34" s="36">
        <f t="shared" si="15"/>
        <v>841450735075.89746</v>
      </c>
      <c r="P34" s="35">
        <f t="shared" si="5"/>
        <v>841450735075.89746</v>
      </c>
    </row>
    <row r="35" spans="1:16" ht="17" x14ac:dyDescent="0.4">
      <c r="A35" s="1">
        <v>34</v>
      </c>
      <c r="C35" s="28">
        <v>2</v>
      </c>
      <c r="D35" s="22">
        <v>4687163</v>
      </c>
      <c r="E35" s="25">
        <f t="shared" si="6"/>
        <v>4503541.25</v>
      </c>
      <c r="F35" s="25">
        <f t="shared" si="7"/>
        <v>4491629.75</v>
      </c>
      <c r="G35" s="25">
        <f t="shared" si="8"/>
        <v>1.0435328067724192</v>
      </c>
      <c r="H35" s="25">
        <f t="shared" si="1"/>
        <v>0.94852105384980989</v>
      </c>
      <c r="I35" s="4">
        <f t="shared" si="2"/>
        <v>4941548.7204801375</v>
      </c>
      <c r="J35" s="25">
        <f t="shared" si="3"/>
        <v>4739297.4883002946</v>
      </c>
      <c r="K35" s="15">
        <f t="shared" si="4"/>
        <v>4495323.4481103523</v>
      </c>
      <c r="L35" s="36">
        <f t="shared" si="13"/>
        <v>191839.55188964773</v>
      </c>
      <c r="M35" s="36">
        <f t="shared" si="9"/>
        <v>191839.55188964773</v>
      </c>
      <c r="N35" s="47">
        <f t="shared" si="14"/>
        <v>4.0928713571439214E-2</v>
      </c>
      <c r="O35" s="36">
        <f t="shared" si="15"/>
        <v>36802413669.22084</v>
      </c>
      <c r="P35" s="35">
        <f t="shared" si="5"/>
        <v>36802413669.22084</v>
      </c>
    </row>
    <row r="36" spans="1:16" ht="17" x14ac:dyDescent="0.4">
      <c r="A36" s="1">
        <v>35</v>
      </c>
      <c r="C36" s="28">
        <v>3</v>
      </c>
      <c r="D36" s="22">
        <v>4913649</v>
      </c>
      <c r="E36" s="25">
        <f t="shared" si="6"/>
        <v>4479718.25</v>
      </c>
      <c r="F36" s="25">
        <f t="shared" si="7"/>
        <v>4604490.375</v>
      </c>
      <c r="G36" s="25">
        <f t="shared" si="8"/>
        <v>1.0671428540015138</v>
      </c>
      <c r="H36" s="25">
        <f t="shared" si="1"/>
        <v>1.0731784037875303</v>
      </c>
      <c r="I36" s="4">
        <f t="shared" si="2"/>
        <v>4578594.7449729079</v>
      </c>
      <c r="J36" s="25">
        <f t="shared" si="3"/>
        <v>4736942.3008056451</v>
      </c>
      <c r="K36" s="15">
        <f t="shared" si="4"/>
        <v>5083584.1772122337</v>
      </c>
      <c r="L36" s="36">
        <f t="shared" si="13"/>
        <v>-169935.17721223366</v>
      </c>
      <c r="M36" s="36">
        <f t="shared" si="9"/>
        <v>169935.17721223366</v>
      </c>
      <c r="N36" s="47">
        <f>M36/D36</f>
        <v>3.4584313452636455E-2</v>
      </c>
      <c r="O36" s="36">
        <f t="shared" si="15"/>
        <v>28877964454.153255</v>
      </c>
      <c r="P36" s="35">
        <f t="shared" si="5"/>
        <v>28877964454.153255</v>
      </c>
    </row>
    <row r="37" spans="1:16" ht="17" x14ac:dyDescent="0.4">
      <c r="A37" s="1">
        <v>36</v>
      </c>
      <c r="C37" s="28">
        <v>4</v>
      </c>
      <c r="D37" s="22">
        <v>4755021</v>
      </c>
      <c r="E37" s="25">
        <f t="shared" si="6"/>
        <v>4729262.5</v>
      </c>
      <c r="F37" s="25">
        <f t="shared" si="7"/>
        <v>4769989.875</v>
      </c>
      <c r="G37" s="25">
        <f t="shared" si="8"/>
        <v>0.99686186440804547</v>
      </c>
      <c r="H37" s="25">
        <f t="shared" si="1"/>
        <v>1.0334092682066258</v>
      </c>
      <c r="I37" s="4">
        <f t="shared" si="2"/>
        <v>4601295.0979739558</v>
      </c>
      <c r="J37" s="25">
        <f t="shared" si="3"/>
        <v>4734587.1133109964</v>
      </c>
      <c r="K37" s="15">
        <f t="shared" si="4"/>
        <v>4892766.2040272374</v>
      </c>
      <c r="L37" s="36">
        <f t="shared" si="13"/>
        <v>-137745.20402723737</v>
      </c>
      <c r="M37" s="36">
        <f t="shared" si="9"/>
        <v>137745.20402723737</v>
      </c>
      <c r="N37" s="47">
        <f t="shared" si="14"/>
        <v>2.8968369230595904E-2</v>
      </c>
      <c r="O37" s="36">
        <f t="shared" si="15"/>
        <v>18973741232.505249</v>
      </c>
      <c r="P37" s="35">
        <f t="shared" si="5"/>
        <v>18973741232.505249</v>
      </c>
    </row>
    <row r="38" spans="1:16" ht="17" x14ac:dyDescent="0.4">
      <c r="A38" s="1">
        <v>37</v>
      </c>
      <c r="B38" s="1">
        <v>2018</v>
      </c>
      <c r="C38" s="28">
        <v>1</v>
      </c>
      <c r="D38" s="22">
        <v>4561217</v>
      </c>
      <c r="E38" s="25">
        <f t="shared" si="6"/>
        <v>4810717.25</v>
      </c>
      <c r="F38" s="25">
        <f t="shared" si="7"/>
        <v>4810859.25</v>
      </c>
      <c r="G38" s="25">
        <f t="shared" si="8"/>
        <v>0.94810859411445059</v>
      </c>
      <c r="H38" s="25">
        <f t="shared" si="1"/>
        <v>0.94489127415603358</v>
      </c>
      <c r="I38" s="4">
        <f t="shared" si="2"/>
        <v>4827240.0484108906</v>
      </c>
      <c r="J38" s="25">
        <f t="shared" si="3"/>
        <v>4732231.9258163478</v>
      </c>
      <c r="K38" s="15">
        <f t="shared" si="4"/>
        <v>4471444.6539864698</v>
      </c>
      <c r="L38" s="36">
        <f t="shared" si="13"/>
        <v>89772.346013530158</v>
      </c>
      <c r="M38" s="36">
        <f t="shared" si="9"/>
        <v>89772.346013530158</v>
      </c>
      <c r="N38" s="47">
        <f t="shared" si="14"/>
        <v>1.9681665225208572E-2</v>
      </c>
      <c r="O38" s="36">
        <f t="shared" si="15"/>
        <v>8059074108.7729836</v>
      </c>
      <c r="P38" s="35">
        <f t="shared" si="5"/>
        <v>8059074108.7729836</v>
      </c>
    </row>
    <row r="39" spans="1:16" ht="17" x14ac:dyDescent="0.4">
      <c r="A39" s="1">
        <v>38</v>
      </c>
      <c r="C39" s="28">
        <v>2</v>
      </c>
      <c r="D39" s="22">
        <v>5012982</v>
      </c>
      <c r="E39" s="25">
        <f t="shared" si="6"/>
        <v>4811001.25</v>
      </c>
      <c r="F39" s="25">
        <f t="shared" si="7"/>
        <v>4810747.75</v>
      </c>
      <c r="G39" s="25">
        <f t="shared" si="8"/>
        <v>1.0420380075010169</v>
      </c>
      <c r="H39" s="25">
        <f t="shared" si="1"/>
        <v>0.94852105384980989</v>
      </c>
      <c r="I39" s="4">
        <f t="shared" si="2"/>
        <v>5285050.8480054913</v>
      </c>
      <c r="J39" s="25">
        <f t="shared" si="3"/>
        <v>4729876.7383216992</v>
      </c>
      <c r="K39" s="15">
        <f t="shared" si="4"/>
        <v>4486387.6684125997</v>
      </c>
      <c r="L39" s="36">
        <f t="shared" si="13"/>
        <v>526594.33158740029</v>
      </c>
      <c r="M39" s="36">
        <f t="shared" si="9"/>
        <v>526594.33158740029</v>
      </c>
      <c r="N39" s="47">
        <f t="shared" si="14"/>
        <v>0.10504612455967333</v>
      </c>
      <c r="O39" s="36">
        <f t="shared" si="15"/>
        <v>277301590059.9809</v>
      </c>
      <c r="P39" s="35">
        <f t="shared" si="5"/>
        <v>277301590059.9809</v>
      </c>
    </row>
    <row r="40" spans="1:16" ht="17" x14ac:dyDescent="0.4">
      <c r="A40" s="1">
        <v>39</v>
      </c>
      <c r="C40" s="28">
        <v>3</v>
      </c>
      <c r="D40" s="22">
        <v>4914785</v>
      </c>
      <c r="E40" s="25">
        <f t="shared" si="6"/>
        <v>4810494.25</v>
      </c>
      <c r="F40" s="25">
        <f t="shared" si="7"/>
        <v>4839173.625</v>
      </c>
      <c r="G40" s="25">
        <f t="shared" si="8"/>
        <v>1.015624852683396</v>
      </c>
      <c r="H40" s="25">
        <f t="shared" si="1"/>
        <v>1.0731784037875303</v>
      </c>
      <c r="I40" s="4">
        <f t="shared" si="2"/>
        <v>4579653.2828599839</v>
      </c>
      <c r="J40" s="25">
        <f t="shared" si="3"/>
        <v>4727521.5508270506</v>
      </c>
      <c r="K40" s="15">
        <f t="shared" si="4"/>
        <v>5073474.0317877242</v>
      </c>
      <c r="L40" s="36">
        <f t="shared" si="13"/>
        <v>-158689.03178772423</v>
      </c>
      <c r="M40" s="36">
        <f t="shared" si="9"/>
        <v>158689.03178772423</v>
      </c>
      <c r="N40" s="47">
        <f t="shared" si="14"/>
        <v>3.228809231486713E-2</v>
      </c>
      <c r="O40" s="36">
        <f t="shared" si="15"/>
        <v>25182208809.725353</v>
      </c>
      <c r="P40" s="35">
        <f t="shared" si="5"/>
        <v>25182208809.725353</v>
      </c>
    </row>
    <row r="41" spans="1:16" ht="17" x14ac:dyDescent="0.4">
      <c r="A41" s="1">
        <v>40</v>
      </c>
      <c r="C41" s="28">
        <v>4</v>
      </c>
      <c r="D41" s="22">
        <v>4752993</v>
      </c>
      <c r="E41" s="25">
        <f t="shared" si="6"/>
        <v>4867853</v>
      </c>
      <c r="F41" s="25">
        <f t="shared" si="7"/>
        <v>4899580.625</v>
      </c>
      <c r="G41" s="25">
        <f t="shared" si="8"/>
        <v>0.97008159754489187</v>
      </c>
      <c r="H41" s="25">
        <f t="shared" si="1"/>
        <v>1.0334092682066258</v>
      </c>
      <c r="I41" s="4">
        <f t="shared" si="2"/>
        <v>4599332.6615391448</v>
      </c>
      <c r="J41" s="25">
        <f t="shared" si="3"/>
        <v>4725166.363332402</v>
      </c>
      <c r="K41" s="15">
        <f t="shared" si="4"/>
        <v>4883030.7136859009</v>
      </c>
      <c r="L41" s="36">
        <f t="shared" si="13"/>
        <v>-130037.7136859009</v>
      </c>
      <c r="M41" s="36">
        <f t="shared" si="9"/>
        <v>130037.7136859009</v>
      </c>
      <c r="N41" s="47">
        <f t="shared" si="14"/>
        <v>2.7359121649432452E-2</v>
      </c>
      <c r="O41" s="36">
        <f t="shared" si="15"/>
        <v>16909806980.65634</v>
      </c>
      <c r="P41" s="35">
        <f t="shared" si="5"/>
        <v>16909806980.65634</v>
      </c>
    </row>
    <row r="42" spans="1:16" ht="17" x14ac:dyDescent="0.4">
      <c r="A42" s="1">
        <v>41</v>
      </c>
      <c r="B42" s="1">
        <v>2018</v>
      </c>
      <c r="C42" s="28">
        <v>1</v>
      </c>
      <c r="D42" s="22">
        <v>4790652</v>
      </c>
      <c r="E42" s="25">
        <f t="shared" si="6"/>
        <v>4931308.25</v>
      </c>
      <c r="F42" s="25">
        <f t="shared" si="7"/>
        <v>4881993.25</v>
      </c>
      <c r="G42" s="25">
        <f t="shared" si="8"/>
        <v>0.98129017282029218</v>
      </c>
      <c r="H42" s="25">
        <f t="shared" si="1"/>
        <v>0.94489127415603358</v>
      </c>
      <c r="I42" s="4">
        <f t="shared" si="2"/>
        <v>5070056.3451376529</v>
      </c>
      <c r="J42" s="25">
        <f t="shared" si="3"/>
        <v>4722811.1758377524</v>
      </c>
      <c r="K42" s="15">
        <f t="shared" si="4"/>
        <v>4462543.0695356894</v>
      </c>
      <c r="L42" s="36">
        <f t="shared" si="13"/>
        <v>328108.93046431057</v>
      </c>
      <c r="M42" s="36">
        <f t="shared" si="9"/>
        <v>328108.93046431057</v>
      </c>
      <c r="N42" s="47">
        <f t="shared" si="14"/>
        <v>6.8489410306636883E-2</v>
      </c>
      <c r="O42" s="36">
        <f t="shared" si="15"/>
        <v>107655470250.43379</v>
      </c>
      <c r="P42" s="35">
        <f t="shared" si="5"/>
        <v>107655470250.43379</v>
      </c>
    </row>
    <row r="43" spans="1:16" ht="17" x14ac:dyDescent="0.4">
      <c r="A43" s="1">
        <v>42</v>
      </c>
      <c r="C43" s="28">
        <v>2</v>
      </c>
      <c r="D43" s="22">
        <v>5266803</v>
      </c>
      <c r="E43" s="25">
        <f t="shared" si="6"/>
        <v>4832678.25</v>
      </c>
      <c r="F43" s="25">
        <f t="shared" si="7"/>
        <v>4845959.125</v>
      </c>
      <c r="G43" s="25">
        <f t="shared" si="8"/>
        <v>1.0868442890549557</v>
      </c>
      <c r="H43" s="25">
        <f t="shared" si="1"/>
        <v>0.94852105384980989</v>
      </c>
      <c r="I43" s="4">
        <f t="shared" si="2"/>
        <v>5552647.4384763129</v>
      </c>
      <c r="J43" s="25">
        <f t="shared" si="3"/>
        <v>4720455.9883431038</v>
      </c>
      <c r="K43" s="15">
        <f t="shared" si="4"/>
        <v>4477451.8887148472</v>
      </c>
      <c r="L43" s="36">
        <f t="shared" si="13"/>
        <v>789351.11128515285</v>
      </c>
      <c r="M43" s="36">
        <f t="shared" si="9"/>
        <v>789351.11128515285</v>
      </c>
      <c r="N43" s="47">
        <f t="shared" si="14"/>
        <v>0.14987291366036529</v>
      </c>
      <c r="O43" s="36">
        <f t="shared" si="15"/>
        <v>623075176887.10571</v>
      </c>
      <c r="P43" s="35">
        <f t="shared" si="5"/>
        <v>623075176887.10571</v>
      </c>
    </row>
    <row r="44" spans="1:16" ht="17" x14ac:dyDescent="0.4">
      <c r="A44" s="1">
        <v>43</v>
      </c>
      <c r="C44" s="28">
        <v>3</v>
      </c>
      <c r="D44" s="22">
        <v>4520265</v>
      </c>
      <c r="E44" s="25">
        <f t="shared" si="6"/>
        <v>4859240</v>
      </c>
      <c r="F44" s="25">
        <f t="shared" si="7"/>
        <v>4859240</v>
      </c>
      <c r="G44" s="25">
        <f t="shared" si="8"/>
        <v>0.93024114882162645</v>
      </c>
      <c r="H44" s="25">
        <f t="shared" si="1"/>
        <v>1.0731784037875303</v>
      </c>
      <c r="I44" s="4">
        <f t="shared" si="2"/>
        <v>4212035.0018662224</v>
      </c>
      <c r="J44" s="25">
        <f t="shared" si="3"/>
        <v>4718100.8008484552</v>
      </c>
      <c r="K44" s="15">
        <f t="shared" si="4"/>
        <v>5063363.886363213</v>
      </c>
      <c r="L44" s="36">
        <f t="shared" si="13"/>
        <v>-543098.88636321295</v>
      </c>
      <c r="M44" s="36">
        <f t="shared" si="9"/>
        <v>543098.88636321295</v>
      </c>
      <c r="N44" s="47">
        <f t="shared" si="14"/>
        <v>0.12014757682640574</v>
      </c>
      <c r="O44" s="36">
        <f t="shared" si="15"/>
        <v>294956400368.9621</v>
      </c>
      <c r="P44" s="35">
        <f t="shared" si="5"/>
        <v>294956400368.9621</v>
      </c>
    </row>
    <row r="45" spans="1:16" ht="17" x14ac:dyDescent="0.4">
      <c r="C45" s="28"/>
      <c r="D45" s="22"/>
      <c r="J45" s="25"/>
      <c r="K45" s="25"/>
      <c r="L45" s="37"/>
      <c r="M45" s="38"/>
      <c r="N45" s="45"/>
      <c r="O45" s="38"/>
    </row>
    <row r="46" spans="1:16" ht="17" x14ac:dyDescent="0.4">
      <c r="C46" s="28"/>
      <c r="D46" s="22"/>
      <c r="J46" s="25"/>
      <c r="K46" s="25"/>
      <c r="L46" s="37"/>
      <c r="M46" s="38"/>
      <c r="N46" s="45"/>
      <c r="O46" s="38"/>
    </row>
    <row r="47" spans="1:16" ht="17" x14ac:dyDescent="0.4">
      <c r="C47" s="28"/>
      <c r="D47" s="22"/>
      <c r="J47" s="25"/>
      <c r="K47" s="25"/>
      <c r="L47" s="37"/>
      <c r="M47" s="38"/>
      <c r="N47" s="45"/>
      <c r="O47" s="38"/>
    </row>
    <row r="48" spans="1:16" ht="17" x14ac:dyDescent="0.4">
      <c r="C48" s="28"/>
      <c r="D48" s="22"/>
      <c r="J48" s="25"/>
      <c r="K48" s="25"/>
      <c r="L48" s="37"/>
      <c r="M48" s="38"/>
      <c r="N48" s="45"/>
      <c r="O48" s="38"/>
    </row>
    <row r="49" spans="3:15" ht="17" x14ac:dyDescent="0.4">
      <c r="C49" s="28"/>
      <c r="D49" s="22"/>
      <c r="J49" s="30" t="s">
        <v>40</v>
      </c>
      <c r="K49" s="31" t="s">
        <v>43</v>
      </c>
      <c r="L49" s="39" t="s">
        <v>44</v>
      </c>
      <c r="M49" s="39"/>
      <c r="N49" s="45"/>
      <c r="O49" s="38"/>
    </row>
    <row r="50" spans="3:15" ht="17" x14ac:dyDescent="0.4">
      <c r="C50" s="28"/>
      <c r="D50" s="22"/>
      <c r="J50" s="30">
        <v>1</v>
      </c>
      <c r="K50" s="31">
        <f>AVERAGEIF($C$2:$C$41,J50,$G$2:$G$41)</f>
        <v>0.9426136086971072</v>
      </c>
      <c r="L50" s="40">
        <f>K50*4/$K$54</f>
        <v>0.94489127415603358</v>
      </c>
      <c r="M50" s="41"/>
      <c r="N50" s="45"/>
      <c r="O50" s="38"/>
    </row>
    <row r="51" spans="3:15" ht="17" x14ac:dyDescent="0.4">
      <c r="C51" s="28"/>
      <c r="D51" s="22"/>
      <c r="J51" s="30">
        <v>2</v>
      </c>
      <c r="K51" s="31">
        <f t="shared" ref="K51:K53" si="16">AVERAGEIF($C$2:$C$41,J51,$G$2:$G$41)</f>
        <v>0.94623463878756076</v>
      </c>
      <c r="L51" s="40">
        <f t="shared" ref="L51:L53" si="17">K51*4/$K$54</f>
        <v>0.94852105384980989</v>
      </c>
      <c r="M51" s="41"/>
      <c r="N51" s="45"/>
      <c r="O51" s="38"/>
    </row>
    <row r="52" spans="3:15" ht="17" x14ac:dyDescent="0.4">
      <c r="C52" s="28"/>
      <c r="D52" s="22"/>
      <c r="J52" s="30">
        <v>3</v>
      </c>
      <c r="K52" s="31">
        <f t="shared" si="16"/>
        <v>1.0705915015180012</v>
      </c>
      <c r="L52" s="40">
        <f t="shared" si="17"/>
        <v>1.0731784037875303</v>
      </c>
      <c r="M52" s="41"/>
      <c r="N52" s="45"/>
      <c r="O52" s="38"/>
    </row>
    <row r="53" spans="3:15" ht="17" x14ac:dyDescent="0.4">
      <c r="C53" s="28"/>
      <c r="D53" s="22"/>
      <c r="J53" s="30">
        <v>4</v>
      </c>
      <c r="K53" s="31">
        <f t="shared" si="16"/>
        <v>1.0309182296506492</v>
      </c>
      <c r="L53" s="40">
        <f t="shared" si="17"/>
        <v>1.0334092682066258</v>
      </c>
      <c r="M53" s="41"/>
      <c r="N53" s="45"/>
      <c r="O53" s="38"/>
    </row>
    <row r="54" spans="3:15" ht="17" x14ac:dyDescent="0.4">
      <c r="C54" s="28"/>
      <c r="D54" s="22"/>
      <c r="J54" s="32" t="s">
        <v>41</v>
      </c>
      <c r="K54" s="32">
        <f>SUM(K50:K53)</f>
        <v>3.9903579786533188</v>
      </c>
      <c r="L54" s="40">
        <f>SUM(L50:L53)</f>
        <v>3.9999999999999991</v>
      </c>
      <c r="M54" s="41"/>
      <c r="N54" s="45"/>
      <c r="O54" s="38"/>
    </row>
    <row r="55" spans="3:15" ht="17" x14ac:dyDescent="0.4">
      <c r="C55" s="28"/>
      <c r="D55" s="22"/>
      <c r="J55" s="30" t="s">
        <v>42</v>
      </c>
      <c r="K55" s="31">
        <f>AVERAGEA(K50:K53)</f>
        <v>0.99758949466332969</v>
      </c>
      <c r="L55" s="40">
        <f>AVERAGE(L50:L53)</f>
        <v>0.99999999999999978</v>
      </c>
      <c r="M55" s="41"/>
      <c r="N55" s="45"/>
      <c r="O55" s="38"/>
    </row>
    <row r="56" spans="3:15" ht="17" x14ac:dyDescent="0.4">
      <c r="C56" s="28"/>
      <c r="D56" s="22"/>
      <c r="K56" s="4"/>
      <c r="L56" s="37"/>
      <c r="M56" s="38"/>
      <c r="N56" s="45"/>
      <c r="O56" s="38"/>
    </row>
    <row r="57" spans="3:15" ht="17" x14ac:dyDescent="0.4">
      <c r="C57" s="28"/>
      <c r="D57" s="22"/>
      <c r="K57" s="4"/>
      <c r="L57" s="37"/>
      <c r="M57" s="38"/>
      <c r="N57" s="45"/>
      <c r="O57" s="38"/>
    </row>
    <row r="58" spans="3:15" ht="17" x14ac:dyDescent="0.4">
      <c r="C58" s="28"/>
      <c r="D58" s="22"/>
      <c r="K58" s="4"/>
      <c r="L58" s="37"/>
      <c r="M58" s="38"/>
      <c r="N58" s="45"/>
      <c r="O58" s="38"/>
    </row>
    <row r="59" spans="3:15" ht="17" x14ac:dyDescent="0.4">
      <c r="C59" s="28"/>
      <c r="D59" s="22"/>
      <c r="J59" s="25"/>
      <c r="K59" s="25"/>
      <c r="L59" s="37"/>
      <c r="M59" s="38"/>
      <c r="N59" s="45"/>
      <c r="O59" s="38"/>
    </row>
    <row r="60" spans="3:15" ht="17" x14ac:dyDescent="0.4">
      <c r="C60" s="28"/>
      <c r="D60" s="22"/>
      <c r="J60" s="25"/>
      <c r="K60" s="25"/>
      <c r="L60" s="37"/>
      <c r="M60" s="38"/>
      <c r="N60" s="45"/>
      <c r="O60" s="38"/>
    </row>
    <row r="61" spans="3:15" ht="17" x14ac:dyDescent="0.4">
      <c r="C61" s="28"/>
      <c r="D61" s="22"/>
      <c r="J61" s="25"/>
      <c r="K61" s="25"/>
      <c r="L61" s="37"/>
      <c r="M61" s="38"/>
      <c r="N61" s="45"/>
      <c r="O61" s="38"/>
    </row>
    <row r="62" spans="3:15" ht="17" x14ac:dyDescent="0.4">
      <c r="C62" s="28"/>
      <c r="D62" s="22"/>
      <c r="J62" s="25"/>
      <c r="K62" s="25"/>
      <c r="L62" s="37"/>
      <c r="M62" s="38"/>
      <c r="N62" s="45"/>
      <c r="O62" s="38"/>
    </row>
    <row r="63" spans="3:15" ht="17" x14ac:dyDescent="0.4">
      <c r="C63" s="28"/>
      <c r="D63" s="22"/>
      <c r="J63" s="25"/>
      <c r="K63" s="25"/>
      <c r="L63" s="37"/>
      <c r="M63" s="38"/>
      <c r="N63" s="45"/>
      <c r="O63" s="38"/>
    </row>
    <row r="64" spans="3:15" ht="17" x14ac:dyDescent="0.4">
      <c r="C64" s="28"/>
      <c r="D64" s="22"/>
      <c r="J64" s="25"/>
      <c r="K64" s="25"/>
      <c r="L64" s="37"/>
      <c r="M64" s="38"/>
      <c r="N64" s="45"/>
      <c r="O64" s="38"/>
    </row>
    <row r="65" spans="3:15" ht="17" x14ac:dyDescent="0.4">
      <c r="C65" s="28"/>
      <c r="D65" s="22"/>
      <c r="J65" s="25"/>
      <c r="K65" s="25"/>
      <c r="L65" s="37"/>
      <c r="M65" s="38"/>
      <c r="N65" s="45"/>
      <c r="O65" s="38"/>
    </row>
    <row r="66" spans="3:15" ht="17" x14ac:dyDescent="0.4">
      <c r="C66" s="28"/>
      <c r="D66" s="22"/>
      <c r="J66" s="25"/>
      <c r="K66" s="25"/>
      <c r="L66" s="37"/>
      <c r="M66" s="38"/>
      <c r="N66" s="45"/>
      <c r="O66" s="38"/>
    </row>
    <row r="67" spans="3:15" ht="17" x14ac:dyDescent="0.4">
      <c r="C67" s="28"/>
      <c r="D67" s="22"/>
      <c r="J67" s="25"/>
      <c r="K67" s="25"/>
      <c r="L67" s="37"/>
      <c r="M67" s="38"/>
      <c r="N67" s="45"/>
      <c r="O67" s="38"/>
    </row>
    <row r="68" spans="3:15" ht="17" x14ac:dyDescent="0.4">
      <c r="C68" s="28"/>
      <c r="D68" s="22"/>
      <c r="J68" s="25"/>
      <c r="K68" s="25"/>
      <c r="L68" s="37"/>
      <c r="M68" s="38"/>
      <c r="N68" s="45"/>
      <c r="O68" s="38"/>
    </row>
    <row r="69" spans="3:15" ht="17" x14ac:dyDescent="0.4">
      <c r="C69" s="28"/>
      <c r="D69" s="22"/>
      <c r="J69" s="25"/>
      <c r="K69" s="25"/>
      <c r="L69" s="37"/>
      <c r="M69" s="38"/>
      <c r="N69" s="45"/>
      <c r="O69" s="38"/>
    </row>
    <row r="70" spans="3:15" ht="17" x14ac:dyDescent="0.4">
      <c r="C70" s="28"/>
      <c r="D70" s="22"/>
      <c r="J70" s="25"/>
      <c r="K70" s="25"/>
      <c r="L70" s="37"/>
      <c r="M70" s="38"/>
      <c r="N70" s="45"/>
      <c r="O70" s="38"/>
    </row>
    <row r="71" spans="3:15" ht="17" x14ac:dyDescent="0.4">
      <c r="C71" s="28"/>
      <c r="D71" s="22"/>
      <c r="J71" s="25"/>
      <c r="K71" s="25"/>
      <c r="L71" s="37"/>
      <c r="M71" s="38"/>
      <c r="N71" s="45"/>
      <c r="O71" s="38"/>
    </row>
    <row r="72" spans="3:15" ht="17" x14ac:dyDescent="0.4">
      <c r="C72" s="28"/>
      <c r="D72" s="22"/>
      <c r="J72" s="25"/>
      <c r="K72" s="25"/>
      <c r="L72" s="37"/>
      <c r="M72" s="38"/>
      <c r="N72" s="45"/>
      <c r="O72" s="38"/>
    </row>
    <row r="73" spans="3:15" ht="17" x14ac:dyDescent="0.4">
      <c r="C73" s="28"/>
      <c r="D73" s="22"/>
      <c r="J73" s="25"/>
      <c r="K73" s="25"/>
      <c r="L73" s="37"/>
      <c r="M73" s="38"/>
      <c r="N73" s="45"/>
      <c r="O73" s="38"/>
    </row>
    <row r="74" spans="3:15" ht="17" x14ac:dyDescent="0.4">
      <c r="C74" s="28"/>
      <c r="D74" s="22"/>
      <c r="J74" s="25"/>
      <c r="K74" s="25"/>
      <c r="L74" s="37"/>
      <c r="M74" s="38"/>
      <c r="N74" s="45"/>
      <c r="O74" s="38"/>
    </row>
    <row r="75" spans="3:15" ht="17" x14ac:dyDescent="0.4">
      <c r="C75" s="28"/>
      <c r="D75" s="22"/>
      <c r="J75" s="25"/>
      <c r="K75" s="25"/>
      <c r="L75" s="37"/>
      <c r="M75" s="38"/>
      <c r="N75" s="45"/>
      <c r="O75" s="38"/>
    </row>
    <row r="76" spans="3:15" ht="17" x14ac:dyDescent="0.4">
      <c r="C76" s="28"/>
      <c r="D76" s="22"/>
      <c r="J76" s="25"/>
      <c r="K76" s="25"/>
      <c r="L76" s="37"/>
      <c r="M76" s="38"/>
      <c r="N76" s="45"/>
      <c r="O76" s="38"/>
    </row>
    <row r="77" spans="3:15" ht="17" x14ac:dyDescent="0.4">
      <c r="C77" s="28"/>
      <c r="D77" s="22"/>
      <c r="J77" s="25"/>
      <c r="K77" s="25"/>
      <c r="L77" s="37"/>
      <c r="M77" s="38"/>
      <c r="N77" s="45"/>
      <c r="O77" s="38"/>
    </row>
    <row r="78" spans="3:15" ht="17" x14ac:dyDescent="0.4">
      <c r="C78" s="28"/>
      <c r="D78" s="22"/>
      <c r="J78" s="25"/>
      <c r="K78" s="25"/>
      <c r="L78" s="37"/>
      <c r="M78" s="38"/>
      <c r="N78" s="45"/>
      <c r="O78" s="38"/>
    </row>
    <row r="79" spans="3:15" ht="17" x14ac:dyDescent="0.4">
      <c r="C79" s="28"/>
      <c r="D79" s="22"/>
      <c r="J79" s="25"/>
      <c r="K79" s="25"/>
      <c r="L79" s="37"/>
      <c r="M79" s="38"/>
      <c r="N79" s="45"/>
      <c r="O79" s="38"/>
    </row>
    <row r="80" spans="3:15" ht="17" x14ac:dyDescent="0.4">
      <c r="C80" s="28"/>
      <c r="D80" s="22"/>
      <c r="J80" s="25"/>
      <c r="K80" s="25"/>
      <c r="L80" s="37"/>
      <c r="M80" s="38"/>
      <c r="N80" s="45"/>
      <c r="O80" s="38"/>
    </row>
    <row r="81" spans="3:15" ht="17" x14ac:dyDescent="0.4">
      <c r="C81" s="28"/>
      <c r="D81" s="22"/>
      <c r="J81" s="25"/>
      <c r="K81" s="25"/>
      <c r="L81" s="37"/>
      <c r="M81" s="38"/>
      <c r="N81" s="45"/>
      <c r="O81" s="38"/>
    </row>
    <row r="82" spans="3:15" ht="17" x14ac:dyDescent="0.4">
      <c r="C82" s="28"/>
      <c r="D82" s="22"/>
      <c r="J82" s="25"/>
      <c r="K82" s="25"/>
      <c r="L82" s="37"/>
      <c r="M82" s="38"/>
      <c r="N82" s="45"/>
      <c r="O82" s="38"/>
    </row>
    <row r="83" spans="3:15" ht="17" x14ac:dyDescent="0.4">
      <c r="C83" s="28"/>
      <c r="D83" s="22"/>
      <c r="J83" s="25"/>
      <c r="K83" s="25"/>
      <c r="L83" s="37"/>
      <c r="M83" s="38"/>
      <c r="N83" s="45"/>
      <c r="O83" s="38"/>
    </row>
    <row r="84" spans="3:15" ht="17" x14ac:dyDescent="0.4">
      <c r="C84" s="28"/>
      <c r="D84" s="22"/>
      <c r="J84" s="25"/>
      <c r="K84" s="25"/>
      <c r="L84" s="37"/>
      <c r="M84" s="38"/>
      <c r="N84" s="45"/>
      <c r="O84" s="38"/>
    </row>
    <row r="85" spans="3:15" ht="17" x14ac:dyDescent="0.4">
      <c r="C85" s="28"/>
      <c r="D85" s="22"/>
      <c r="J85" s="25"/>
      <c r="K85" s="25"/>
      <c r="L85" s="37"/>
      <c r="M85" s="38"/>
      <c r="N85" s="45"/>
      <c r="O85" s="38"/>
    </row>
    <row r="86" spans="3:15" ht="17" x14ac:dyDescent="0.4">
      <c r="C86" s="28"/>
      <c r="D86" s="22"/>
      <c r="J86" s="25"/>
      <c r="K86" s="25"/>
      <c r="L86" s="37"/>
      <c r="M86" s="38"/>
      <c r="N86" s="45"/>
      <c r="O86" s="38"/>
    </row>
    <row r="87" spans="3:15" ht="17" x14ac:dyDescent="0.4">
      <c r="C87" s="28"/>
      <c r="D87" s="22"/>
      <c r="J87" s="25"/>
      <c r="K87" s="25"/>
      <c r="L87" s="37"/>
      <c r="M87" s="38"/>
      <c r="N87" s="45"/>
      <c r="O87" s="38"/>
    </row>
    <row r="88" spans="3:15" ht="17" x14ac:dyDescent="0.4">
      <c r="C88" s="28"/>
      <c r="D88" s="22"/>
      <c r="J88" s="25"/>
      <c r="K88" s="25"/>
      <c r="L88" s="37"/>
      <c r="M88" s="38"/>
      <c r="N88" s="45"/>
      <c r="O88" s="38"/>
    </row>
    <row r="89" spans="3:15" ht="17" x14ac:dyDescent="0.4">
      <c r="C89" s="28"/>
      <c r="D89" s="22"/>
      <c r="J89" s="25"/>
      <c r="K89" s="25"/>
      <c r="L89" s="37"/>
      <c r="M89" s="38"/>
      <c r="N89" s="45"/>
      <c r="O89" s="38"/>
    </row>
    <row r="90" spans="3:15" ht="17" x14ac:dyDescent="0.4">
      <c r="C90" s="28"/>
      <c r="D90" s="22"/>
      <c r="J90" s="25"/>
      <c r="K90" s="25"/>
      <c r="L90" s="37"/>
      <c r="M90" s="38"/>
      <c r="N90" s="45"/>
      <c r="O90" s="38"/>
    </row>
    <row r="91" spans="3:15" ht="17" x14ac:dyDescent="0.4">
      <c r="C91" s="28"/>
      <c r="D91" s="22"/>
      <c r="J91" s="25"/>
      <c r="K91" s="25"/>
      <c r="L91" s="37"/>
      <c r="M91" s="38"/>
      <c r="N91" s="45"/>
      <c r="O91" s="38"/>
    </row>
    <row r="92" spans="3:15" ht="17" x14ac:dyDescent="0.4">
      <c r="C92" s="28"/>
      <c r="D92" s="22"/>
      <c r="J92" s="25"/>
      <c r="K92" s="25"/>
      <c r="L92" s="37"/>
      <c r="M92" s="38"/>
      <c r="N92" s="45"/>
      <c r="O92" s="38"/>
    </row>
    <row r="93" spans="3:15" ht="17" x14ac:dyDescent="0.4">
      <c r="C93" s="28"/>
      <c r="D93" s="22"/>
      <c r="J93" s="25"/>
      <c r="K93" s="25"/>
      <c r="L93" s="37"/>
      <c r="M93" s="38"/>
      <c r="N93" s="45"/>
      <c r="O93" s="38"/>
    </row>
    <row r="94" spans="3:15" ht="17" x14ac:dyDescent="0.4">
      <c r="C94" s="28"/>
      <c r="D94" s="22"/>
      <c r="J94" s="25"/>
      <c r="K94" s="25"/>
      <c r="L94" s="37"/>
      <c r="M94" s="38"/>
      <c r="N94" s="45"/>
      <c r="O94" s="38"/>
    </row>
    <row r="95" spans="3:15" ht="17" x14ac:dyDescent="0.4">
      <c r="C95" s="28"/>
      <c r="D95" s="22"/>
      <c r="J95" s="25"/>
      <c r="K95" s="25"/>
      <c r="L95" s="37"/>
      <c r="M95" s="38"/>
      <c r="N95" s="45"/>
      <c r="O95" s="38"/>
    </row>
    <row r="96" spans="3:15" ht="17" x14ac:dyDescent="0.4">
      <c r="C96" s="28"/>
      <c r="D96" s="22"/>
      <c r="J96" s="25"/>
      <c r="K96" s="25"/>
      <c r="L96" s="37"/>
      <c r="M96" s="38"/>
      <c r="N96" s="45"/>
      <c r="O96" s="38"/>
    </row>
    <row r="97" spans="3:15" ht="17" x14ac:dyDescent="0.4">
      <c r="C97" s="28"/>
      <c r="D97" s="22"/>
      <c r="J97" s="25"/>
      <c r="K97" s="25"/>
      <c r="L97" s="37"/>
      <c r="M97" s="38"/>
      <c r="N97" s="45"/>
      <c r="O97" s="38"/>
    </row>
    <row r="98" spans="3:15" ht="17" x14ac:dyDescent="0.4">
      <c r="C98" s="28"/>
      <c r="D98" s="22"/>
      <c r="J98" s="25"/>
      <c r="K98" s="25"/>
      <c r="L98" s="37"/>
      <c r="M98" s="38"/>
      <c r="N98" s="45"/>
      <c r="O98" s="38"/>
    </row>
    <row r="99" spans="3:15" ht="17" x14ac:dyDescent="0.4">
      <c r="C99" s="28"/>
      <c r="D99" s="22"/>
      <c r="J99" s="25"/>
      <c r="K99" s="25"/>
      <c r="L99" s="37"/>
      <c r="M99" s="38"/>
      <c r="N99" s="45"/>
      <c r="O99" s="38"/>
    </row>
    <row r="100" spans="3:15" ht="17" x14ac:dyDescent="0.4">
      <c r="C100" s="28"/>
      <c r="D100" s="22"/>
      <c r="J100" s="25"/>
      <c r="K100" s="25"/>
      <c r="L100" s="37"/>
      <c r="M100" s="38"/>
      <c r="N100" s="45"/>
      <c r="O100" s="38"/>
    </row>
    <row r="101" spans="3:15" ht="17" x14ac:dyDescent="0.4">
      <c r="C101" s="28"/>
      <c r="D101" s="22"/>
      <c r="J101" s="25"/>
      <c r="K101" s="25"/>
      <c r="L101" s="37"/>
      <c r="M101" s="38"/>
      <c r="N101" s="45"/>
      <c r="O101" s="38"/>
    </row>
    <row r="102" spans="3:15" ht="17" x14ac:dyDescent="0.4">
      <c r="C102" s="28"/>
      <c r="D102" s="22"/>
      <c r="J102" s="25"/>
      <c r="K102" s="25"/>
      <c r="L102" s="37"/>
      <c r="M102" s="38"/>
      <c r="N102" s="45"/>
      <c r="O102" s="38"/>
    </row>
    <row r="103" spans="3:15" ht="17" x14ac:dyDescent="0.4">
      <c r="C103" s="28"/>
      <c r="D103" s="22"/>
      <c r="J103" s="25"/>
      <c r="K103" s="25"/>
      <c r="L103" s="37"/>
      <c r="M103" s="38"/>
      <c r="N103" s="45"/>
      <c r="O103" s="38"/>
    </row>
    <row r="104" spans="3:15" ht="17" x14ac:dyDescent="0.4">
      <c r="C104" s="28"/>
      <c r="D104" s="22"/>
      <c r="J104" s="25"/>
      <c r="K104" s="25"/>
      <c r="L104" s="37"/>
      <c r="M104" s="38"/>
      <c r="N104" s="45"/>
      <c r="O104" s="38"/>
    </row>
    <row r="105" spans="3:15" ht="17" x14ac:dyDescent="0.4">
      <c r="C105" s="28"/>
      <c r="D105" s="22"/>
      <c r="J105" s="25"/>
      <c r="K105" s="25"/>
      <c r="L105" s="37"/>
      <c r="M105" s="38"/>
      <c r="N105" s="45"/>
      <c r="O105" s="38"/>
    </row>
    <row r="106" spans="3:15" ht="17" x14ac:dyDescent="0.4">
      <c r="C106" s="28"/>
      <c r="D106" s="22"/>
      <c r="J106" s="25"/>
      <c r="K106" s="25"/>
      <c r="L106" s="37"/>
      <c r="M106" s="38"/>
      <c r="N106" s="45"/>
      <c r="O106" s="38"/>
    </row>
    <row r="107" spans="3:15" ht="17" x14ac:dyDescent="0.4">
      <c r="C107" s="28"/>
      <c r="D107" s="22"/>
      <c r="J107" s="25"/>
      <c r="K107" s="25"/>
      <c r="L107" s="37"/>
      <c r="M107" s="38"/>
      <c r="N107" s="45"/>
      <c r="O107" s="38"/>
    </row>
    <row r="108" spans="3:15" ht="17" x14ac:dyDescent="0.4">
      <c r="C108" s="28"/>
      <c r="D108" s="22"/>
      <c r="J108" s="25"/>
      <c r="K108" s="25"/>
      <c r="L108" s="37"/>
      <c r="M108" s="38"/>
      <c r="N108" s="45"/>
      <c r="O108" s="38"/>
    </row>
    <row r="109" spans="3:15" ht="17" x14ac:dyDescent="0.4">
      <c r="C109" s="28"/>
      <c r="D109" s="22"/>
      <c r="J109" s="25"/>
      <c r="K109" s="25"/>
      <c r="L109" s="37"/>
      <c r="M109" s="38"/>
      <c r="N109" s="45"/>
      <c r="O109" s="38"/>
    </row>
    <row r="110" spans="3:15" ht="17" x14ac:dyDescent="0.4">
      <c r="C110" s="28"/>
      <c r="D110" s="22"/>
      <c r="J110" s="25"/>
      <c r="K110" s="25"/>
      <c r="L110" s="37"/>
      <c r="M110" s="38"/>
      <c r="N110" s="45"/>
      <c r="O110" s="38"/>
    </row>
    <row r="111" spans="3:15" ht="17" x14ac:dyDescent="0.4">
      <c r="C111" s="28"/>
      <c r="D111" s="22"/>
      <c r="J111" s="25"/>
      <c r="K111" s="25"/>
      <c r="L111" s="37"/>
      <c r="M111" s="38"/>
      <c r="N111" s="45"/>
      <c r="O111" s="38"/>
    </row>
    <row r="112" spans="3:15" ht="17" x14ac:dyDescent="0.4">
      <c r="C112" s="28"/>
      <c r="D112" s="22"/>
      <c r="J112" s="25"/>
      <c r="K112" s="25"/>
      <c r="L112" s="37"/>
      <c r="M112" s="38"/>
      <c r="N112" s="45"/>
      <c r="O112" s="38"/>
    </row>
    <row r="113" spans="3:15" ht="17" x14ac:dyDescent="0.4">
      <c r="C113" s="28"/>
      <c r="D113" s="22"/>
      <c r="J113" s="25"/>
      <c r="K113" s="25"/>
      <c r="L113" s="37"/>
      <c r="M113" s="38"/>
      <c r="N113" s="45"/>
      <c r="O113" s="38"/>
    </row>
    <row r="114" spans="3:15" ht="17" x14ac:dyDescent="0.4">
      <c r="C114" s="28"/>
      <c r="D114" s="22"/>
      <c r="J114" s="25"/>
      <c r="K114" s="25"/>
      <c r="L114" s="37"/>
      <c r="M114" s="38"/>
      <c r="N114" s="45"/>
      <c r="O114" s="38"/>
    </row>
    <row r="115" spans="3:15" ht="17" x14ac:dyDescent="0.4">
      <c r="C115" s="28"/>
      <c r="D115" s="22"/>
      <c r="J115" s="25"/>
      <c r="K115" s="25"/>
      <c r="L115" s="37"/>
      <c r="M115" s="38"/>
      <c r="N115" s="45"/>
      <c r="O115" s="38"/>
    </row>
    <row r="116" spans="3:15" ht="17" x14ac:dyDescent="0.4">
      <c r="C116" s="28"/>
      <c r="D116" s="22"/>
      <c r="J116" s="25"/>
      <c r="K116" s="25"/>
      <c r="L116" s="37"/>
      <c r="M116" s="38"/>
      <c r="N116" s="45"/>
      <c r="O116" s="38"/>
    </row>
    <row r="117" spans="3:15" ht="17" x14ac:dyDescent="0.4">
      <c r="C117" s="28"/>
      <c r="D117" s="22"/>
      <c r="J117" s="25"/>
      <c r="K117" s="25"/>
      <c r="L117" s="37"/>
      <c r="M117" s="38"/>
      <c r="N117" s="45"/>
      <c r="O117" s="38"/>
    </row>
    <row r="118" spans="3:15" ht="17" x14ac:dyDescent="0.4">
      <c r="C118" s="28"/>
      <c r="D118" s="22"/>
      <c r="J118" s="25"/>
      <c r="K118" s="25"/>
      <c r="L118" s="37"/>
      <c r="M118" s="38"/>
      <c r="N118" s="45"/>
      <c r="O118" s="38"/>
    </row>
    <row r="119" spans="3:15" ht="17" x14ac:dyDescent="0.4">
      <c r="C119" s="28"/>
      <c r="D119" s="22"/>
      <c r="J119" s="25"/>
      <c r="K119" s="25"/>
      <c r="L119" s="37"/>
      <c r="M119" s="38"/>
      <c r="N119" s="45"/>
      <c r="O119" s="38"/>
    </row>
    <row r="120" spans="3:15" ht="17" x14ac:dyDescent="0.4">
      <c r="C120" s="28"/>
      <c r="D120" s="22"/>
      <c r="J120" s="25"/>
      <c r="K120" s="25"/>
      <c r="L120" s="37"/>
      <c r="M120" s="38"/>
      <c r="N120" s="45"/>
      <c r="O120" s="38"/>
    </row>
    <row r="121" spans="3:15" ht="17" x14ac:dyDescent="0.4">
      <c r="C121" s="28"/>
      <c r="D121" s="22"/>
      <c r="J121" s="25"/>
      <c r="K121" s="25"/>
      <c r="L121" s="37"/>
      <c r="M121" s="38"/>
      <c r="N121" s="45"/>
      <c r="O121" s="38"/>
    </row>
    <row r="122" spans="3:15" ht="17" x14ac:dyDescent="0.4">
      <c r="C122" s="28"/>
      <c r="D122" s="22"/>
      <c r="J122" s="25"/>
      <c r="K122" s="25"/>
      <c r="L122" s="37"/>
      <c r="M122" s="38"/>
      <c r="N122" s="45"/>
      <c r="O122" s="38"/>
    </row>
    <row r="123" spans="3:15" ht="17" x14ac:dyDescent="0.4">
      <c r="C123" s="28"/>
      <c r="D123" s="22"/>
      <c r="J123" s="25"/>
      <c r="K123" s="25"/>
      <c r="L123" s="37"/>
      <c r="M123" s="38"/>
      <c r="N123" s="45"/>
      <c r="O123" s="38"/>
    </row>
    <row r="124" spans="3:15" ht="17" x14ac:dyDescent="0.4">
      <c r="C124" s="28"/>
      <c r="D124" s="22"/>
      <c r="J124" s="25"/>
      <c r="K124" s="25"/>
      <c r="L124" s="37"/>
      <c r="M124" s="38"/>
      <c r="N124" s="45"/>
      <c r="O124" s="38"/>
    </row>
    <row r="125" spans="3:15" ht="17" x14ac:dyDescent="0.4">
      <c r="C125" s="28"/>
      <c r="D125" s="22"/>
      <c r="J125" s="25"/>
      <c r="K125" s="25"/>
      <c r="L125" s="37"/>
      <c r="M125" s="38"/>
      <c r="N125" s="45"/>
      <c r="O125" s="38"/>
    </row>
    <row r="126" spans="3:15" ht="17" x14ac:dyDescent="0.4">
      <c r="C126" s="28"/>
      <c r="D126" s="22"/>
      <c r="J126" s="25"/>
      <c r="K126" s="25"/>
      <c r="L126" s="37"/>
      <c r="M126" s="38"/>
      <c r="N126" s="45"/>
      <c r="O126" s="38"/>
    </row>
    <row r="127" spans="3:15" ht="17" x14ac:dyDescent="0.4">
      <c r="C127" s="28"/>
      <c r="D127" s="22"/>
      <c r="J127" s="25"/>
      <c r="K127" s="25"/>
      <c r="L127" s="37"/>
      <c r="M127" s="38"/>
      <c r="N127" s="45"/>
      <c r="O127" s="38"/>
    </row>
    <row r="128" spans="3:15" ht="17" x14ac:dyDescent="0.4">
      <c r="C128" s="28"/>
      <c r="D128" s="22"/>
      <c r="J128" s="25"/>
      <c r="K128" s="25"/>
      <c r="L128" s="37"/>
      <c r="M128" s="38"/>
      <c r="N128" s="45"/>
      <c r="O128" s="38"/>
    </row>
    <row r="129" spans="3:15" ht="17" x14ac:dyDescent="0.4">
      <c r="C129" s="28"/>
      <c r="D129" s="22"/>
      <c r="J129" s="25"/>
      <c r="K129" s="25"/>
      <c r="L129" s="37"/>
      <c r="M129" s="38"/>
      <c r="N129" s="45"/>
      <c r="O129" s="38"/>
    </row>
    <row r="130" spans="3:15" ht="17" x14ac:dyDescent="0.4">
      <c r="C130" s="28"/>
      <c r="D130" s="22"/>
      <c r="J130" s="25"/>
      <c r="K130" s="25"/>
      <c r="L130" s="37"/>
      <c r="M130" s="38"/>
      <c r="N130" s="45"/>
      <c r="O130" s="38"/>
    </row>
    <row r="131" spans="3:15" ht="17" x14ac:dyDescent="0.4">
      <c r="C131" s="28"/>
      <c r="D131" s="22"/>
      <c r="J131" s="25"/>
      <c r="K131" s="25"/>
      <c r="L131" s="37"/>
      <c r="M131" s="38"/>
      <c r="N131" s="45"/>
      <c r="O131" s="38"/>
    </row>
    <row r="132" spans="3:15" ht="17" x14ac:dyDescent="0.4">
      <c r="C132" s="28"/>
      <c r="D132" s="22"/>
      <c r="J132" s="25"/>
      <c r="K132" s="25"/>
      <c r="L132" s="37"/>
      <c r="M132" s="38"/>
      <c r="N132" s="45"/>
      <c r="O132" s="38"/>
    </row>
    <row r="133" spans="3:15" ht="17" x14ac:dyDescent="0.4">
      <c r="C133" s="28"/>
      <c r="D133" s="22"/>
      <c r="J133" s="25"/>
      <c r="K133" s="25"/>
      <c r="L133" s="37"/>
      <c r="M133" s="38"/>
      <c r="N133" s="45"/>
      <c r="O133" s="38"/>
    </row>
    <row r="134" spans="3:15" ht="17" x14ac:dyDescent="0.4">
      <c r="C134" s="28"/>
      <c r="D134" s="22"/>
      <c r="J134" s="25"/>
      <c r="K134" s="25"/>
      <c r="L134" s="37"/>
      <c r="M134" s="38"/>
      <c r="N134" s="45"/>
      <c r="O134" s="38"/>
    </row>
    <row r="135" spans="3:15" ht="17" x14ac:dyDescent="0.4">
      <c r="C135" s="28"/>
      <c r="D135" s="22"/>
      <c r="J135" s="25"/>
      <c r="K135" s="25"/>
      <c r="L135" s="37"/>
      <c r="M135" s="38"/>
      <c r="N135" s="45"/>
      <c r="O135" s="38"/>
    </row>
    <row r="136" spans="3:15" ht="17" x14ac:dyDescent="0.4">
      <c r="C136" s="28"/>
      <c r="D136" s="22"/>
      <c r="J136" s="25"/>
      <c r="K136" s="25"/>
      <c r="L136" s="37"/>
      <c r="M136" s="38"/>
      <c r="N136" s="45"/>
      <c r="O136" s="38"/>
    </row>
    <row r="137" spans="3:15" ht="17" x14ac:dyDescent="0.4">
      <c r="C137" s="28"/>
      <c r="D137" s="22"/>
      <c r="J137" s="25"/>
      <c r="K137" s="25"/>
      <c r="L137" s="37"/>
      <c r="M137" s="38"/>
      <c r="N137" s="45"/>
      <c r="O137" s="38"/>
    </row>
    <row r="138" spans="3:15" ht="17" x14ac:dyDescent="0.4">
      <c r="C138" s="28"/>
      <c r="D138" s="22"/>
      <c r="J138" s="25"/>
      <c r="K138" s="25"/>
      <c r="L138" s="37"/>
      <c r="M138" s="38"/>
      <c r="N138" s="45"/>
      <c r="O138" s="38"/>
    </row>
    <row r="139" spans="3:15" ht="17" x14ac:dyDescent="0.4">
      <c r="C139" s="28"/>
      <c r="D139" s="22"/>
      <c r="J139" s="25"/>
      <c r="K139" s="25"/>
      <c r="L139" s="37"/>
      <c r="M139" s="38"/>
      <c r="N139" s="45"/>
      <c r="O139" s="38"/>
    </row>
    <row r="140" spans="3:15" ht="17" x14ac:dyDescent="0.4">
      <c r="C140" s="28"/>
      <c r="D140" s="22"/>
      <c r="J140" s="25"/>
      <c r="K140" s="25"/>
      <c r="L140" s="37"/>
      <c r="M140" s="38"/>
      <c r="N140" s="45"/>
      <c r="O140" s="38"/>
    </row>
    <row r="141" spans="3:15" ht="17" x14ac:dyDescent="0.4">
      <c r="C141" s="28"/>
      <c r="D141" s="22"/>
      <c r="J141" s="25"/>
      <c r="K141" s="25"/>
      <c r="L141" s="37"/>
      <c r="M141" s="38"/>
      <c r="N141" s="45"/>
      <c r="O141" s="38"/>
    </row>
    <row r="142" spans="3:15" ht="17" x14ac:dyDescent="0.4">
      <c r="C142" s="28"/>
      <c r="D142" s="22"/>
      <c r="J142" s="25"/>
      <c r="K142" s="25"/>
      <c r="L142" s="37"/>
      <c r="M142" s="38"/>
      <c r="N142" s="45"/>
      <c r="O142" s="38"/>
    </row>
    <row r="143" spans="3:15" ht="17" x14ac:dyDescent="0.4">
      <c r="C143" s="28"/>
      <c r="D143" s="22"/>
      <c r="J143" s="25"/>
      <c r="K143" s="25"/>
      <c r="L143" s="37"/>
      <c r="M143" s="38"/>
      <c r="N143" s="45"/>
      <c r="O143" s="38"/>
    </row>
    <row r="144" spans="3:15" ht="17" x14ac:dyDescent="0.4">
      <c r="C144" s="28"/>
      <c r="D144" s="22"/>
      <c r="J144" s="25"/>
      <c r="K144" s="25"/>
      <c r="L144" s="37"/>
      <c r="M144" s="38"/>
      <c r="N144" s="45"/>
      <c r="O144" s="38"/>
    </row>
    <row r="145" spans="3:15" ht="17" x14ac:dyDescent="0.4">
      <c r="C145" s="28"/>
      <c r="D145" s="22"/>
      <c r="J145" s="25"/>
      <c r="K145" s="25"/>
      <c r="L145" s="37"/>
      <c r="M145" s="38"/>
      <c r="N145" s="45"/>
      <c r="O145" s="38"/>
    </row>
    <row r="146" spans="3:15" ht="17" x14ac:dyDescent="0.4">
      <c r="C146" s="28"/>
      <c r="D146" s="22"/>
      <c r="J146" s="25"/>
      <c r="K146" s="25"/>
      <c r="L146" s="37"/>
      <c r="M146" s="38"/>
      <c r="N146" s="45"/>
      <c r="O146" s="38"/>
    </row>
    <row r="147" spans="3:15" ht="17" x14ac:dyDescent="0.4">
      <c r="C147" s="28"/>
      <c r="D147" s="22"/>
      <c r="J147" s="25"/>
      <c r="K147" s="25"/>
      <c r="L147" s="37"/>
      <c r="M147" s="38"/>
      <c r="N147" s="45"/>
      <c r="O147" s="38"/>
    </row>
    <row r="148" spans="3:15" ht="17" x14ac:dyDescent="0.4">
      <c r="C148" s="28"/>
      <c r="D148" s="22"/>
      <c r="J148" s="25"/>
      <c r="K148" s="25"/>
      <c r="L148" s="37"/>
      <c r="M148" s="38"/>
      <c r="N148" s="45"/>
      <c r="O148" s="38"/>
    </row>
    <row r="149" spans="3:15" ht="17" x14ac:dyDescent="0.4">
      <c r="C149" s="28"/>
      <c r="D149" s="22"/>
      <c r="J149" s="25"/>
      <c r="K149" s="25"/>
      <c r="L149" s="37"/>
      <c r="M149" s="38"/>
      <c r="N149" s="45"/>
      <c r="O149" s="38"/>
    </row>
    <row r="150" spans="3:15" ht="17" x14ac:dyDescent="0.4">
      <c r="C150" s="28"/>
      <c r="D150" s="22"/>
      <c r="J150" s="25"/>
      <c r="K150" s="25"/>
      <c r="L150" s="37"/>
      <c r="M150" s="38"/>
      <c r="N150" s="45"/>
      <c r="O150" s="38"/>
    </row>
    <row r="151" spans="3:15" ht="17" x14ac:dyDescent="0.4">
      <c r="C151" s="28"/>
      <c r="D151" s="22"/>
      <c r="J151" s="25"/>
      <c r="K151" s="25"/>
      <c r="L151" s="37"/>
      <c r="M151" s="38"/>
      <c r="N151" s="45"/>
      <c r="O151" s="38"/>
    </row>
    <row r="152" spans="3:15" ht="17" x14ac:dyDescent="0.4">
      <c r="C152" s="28"/>
      <c r="D152" s="22"/>
      <c r="J152" s="25"/>
      <c r="K152" s="25"/>
      <c r="L152" s="37"/>
      <c r="M152" s="38"/>
      <c r="N152" s="45"/>
      <c r="O152" s="38"/>
    </row>
    <row r="153" spans="3:15" ht="17" x14ac:dyDescent="0.4">
      <c r="C153" s="28"/>
      <c r="D153" s="22"/>
      <c r="J153" s="25"/>
      <c r="K153" s="25"/>
      <c r="L153" s="37"/>
      <c r="M153" s="38"/>
      <c r="N153" s="45"/>
      <c r="O153" s="38"/>
    </row>
    <row r="154" spans="3:15" ht="17" x14ac:dyDescent="0.4">
      <c r="C154" s="28"/>
      <c r="D154" s="22"/>
      <c r="J154" s="25"/>
      <c r="K154" s="25"/>
      <c r="L154" s="37"/>
      <c r="M154" s="38"/>
      <c r="N154" s="45"/>
      <c r="O154" s="38"/>
    </row>
    <row r="155" spans="3:15" ht="17" x14ac:dyDescent="0.4">
      <c r="C155" s="28"/>
      <c r="D155" s="22"/>
      <c r="J155" s="25"/>
      <c r="K155" s="25"/>
      <c r="L155" s="37"/>
      <c r="M155" s="38"/>
      <c r="N155" s="45"/>
      <c r="O155" s="38"/>
    </row>
    <row r="156" spans="3:15" ht="17" x14ac:dyDescent="0.4">
      <c r="C156" s="28"/>
      <c r="D156" s="22"/>
      <c r="J156" s="25"/>
      <c r="K156" s="25"/>
      <c r="L156" s="37"/>
      <c r="M156" s="38"/>
      <c r="N156" s="45"/>
      <c r="O156" s="38"/>
    </row>
    <row r="157" spans="3:15" ht="17" x14ac:dyDescent="0.4">
      <c r="C157" s="28"/>
      <c r="D157" s="22"/>
      <c r="J157" s="25"/>
      <c r="K157" s="25"/>
      <c r="L157" s="37"/>
      <c r="M157" s="38"/>
      <c r="N157" s="45"/>
      <c r="O157" s="38"/>
    </row>
    <row r="158" spans="3:15" ht="17" x14ac:dyDescent="0.4">
      <c r="C158" s="28"/>
      <c r="D158" s="22"/>
      <c r="J158" s="25"/>
      <c r="K158" s="25"/>
      <c r="L158" s="37"/>
      <c r="M158" s="38"/>
      <c r="N158" s="45"/>
      <c r="O158" s="38"/>
    </row>
    <row r="159" spans="3:15" ht="17" x14ac:dyDescent="0.4">
      <c r="C159" s="28"/>
      <c r="D159" s="22"/>
      <c r="J159" s="25"/>
      <c r="K159" s="25"/>
      <c r="L159" s="37"/>
      <c r="M159" s="38"/>
      <c r="N159" s="45"/>
      <c r="O159" s="38"/>
    </row>
    <row r="160" spans="3:15" ht="17" x14ac:dyDescent="0.4">
      <c r="C160" s="28"/>
      <c r="D160" s="22"/>
      <c r="J160" s="25"/>
      <c r="K160" s="25"/>
      <c r="L160" s="37"/>
      <c r="M160" s="38"/>
      <c r="N160" s="45"/>
      <c r="O160" s="38"/>
    </row>
    <row r="161" spans="3:15" ht="17" x14ac:dyDescent="0.4">
      <c r="C161" s="28"/>
      <c r="D161" s="22"/>
      <c r="J161" s="25"/>
      <c r="K161" s="25"/>
      <c r="L161" s="37"/>
      <c r="M161" s="38"/>
      <c r="N161" s="45"/>
      <c r="O161" s="38"/>
    </row>
    <row r="162" spans="3:15" ht="17" x14ac:dyDescent="0.4">
      <c r="C162" s="28"/>
      <c r="D162" s="22"/>
      <c r="J162" s="25"/>
      <c r="K162" s="25"/>
      <c r="L162" s="37"/>
      <c r="M162" s="38"/>
      <c r="N162" s="45"/>
      <c r="O162" s="38"/>
    </row>
    <row r="163" spans="3:15" ht="17" x14ac:dyDescent="0.4">
      <c r="C163" s="28"/>
      <c r="D163" s="22"/>
      <c r="J163" s="25"/>
      <c r="K163" s="25"/>
      <c r="L163" s="37"/>
      <c r="M163" s="38"/>
      <c r="N163" s="45"/>
      <c r="O163" s="38"/>
    </row>
    <row r="164" spans="3:15" ht="17" x14ac:dyDescent="0.4">
      <c r="C164" s="28"/>
      <c r="D164" s="22"/>
      <c r="J164" s="25"/>
      <c r="K164" s="25"/>
      <c r="L164" s="37"/>
      <c r="M164" s="38"/>
      <c r="N164" s="45"/>
      <c r="O164" s="38"/>
    </row>
    <row r="165" spans="3:15" ht="17" x14ac:dyDescent="0.4">
      <c r="C165" s="28"/>
      <c r="D165" s="22"/>
      <c r="J165" s="25"/>
      <c r="K165" s="25"/>
      <c r="L165" s="37"/>
      <c r="M165" s="38"/>
      <c r="N165" s="45"/>
      <c r="O165" s="38"/>
    </row>
    <row r="166" spans="3:15" ht="17" x14ac:dyDescent="0.4">
      <c r="C166" s="28"/>
      <c r="D166" s="22"/>
      <c r="J166" s="25"/>
      <c r="K166" s="25"/>
      <c r="L166" s="37"/>
      <c r="M166" s="38"/>
      <c r="N166" s="45"/>
      <c r="O166" s="38"/>
    </row>
    <row r="167" spans="3:15" ht="17" x14ac:dyDescent="0.4">
      <c r="C167" s="28"/>
      <c r="D167" s="22"/>
      <c r="J167" s="25"/>
      <c r="K167" s="25"/>
      <c r="L167" s="37"/>
      <c r="M167" s="38"/>
      <c r="N167" s="45"/>
      <c r="O167" s="38"/>
    </row>
    <row r="168" spans="3:15" ht="17" x14ac:dyDescent="0.4">
      <c r="C168" s="28"/>
      <c r="D168" s="22"/>
      <c r="J168" s="25"/>
      <c r="K168" s="25"/>
      <c r="L168" s="37"/>
      <c r="M168" s="38"/>
      <c r="N168" s="45"/>
      <c r="O168" s="38"/>
    </row>
    <row r="169" spans="3:15" ht="17" x14ac:dyDescent="0.4">
      <c r="C169" s="28"/>
      <c r="D169" s="22"/>
      <c r="J169" s="25"/>
      <c r="K169" s="25"/>
      <c r="L169" s="37"/>
      <c r="M169" s="38"/>
      <c r="N169" s="45"/>
      <c r="O169" s="38"/>
    </row>
    <row r="170" spans="3:15" ht="17" x14ac:dyDescent="0.4">
      <c r="C170" s="28"/>
      <c r="D170" s="22"/>
      <c r="J170" s="25"/>
      <c r="K170" s="25"/>
      <c r="L170" s="37"/>
      <c r="M170" s="38"/>
      <c r="N170" s="45"/>
      <c r="O170" s="38"/>
    </row>
    <row r="171" spans="3:15" ht="17" x14ac:dyDescent="0.4">
      <c r="C171" s="28"/>
      <c r="D171" s="22"/>
      <c r="J171" s="25"/>
      <c r="K171" s="25"/>
      <c r="L171" s="37"/>
      <c r="M171" s="38"/>
      <c r="N171" s="45"/>
      <c r="O171" s="38"/>
    </row>
    <row r="172" spans="3:15" ht="17" x14ac:dyDescent="0.4">
      <c r="C172" s="28"/>
      <c r="D172" s="22"/>
      <c r="J172" s="25"/>
      <c r="K172" s="25"/>
      <c r="L172" s="37"/>
      <c r="M172" s="38"/>
      <c r="N172" s="45"/>
      <c r="O172" s="38"/>
    </row>
    <row r="173" spans="3:15" ht="17" x14ac:dyDescent="0.4">
      <c r="C173" s="28"/>
      <c r="D173" s="22"/>
      <c r="J173" s="25"/>
      <c r="K173" s="25"/>
      <c r="L173" s="37"/>
      <c r="M173" s="38"/>
      <c r="N173" s="45"/>
      <c r="O173" s="38"/>
    </row>
    <row r="174" spans="3:15" ht="17" x14ac:dyDescent="0.4">
      <c r="C174" s="28"/>
      <c r="D174" s="22"/>
      <c r="J174" s="25"/>
      <c r="K174" s="25"/>
      <c r="L174" s="37"/>
      <c r="M174" s="38"/>
      <c r="N174" s="45"/>
      <c r="O174" s="38"/>
    </row>
    <row r="175" spans="3:15" ht="17" x14ac:dyDescent="0.4">
      <c r="C175" s="28"/>
      <c r="D175" s="22"/>
      <c r="J175" s="25"/>
      <c r="K175" s="25"/>
      <c r="L175" s="37"/>
      <c r="M175" s="38"/>
      <c r="N175" s="45"/>
      <c r="O175" s="38"/>
    </row>
    <row r="176" spans="3:15" ht="17" x14ac:dyDescent="0.4">
      <c r="C176" s="28"/>
      <c r="D176" s="22"/>
      <c r="J176" s="25"/>
      <c r="K176" s="25"/>
      <c r="L176" s="37"/>
      <c r="M176" s="38"/>
      <c r="N176" s="45"/>
      <c r="O176" s="38"/>
    </row>
    <row r="177" spans="3:15" ht="17" x14ac:dyDescent="0.4">
      <c r="C177" s="28"/>
      <c r="D177" s="22"/>
      <c r="J177" s="25"/>
      <c r="K177" s="25"/>
      <c r="L177" s="37"/>
      <c r="M177" s="38"/>
      <c r="N177" s="45"/>
      <c r="O177" s="38"/>
    </row>
    <row r="178" spans="3:15" ht="17" x14ac:dyDescent="0.4">
      <c r="C178" s="28"/>
      <c r="D178" s="22"/>
      <c r="J178" s="25"/>
      <c r="K178" s="25"/>
      <c r="L178" s="37"/>
      <c r="M178" s="38"/>
      <c r="N178" s="45"/>
      <c r="O178" s="38"/>
    </row>
    <row r="179" spans="3:15" ht="17" x14ac:dyDescent="0.4">
      <c r="C179" s="28"/>
      <c r="D179" s="22"/>
      <c r="J179" s="25"/>
      <c r="K179" s="25"/>
      <c r="L179" s="37"/>
      <c r="M179" s="38"/>
      <c r="N179" s="45"/>
      <c r="O179" s="38"/>
    </row>
    <row r="180" spans="3:15" ht="17" x14ac:dyDescent="0.4">
      <c r="C180" s="28"/>
      <c r="D180" s="22"/>
      <c r="J180" s="25"/>
      <c r="K180" s="25"/>
      <c r="L180" s="37"/>
      <c r="M180" s="38"/>
      <c r="N180" s="45"/>
      <c r="O180" s="38"/>
    </row>
    <row r="181" spans="3:15" ht="17" x14ac:dyDescent="0.4">
      <c r="C181" s="28"/>
      <c r="D181" s="22"/>
      <c r="J181" s="25"/>
      <c r="K181" s="25"/>
      <c r="L181" s="37"/>
      <c r="M181" s="38"/>
      <c r="N181" s="45"/>
      <c r="O181" s="38"/>
    </row>
    <row r="182" spans="3:15" ht="17" x14ac:dyDescent="0.4">
      <c r="C182" s="28"/>
      <c r="D182" s="22"/>
      <c r="J182" s="25"/>
      <c r="K182" s="25"/>
      <c r="L182" s="37"/>
      <c r="M182" s="38"/>
      <c r="N182" s="45"/>
      <c r="O182" s="38"/>
    </row>
    <row r="183" spans="3:15" ht="17" x14ac:dyDescent="0.4">
      <c r="C183" s="28"/>
      <c r="D183" s="22"/>
      <c r="J183" s="25"/>
      <c r="K183" s="25"/>
      <c r="L183" s="37"/>
      <c r="M183" s="38"/>
      <c r="N183" s="45"/>
      <c r="O183" s="38"/>
    </row>
    <row r="184" spans="3:15" ht="17" x14ac:dyDescent="0.4">
      <c r="C184" s="28"/>
      <c r="D184" s="22"/>
      <c r="J184" s="25"/>
      <c r="K184" s="25"/>
      <c r="L184" s="37"/>
      <c r="M184" s="38"/>
      <c r="N184" s="45"/>
      <c r="O184" s="38"/>
    </row>
    <row r="185" spans="3:15" ht="17" x14ac:dyDescent="0.4">
      <c r="C185" s="28"/>
      <c r="D185" s="22"/>
      <c r="J185" s="25"/>
      <c r="K185" s="25"/>
      <c r="L185" s="37"/>
      <c r="M185" s="38"/>
      <c r="N185" s="45"/>
      <c r="O185" s="38"/>
    </row>
    <row r="186" spans="3:15" ht="17" x14ac:dyDescent="0.4">
      <c r="C186" s="28"/>
      <c r="D186" s="22"/>
      <c r="J186" s="25"/>
      <c r="K186" s="25"/>
      <c r="L186" s="37"/>
      <c r="M186" s="38"/>
      <c r="N186" s="45"/>
      <c r="O186" s="38"/>
    </row>
    <row r="187" spans="3:15" ht="17" x14ac:dyDescent="0.4">
      <c r="C187" s="28"/>
      <c r="D187" s="22"/>
      <c r="J187" s="25"/>
      <c r="K187" s="25"/>
      <c r="L187" s="37"/>
      <c r="M187" s="38"/>
      <c r="N187" s="45"/>
      <c r="O187" s="38"/>
    </row>
    <row r="188" spans="3:15" ht="17" x14ac:dyDescent="0.4">
      <c r="C188" s="28"/>
      <c r="D188" s="22"/>
      <c r="J188" s="25"/>
      <c r="K188" s="25"/>
      <c r="L188" s="37"/>
      <c r="M188" s="38"/>
      <c r="N188" s="45"/>
      <c r="O188" s="38"/>
    </row>
    <row r="189" spans="3:15" ht="17" x14ac:dyDescent="0.4">
      <c r="C189" s="28"/>
      <c r="D189" s="22"/>
      <c r="J189" s="25"/>
      <c r="K189" s="25"/>
      <c r="L189" s="37"/>
      <c r="M189" s="38"/>
      <c r="N189" s="45"/>
      <c r="O189" s="38"/>
    </row>
    <row r="190" spans="3:15" ht="17" x14ac:dyDescent="0.4">
      <c r="C190" s="28"/>
      <c r="D190" s="22"/>
      <c r="J190" s="25"/>
      <c r="K190" s="25"/>
      <c r="L190" s="37"/>
      <c r="M190" s="38"/>
      <c r="N190" s="45"/>
      <c r="O190" s="38"/>
    </row>
    <row r="191" spans="3:15" ht="17" x14ac:dyDescent="0.4">
      <c r="C191" s="28"/>
      <c r="D191" s="22"/>
      <c r="J191" s="25"/>
      <c r="K191" s="25"/>
      <c r="L191" s="37"/>
      <c r="M191" s="38"/>
      <c r="N191" s="45"/>
      <c r="O191" s="38"/>
    </row>
    <row r="192" spans="3:15" ht="17" x14ac:dyDescent="0.4">
      <c r="C192" s="28"/>
      <c r="D192" s="22"/>
      <c r="J192" s="25"/>
      <c r="K192" s="25"/>
      <c r="L192" s="37"/>
      <c r="M192" s="38"/>
      <c r="N192" s="45"/>
      <c r="O192" s="38"/>
    </row>
    <row r="193" spans="3:15" ht="17" x14ac:dyDescent="0.4">
      <c r="C193" s="28"/>
      <c r="D193" s="22"/>
      <c r="J193" s="25"/>
      <c r="K193" s="25"/>
      <c r="L193" s="37"/>
      <c r="M193" s="38"/>
      <c r="N193" s="45"/>
      <c r="O193" s="38"/>
    </row>
    <row r="194" spans="3:15" ht="17" x14ac:dyDescent="0.4">
      <c r="C194" s="28"/>
      <c r="D194" s="22"/>
      <c r="J194" s="25"/>
      <c r="K194" s="25"/>
      <c r="L194" s="37"/>
      <c r="M194" s="38"/>
      <c r="N194" s="45"/>
      <c r="O194" s="38"/>
    </row>
    <row r="195" spans="3:15" ht="17" x14ac:dyDescent="0.4">
      <c r="C195" s="28"/>
      <c r="D195" s="22"/>
      <c r="J195" s="25"/>
      <c r="K195" s="25"/>
      <c r="L195" s="37"/>
      <c r="M195" s="38"/>
      <c r="N195" s="45"/>
      <c r="O195" s="38"/>
    </row>
    <row r="196" spans="3:15" ht="17" x14ac:dyDescent="0.4">
      <c r="C196" s="28"/>
      <c r="D196" s="22"/>
      <c r="J196" s="25"/>
      <c r="K196" s="25"/>
      <c r="L196" s="37"/>
      <c r="M196" s="38"/>
      <c r="N196" s="45"/>
      <c r="O196" s="38"/>
    </row>
    <row r="197" spans="3:15" ht="17" x14ac:dyDescent="0.4">
      <c r="C197" s="28"/>
      <c r="D197" s="22"/>
      <c r="J197" s="25"/>
      <c r="K197" s="25"/>
      <c r="L197" s="37"/>
      <c r="M197" s="38"/>
      <c r="N197" s="45"/>
      <c r="O197" s="38"/>
    </row>
    <row r="198" spans="3:15" ht="17" x14ac:dyDescent="0.4">
      <c r="C198" s="28"/>
      <c r="D198" s="22"/>
      <c r="J198" s="25"/>
      <c r="K198" s="25"/>
      <c r="L198" s="37"/>
      <c r="M198" s="38"/>
      <c r="N198" s="45"/>
      <c r="O198" s="38"/>
    </row>
    <row r="199" spans="3:15" ht="17" x14ac:dyDescent="0.4">
      <c r="C199" s="28"/>
      <c r="D199" s="22"/>
      <c r="J199" s="25"/>
      <c r="K199" s="25"/>
      <c r="L199" s="37"/>
      <c r="M199" s="38"/>
      <c r="N199" s="45"/>
      <c r="O199" s="38"/>
    </row>
    <row r="200" spans="3:15" ht="17" x14ac:dyDescent="0.4">
      <c r="C200" s="28"/>
      <c r="D200" s="22"/>
      <c r="J200" s="25"/>
      <c r="K200" s="25"/>
      <c r="L200" s="37"/>
      <c r="M200" s="38"/>
      <c r="N200" s="45"/>
      <c r="O200" s="38"/>
    </row>
    <row r="201" spans="3:15" ht="17" x14ac:dyDescent="0.4">
      <c r="C201" s="28"/>
      <c r="D201" s="22"/>
      <c r="J201" s="25"/>
      <c r="K201" s="25"/>
      <c r="L201" s="37"/>
      <c r="M201" s="38"/>
      <c r="N201" s="45"/>
      <c r="O201" s="38"/>
    </row>
    <row r="202" spans="3:15" ht="17" x14ac:dyDescent="0.4">
      <c r="C202" s="28"/>
      <c r="D202" s="22"/>
      <c r="J202" s="25"/>
      <c r="K202" s="25"/>
      <c r="L202" s="37"/>
      <c r="M202" s="38"/>
      <c r="N202" s="45"/>
      <c r="O202" s="38"/>
    </row>
    <row r="203" spans="3:15" ht="17" x14ac:dyDescent="0.4">
      <c r="C203" s="28"/>
      <c r="D203" s="22"/>
      <c r="J203" s="25"/>
      <c r="K203" s="25"/>
      <c r="L203" s="37"/>
      <c r="M203" s="38"/>
      <c r="N203" s="45"/>
      <c r="O203" s="38"/>
    </row>
    <row r="204" spans="3:15" ht="17" x14ac:dyDescent="0.4">
      <c r="C204" s="28"/>
      <c r="D204" s="22"/>
      <c r="J204" s="25"/>
      <c r="K204" s="25"/>
      <c r="L204" s="37"/>
      <c r="M204" s="38"/>
      <c r="N204" s="45"/>
      <c r="O204" s="38"/>
    </row>
    <row r="205" spans="3:15" ht="17" x14ac:dyDescent="0.4">
      <c r="C205" s="28"/>
      <c r="D205" s="22"/>
      <c r="J205" s="25"/>
      <c r="K205" s="25"/>
      <c r="L205" s="37"/>
      <c r="M205" s="38"/>
      <c r="N205" s="45"/>
      <c r="O205" s="38"/>
    </row>
    <row r="206" spans="3:15" ht="17" x14ac:dyDescent="0.4">
      <c r="C206" s="28"/>
      <c r="D206" s="22"/>
      <c r="J206" s="25"/>
      <c r="K206" s="25"/>
      <c r="L206" s="37"/>
      <c r="M206" s="38"/>
      <c r="N206" s="45"/>
      <c r="O206" s="38"/>
    </row>
    <row r="207" spans="3:15" ht="17" x14ac:dyDescent="0.4">
      <c r="C207" s="28"/>
      <c r="D207" s="22"/>
      <c r="J207" s="25"/>
      <c r="K207" s="25"/>
      <c r="L207" s="37"/>
      <c r="M207" s="38"/>
      <c r="N207" s="45"/>
      <c r="O207" s="38"/>
    </row>
    <row r="208" spans="3:15" ht="17" x14ac:dyDescent="0.4">
      <c r="C208" s="28"/>
      <c r="D208" s="22"/>
      <c r="J208" s="25"/>
      <c r="K208" s="25"/>
      <c r="L208" s="37"/>
      <c r="M208" s="38"/>
      <c r="N208" s="45"/>
      <c r="O208" s="38"/>
    </row>
    <row r="209" spans="3:15" ht="17" x14ac:dyDescent="0.4">
      <c r="C209" s="28"/>
      <c r="D209" s="22"/>
      <c r="J209" s="25"/>
      <c r="K209" s="25"/>
      <c r="L209" s="37"/>
      <c r="M209" s="38"/>
      <c r="N209" s="45"/>
      <c r="O209" s="38"/>
    </row>
    <row r="210" spans="3:15" ht="17" x14ac:dyDescent="0.4">
      <c r="C210" s="28"/>
      <c r="D210" s="22"/>
      <c r="J210" s="25"/>
      <c r="K210" s="25"/>
      <c r="L210" s="37"/>
      <c r="M210" s="38"/>
      <c r="N210" s="45"/>
      <c r="O210" s="38"/>
    </row>
    <row r="211" spans="3:15" ht="17" x14ac:dyDescent="0.4">
      <c r="C211" s="28"/>
      <c r="D211" s="22"/>
      <c r="J211" s="25"/>
      <c r="K211" s="25"/>
      <c r="L211" s="37"/>
      <c r="M211" s="38"/>
      <c r="N211" s="45"/>
      <c r="O211" s="38"/>
    </row>
    <row r="212" spans="3:15" ht="17" x14ac:dyDescent="0.4">
      <c r="C212" s="28"/>
      <c r="D212" s="22"/>
      <c r="J212" s="25"/>
      <c r="K212" s="25"/>
      <c r="L212" s="37"/>
      <c r="M212" s="38"/>
      <c r="N212" s="45"/>
      <c r="O212" s="38"/>
    </row>
    <row r="213" spans="3:15" ht="17" x14ac:dyDescent="0.4">
      <c r="C213" s="28"/>
      <c r="D213" s="22"/>
      <c r="J213" s="25"/>
      <c r="K213" s="25"/>
      <c r="L213" s="37"/>
      <c r="M213" s="38"/>
      <c r="N213" s="45"/>
      <c r="O213" s="38"/>
    </row>
    <row r="214" spans="3:15" ht="17" x14ac:dyDescent="0.4">
      <c r="C214" s="28"/>
      <c r="D214" s="22"/>
      <c r="J214" s="25"/>
      <c r="K214" s="25"/>
      <c r="L214" s="37"/>
      <c r="M214" s="38"/>
      <c r="N214" s="45"/>
      <c r="O214" s="38"/>
    </row>
    <row r="215" spans="3:15" ht="17" x14ac:dyDescent="0.4">
      <c r="C215" s="28"/>
      <c r="D215" s="22"/>
      <c r="J215" s="25"/>
      <c r="K215" s="25"/>
      <c r="L215" s="37"/>
      <c r="M215" s="38"/>
      <c r="N215" s="45"/>
      <c r="O215" s="38"/>
    </row>
    <row r="216" spans="3:15" ht="17" x14ac:dyDescent="0.4">
      <c r="C216" s="28"/>
      <c r="D216" s="22"/>
      <c r="J216" s="25"/>
      <c r="K216" s="25"/>
      <c r="L216" s="37"/>
      <c r="M216" s="38"/>
      <c r="N216" s="45"/>
      <c r="O216" s="38"/>
    </row>
    <row r="217" spans="3:15" ht="17" x14ac:dyDescent="0.4">
      <c r="C217" s="28"/>
      <c r="D217" s="22"/>
      <c r="J217" s="25"/>
      <c r="K217" s="25"/>
      <c r="L217" s="37"/>
      <c r="M217" s="38"/>
      <c r="N217" s="45"/>
      <c r="O217" s="38"/>
    </row>
    <row r="218" spans="3:15" ht="17" x14ac:dyDescent="0.4">
      <c r="C218" s="28"/>
      <c r="D218" s="22"/>
      <c r="J218" s="25"/>
      <c r="K218" s="25"/>
      <c r="L218" s="37"/>
      <c r="M218" s="38"/>
      <c r="N218" s="45"/>
      <c r="O218" s="38"/>
    </row>
    <row r="219" spans="3:15" ht="17" x14ac:dyDescent="0.4">
      <c r="C219" s="28"/>
      <c r="D219" s="22"/>
      <c r="J219" s="25"/>
      <c r="K219" s="25"/>
      <c r="L219" s="37"/>
      <c r="M219" s="38"/>
      <c r="N219" s="45"/>
      <c r="O219" s="38"/>
    </row>
    <row r="220" spans="3:15" ht="17" x14ac:dyDescent="0.4">
      <c r="C220" s="28"/>
      <c r="D220" s="22"/>
      <c r="J220" s="25"/>
      <c r="K220" s="25"/>
      <c r="L220" s="37"/>
      <c r="M220" s="38"/>
      <c r="N220" s="45"/>
      <c r="O220" s="38"/>
    </row>
    <row r="221" spans="3:15" ht="17" x14ac:dyDescent="0.4">
      <c r="C221" s="28"/>
      <c r="D221" s="22"/>
      <c r="J221" s="25"/>
      <c r="K221" s="25"/>
      <c r="L221" s="37"/>
      <c r="M221" s="38"/>
      <c r="N221" s="45"/>
      <c r="O221" s="38"/>
    </row>
    <row r="222" spans="3:15" ht="17" x14ac:dyDescent="0.4">
      <c r="C222" s="28"/>
      <c r="D222" s="22"/>
      <c r="J222" s="25"/>
      <c r="K222" s="25"/>
      <c r="L222" s="37"/>
      <c r="M222" s="38"/>
      <c r="N222" s="45"/>
      <c r="O222" s="38"/>
    </row>
    <row r="223" spans="3:15" ht="17" x14ac:dyDescent="0.4">
      <c r="C223" s="28"/>
      <c r="D223" s="22"/>
      <c r="J223" s="25"/>
      <c r="K223" s="25"/>
      <c r="L223" s="37"/>
      <c r="M223" s="38"/>
      <c r="N223" s="45"/>
      <c r="O223" s="38"/>
    </row>
    <row r="224" spans="3:15" ht="17" x14ac:dyDescent="0.4">
      <c r="C224" s="28"/>
      <c r="D224" s="22"/>
      <c r="J224" s="25"/>
      <c r="K224" s="25"/>
      <c r="L224" s="37"/>
      <c r="M224" s="38"/>
      <c r="N224" s="45"/>
      <c r="O224" s="38"/>
    </row>
    <row r="225" spans="3:15" ht="17" x14ac:dyDescent="0.4">
      <c r="C225" s="28"/>
      <c r="D225" s="22"/>
      <c r="J225" s="25"/>
      <c r="K225" s="25"/>
      <c r="L225" s="37"/>
      <c r="M225" s="38"/>
      <c r="N225" s="45"/>
      <c r="O225" s="38"/>
    </row>
    <row r="226" spans="3:15" ht="17" x14ac:dyDescent="0.4">
      <c r="C226" s="28"/>
      <c r="D226" s="22"/>
      <c r="J226" s="25"/>
      <c r="K226" s="25"/>
      <c r="L226" s="37"/>
      <c r="M226" s="38"/>
      <c r="N226" s="45"/>
      <c r="O226" s="38"/>
    </row>
    <row r="227" spans="3:15" ht="17" x14ac:dyDescent="0.4">
      <c r="C227" s="28"/>
      <c r="D227" s="22"/>
      <c r="J227" s="25"/>
      <c r="K227" s="25"/>
      <c r="L227" s="37"/>
      <c r="M227" s="38"/>
      <c r="N227" s="45"/>
      <c r="O227" s="38"/>
    </row>
    <row r="228" spans="3:15" ht="17" x14ac:dyDescent="0.4">
      <c r="C228" s="28"/>
      <c r="D228" s="22"/>
      <c r="J228" s="25"/>
      <c r="K228" s="25"/>
      <c r="L228" s="37"/>
      <c r="M228" s="38"/>
      <c r="N228" s="45"/>
      <c r="O228" s="38"/>
    </row>
    <row r="229" spans="3:15" ht="17" x14ac:dyDescent="0.4">
      <c r="C229" s="28"/>
      <c r="D229" s="22"/>
      <c r="J229" s="25"/>
      <c r="K229" s="25"/>
      <c r="L229" s="37"/>
      <c r="M229" s="38"/>
      <c r="N229" s="45"/>
      <c r="O229" s="38"/>
    </row>
    <row r="230" spans="3:15" ht="17" x14ac:dyDescent="0.4">
      <c r="C230" s="28"/>
      <c r="D230" s="22"/>
      <c r="J230" s="25"/>
      <c r="K230" s="25"/>
      <c r="L230" s="37"/>
      <c r="M230" s="38"/>
      <c r="N230" s="45"/>
      <c r="O230" s="38"/>
    </row>
    <row r="231" spans="3:15" ht="17" x14ac:dyDescent="0.4">
      <c r="C231" s="28"/>
      <c r="D231" s="22"/>
      <c r="J231" s="25"/>
      <c r="K231" s="25"/>
      <c r="L231" s="37"/>
      <c r="M231" s="38"/>
      <c r="N231" s="45"/>
      <c r="O231" s="38"/>
    </row>
    <row r="232" spans="3:15" ht="17" x14ac:dyDescent="0.4">
      <c r="C232" s="28"/>
      <c r="D232" s="22"/>
      <c r="K232" s="26"/>
      <c r="L232" s="37"/>
      <c r="M232" s="38"/>
      <c r="N232" s="45"/>
      <c r="O232" s="38"/>
    </row>
    <row r="233" spans="3:15" ht="17" x14ac:dyDescent="0.4">
      <c r="C233" s="28"/>
      <c r="D233" s="22"/>
      <c r="K233" s="26"/>
      <c r="L233" s="37"/>
      <c r="M233" s="38"/>
      <c r="N233" s="45"/>
      <c r="O233" s="38"/>
    </row>
    <row r="234" spans="3:15" ht="17" x14ac:dyDescent="0.4">
      <c r="C234" s="28"/>
      <c r="D234" s="22"/>
      <c r="K234" s="26"/>
      <c r="L234" s="37"/>
      <c r="M234" s="38"/>
      <c r="N234" s="45"/>
      <c r="O234" s="38"/>
    </row>
    <row r="235" spans="3:15" ht="17" x14ac:dyDescent="0.4">
      <c r="C235" s="28"/>
      <c r="D235" s="22"/>
      <c r="K235" s="26"/>
      <c r="L235" s="37"/>
      <c r="M235" s="38"/>
      <c r="N235" s="45"/>
      <c r="O235" s="38"/>
    </row>
    <row r="236" spans="3:15" ht="17" x14ac:dyDescent="0.4">
      <c r="C236" s="28"/>
      <c r="D236" s="22"/>
      <c r="K236" s="26"/>
      <c r="L236" s="37"/>
      <c r="M236" s="38"/>
      <c r="N236" s="45"/>
      <c r="O236" s="38"/>
    </row>
    <row r="237" spans="3:15" ht="17" x14ac:dyDescent="0.4">
      <c r="C237" s="28"/>
      <c r="D237" s="22"/>
      <c r="K237" s="26"/>
      <c r="L237" s="37"/>
      <c r="M237" s="38"/>
      <c r="N237" s="45"/>
      <c r="O237" s="38"/>
    </row>
    <row r="238" spans="3:15" ht="17" x14ac:dyDescent="0.4">
      <c r="C238" s="28"/>
      <c r="D238" s="22"/>
      <c r="K238" s="26"/>
      <c r="L238" s="37"/>
      <c r="M238" s="38"/>
      <c r="N238" s="45"/>
      <c r="O238" s="38"/>
    </row>
    <row r="239" spans="3:15" ht="17" x14ac:dyDescent="0.4">
      <c r="C239" s="28"/>
      <c r="D239" s="22"/>
      <c r="K239" s="26"/>
      <c r="L239" s="37"/>
      <c r="M239" s="38"/>
      <c r="N239" s="45"/>
      <c r="O239" s="38"/>
    </row>
    <row r="240" spans="3:15" ht="17" x14ac:dyDescent="0.4">
      <c r="C240" s="28"/>
      <c r="D240" s="22"/>
      <c r="K240" s="26"/>
      <c r="L240" s="37"/>
      <c r="M240" s="38"/>
      <c r="N240" s="45"/>
      <c r="O240" s="38"/>
    </row>
    <row r="241" spans="3:15" ht="17" x14ac:dyDescent="0.4">
      <c r="C241" s="28"/>
      <c r="D241" s="22"/>
      <c r="K241" s="26"/>
      <c r="L241" s="37"/>
      <c r="M241" s="38"/>
      <c r="N241" s="45"/>
      <c r="O241" s="38"/>
    </row>
    <row r="242" spans="3:15" ht="17" x14ac:dyDescent="0.4">
      <c r="C242" s="28"/>
      <c r="D242" s="22"/>
      <c r="K242" s="26"/>
      <c r="L242" s="37"/>
      <c r="M242" s="38"/>
      <c r="N242" s="45"/>
      <c r="O242" s="38"/>
    </row>
    <row r="243" spans="3:15" ht="17" x14ac:dyDescent="0.4">
      <c r="C243" s="28"/>
      <c r="D243" s="22"/>
      <c r="K243" s="26"/>
      <c r="L243" s="37"/>
      <c r="M243" s="38"/>
      <c r="N243" s="45"/>
      <c r="O243" s="38"/>
    </row>
    <row r="244" spans="3:15" ht="17" x14ac:dyDescent="0.4">
      <c r="C244" s="28"/>
      <c r="D244" s="22"/>
      <c r="K244" s="26"/>
      <c r="L244" s="37"/>
      <c r="M244" s="38"/>
      <c r="N244" s="45"/>
      <c r="O244" s="38"/>
    </row>
    <row r="245" spans="3:15" ht="17" x14ac:dyDescent="0.4">
      <c r="C245" s="28"/>
      <c r="D245" s="22"/>
      <c r="K245" s="26"/>
      <c r="L245" s="37"/>
      <c r="M245" s="38"/>
      <c r="N245" s="45"/>
      <c r="O245" s="38"/>
    </row>
    <row r="246" spans="3:15" ht="17" x14ac:dyDescent="0.4">
      <c r="C246" s="28"/>
      <c r="D246" s="22"/>
      <c r="K246" s="26"/>
      <c r="L246" s="37"/>
      <c r="M246" s="38"/>
      <c r="N246" s="45"/>
      <c r="O246" s="38"/>
    </row>
    <row r="247" spans="3:15" ht="17" x14ac:dyDescent="0.4">
      <c r="C247" s="28"/>
      <c r="D247" s="22"/>
      <c r="K247" s="26"/>
      <c r="L247" s="37"/>
      <c r="M247" s="38"/>
      <c r="N247" s="45"/>
      <c r="O247" s="38"/>
    </row>
    <row r="248" spans="3:15" ht="17" x14ac:dyDescent="0.4">
      <c r="C248" s="28"/>
      <c r="D248" s="22"/>
      <c r="K248" s="26"/>
      <c r="L248" s="37"/>
      <c r="M248" s="38"/>
      <c r="N248" s="45"/>
      <c r="O248" s="38"/>
    </row>
    <row r="249" spans="3:15" ht="17" x14ac:dyDescent="0.4">
      <c r="C249" s="28"/>
      <c r="D249" s="22"/>
      <c r="K249" s="26"/>
      <c r="L249" s="37"/>
      <c r="M249" s="38"/>
      <c r="N249" s="45"/>
      <c r="O249" s="38"/>
    </row>
    <row r="250" spans="3:15" ht="17" x14ac:dyDescent="0.4">
      <c r="C250" s="28"/>
      <c r="D250" s="22"/>
      <c r="K250" s="26"/>
      <c r="L250" s="37"/>
      <c r="M250" s="38"/>
      <c r="N250" s="45"/>
      <c r="O250" s="38"/>
    </row>
    <row r="251" spans="3:15" ht="17" x14ac:dyDescent="0.4">
      <c r="C251" s="28"/>
      <c r="D251" s="22"/>
      <c r="K251" s="26"/>
      <c r="L251" s="37"/>
      <c r="M251" s="38"/>
      <c r="N251" s="45"/>
      <c r="O251" s="38"/>
    </row>
    <row r="252" spans="3:15" ht="17" x14ac:dyDescent="0.4">
      <c r="C252" s="28"/>
      <c r="D252" s="22"/>
      <c r="K252" s="26"/>
      <c r="L252" s="37"/>
      <c r="M252" s="38"/>
      <c r="N252" s="45"/>
      <c r="O252" s="38"/>
    </row>
    <row r="253" spans="3:15" ht="17" x14ac:dyDescent="0.4">
      <c r="C253" s="28"/>
      <c r="D253" s="22"/>
      <c r="K253" s="26"/>
      <c r="L253" s="37"/>
      <c r="M253" s="38"/>
      <c r="N253" s="45"/>
      <c r="O253" s="38"/>
    </row>
    <row r="254" spans="3:15" ht="17" x14ac:dyDescent="0.4">
      <c r="C254" s="28"/>
      <c r="D254" s="22"/>
      <c r="K254" s="26"/>
      <c r="L254" s="37"/>
      <c r="M254" s="38"/>
      <c r="N254" s="45"/>
      <c r="O254" s="38"/>
    </row>
    <row r="255" spans="3:15" ht="17" x14ac:dyDescent="0.4">
      <c r="C255" s="28"/>
      <c r="D255" s="22"/>
      <c r="K255" s="26"/>
      <c r="L255" s="37"/>
      <c r="M255" s="38"/>
      <c r="N255" s="45"/>
      <c r="O255" s="38"/>
    </row>
    <row r="256" spans="3:15" ht="17" x14ac:dyDescent="0.4">
      <c r="C256" s="28"/>
      <c r="D256" s="22"/>
      <c r="K256" s="26"/>
      <c r="L256" s="37"/>
      <c r="M256" s="38"/>
      <c r="N256" s="45"/>
      <c r="O256" s="38"/>
    </row>
    <row r="257" spans="3:15" ht="17" x14ac:dyDescent="0.4">
      <c r="C257" s="28"/>
      <c r="D257" s="22"/>
      <c r="K257" s="26"/>
      <c r="L257" s="37"/>
      <c r="M257" s="38"/>
      <c r="N257" s="45"/>
      <c r="O257" s="38"/>
    </row>
    <row r="258" spans="3:15" ht="17" x14ac:dyDescent="0.4">
      <c r="C258" s="28"/>
      <c r="D258" s="22"/>
      <c r="K258" s="26"/>
      <c r="L258" s="37"/>
      <c r="M258" s="38"/>
      <c r="N258" s="45"/>
      <c r="O258" s="38"/>
    </row>
    <row r="259" spans="3:15" ht="17" x14ac:dyDescent="0.4">
      <c r="C259" s="28"/>
      <c r="D259" s="22"/>
      <c r="K259" s="26"/>
      <c r="L259" s="37"/>
      <c r="M259" s="38"/>
      <c r="N259" s="45"/>
      <c r="O259" s="38"/>
    </row>
    <row r="260" spans="3:15" ht="17" x14ac:dyDescent="0.4">
      <c r="C260" s="28"/>
      <c r="D260" s="22"/>
      <c r="K260" s="26"/>
      <c r="L260" s="37"/>
      <c r="M260" s="38"/>
      <c r="N260" s="45"/>
      <c r="O260" s="38"/>
    </row>
    <row r="261" spans="3:15" ht="17" x14ac:dyDescent="0.4">
      <c r="C261" s="28"/>
      <c r="D261" s="22"/>
      <c r="K261" s="26"/>
      <c r="L261" s="37"/>
      <c r="M261" s="38"/>
      <c r="N261" s="45"/>
      <c r="O261" s="38"/>
    </row>
    <row r="262" spans="3:15" ht="17" x14ac:dyDescent="0.4">
      <c r="C262" s="28"/>
      <c r="D262" s="22"/>
      <c r="K262" s="26"/>
      <c r="L262" s="37"/>
      <c r="M262" s="38"/>
      <c r="N262" s="45"/>
      <c r="O262" s="38"/>
    </row>
    <row r="263" spans="3:15" ht="17" x14ac:dyDescent="0.4">
      <c r="C263" s="28"/>
      <c r="D263" s="22"/>
      <c r="K263" s="26"/>
      <c r="L263" s="37"/>
      <c r="M263" s="38"/>
      <c r="N263" s="45"/>
      <c r="O263" s="38"/>
    </row>
    <row r="264" spans="3:15" ht="17" x14ac:dyDescent="0.4">
      <c r="C264" s="28"/>
      <c r="D264" s="22"/>
      <c r="K264" s="26"/>
      <c r="L264" s="37"/>
      <c r="M264" s="38"/>
      <c r="N264" s="45"/>
      <c r="O264" s="38"/>
    </row>
    <row r="265" spans="3:15" ht="17" x14ac:dyDescent="0.4">
      <c r="C265" s="28"/>
      <c r="D265" s="22"/>
      <c r="K265" s="26"/>
      <c r="L265" s="37"/>
      <c r="M265" s="38"/>
      <c r="N265" s="45"/>
      <c r="O265" s="38"/>
    </row>
    <row r="266" spans="3:15" ht="17" x14ac:dyDescent="0.4">
      <c r="C266" s="28"/>
      <c r="D266" s="22"/>
      <c r="K266" s="26"/>
      <c r="L266" s="37"/>
      <c r="M266" s="38"/>
      <c r="N266" s="45"/>
      <c r="O266" s="38"/>
    </row>
    <row r="267" spans="3:15" ht="17" x14ac:dyDescent="0.4">
      <c r="C267" s="28"/>
      <c r="D267" s="22"/>
      <c r="K267" s="26"/>
      <c r="L267" s="37"/>
      <c r="M267" s="38"/>
      <c r="N267" s="45"/>
      <c r="O267" s="38"/>
    </row>
    <row r="268" spans="3:15" ht="17" x14ac:dyDescent="0.4">
      <c r="C268" s="28"/>
      <c r="D268" s="22"/>
      <c r="K268" s="26"/>
      <c r="L268" s="37"/>
      <c r="M268" s="38"/>
      <c r="N268" s="45"/>
      <c r="O268" s="38"/>
    </row>
    <row r="269" spans="3:15" ht="17" x14ac:dyDescent="0.4">
      <c r="C269" s="28"/>
      <c r="D269" s="22"/>
      <c r="K269" s="26"/>
      <c r="L269" s="37"/>
      <c r="M269" s="38"/>
      <c r="N269" s="45"/>
      <c r="O269" s="38"/>
    </row>
    <row r="270" spans="3:15" ht="17" x14ac:dyDescent="0.4">
      <c r="C270" s="28"/>
      <c r="D270" s="22"/>
      <c r="K270" s="26"/>
      <c r="L270" s="37"/>
      <c r="M270" s="38"/>
      <c r="N270" s="45"/>
      <c r="O270" s="38"/>
    </row>
    <row r="271" spans="3:15" ht="17" x14ac:dyDescent="0.4">
      <c r="C271" s="28"/>
      <c r="D271" s="22"/>
      <c r="K271" s="26"/>
      <c r="L271" s="37"/>
      <c r="M271" s="38"/>
      <c r="N271" s="45"/>
      <c r="O271" s="38"/>
    </row>
    <row r="272" spans="3:15" ht="17" x14ac:dyDescent="0.4">
      <c r="C272" s="28"/>
      <c r="D272" s="22"/>
      <c r="K272" s="26"/>
      <c r="L272" s="37"/>
      <c r="M272" s="38"/>
      <c r="N272" s="45"/>
      <c r="O272" s="38"/>
    </row>
    <row r="273" spans="3:15" ht="17" x14ac:dyDescent="0.4">
      <c r="C273" s="28"/>
      <c r="D273" s="22"/>
      <c r="K273" s="26"/>
      <c r="L273" s="37"/>
      <c r="M273" s="38"/>
      <c r="N273" s="45"/>
      <c r="O273" s="38"/>
    </row>
    <row r="274" spans="3:15" ht="17" x14ac:dyDescent="0.4">
      <c r="C274" s="28"/>
      <c r="D274" s="22"/>
      <c r="K274" s="26"/>
      <c r="L274" s="37"/>
      <c r="M274" s="38"/>
      <c r="N274" s="45"/>
      <c r="O274" s="38"/>
    </row>
    <row r="275" spans="3:15" ht="17" x14ac:dyDescent="0.4">
      <c r="C275" s="28"/>
      <c r="D275" s="22"/>
      <c r="K275" s="26"/>
      <c r="L275" s="37"/>
      <c r="M275" s="38"/>
      <c r="N275" s="45"/>
      <c r="O275" s="38"/>
    </row>
    <row r="276" spans="3:15" ht="17" x14ac:dyDescent="0.4">
      <c r="C276" s="28"/>
      <c r="D276" s="22"/>
      <c r="K276" s="26"/>
      <c r="L276" s="37"/>
      <c r="M276" s="38"/>
      <c r="N276" s="45"/>
      <c r="O276" s="38"/>
    </row>
    <row r="277" spans="3:15" ht="17" x14ac:dyDescent="0.4">
      <c r="C277" s="28"/>
      <c r="D277" s="22"/>
      <c r="K277" s="26"/>
      <c r="L277" s="37"/>
      <c r="M277" s="38"/>
      <c r="N277" s="45"/>
      <c r="O277" s="38"/>
    </row>
    <row r="278" spans="3:15" ht="17" x14ac:dyDescent="0.4">
      <c r="C278" s="28"/>
      <c r="D278" s="22"/>
      <c r="K278" s="26"/>
      <c r="L278" s="37"/>
      <c r="M278" s="38"/>
      <c r="N278" s="45"/>
      <c r="O278" s="38"/>
    </row>
    <row r="279" spans="3:15" ht="17" x14ac:dyDescent="0.4">
      <c r="C279" s="28"/>
      <c r="D279" s="22"/>
      <c r="K279" s="26"/>
      <c r="L279" s="37"/>
      <c r="M279" s="38"/>
      <c r="N279" s="45"/>
      <c r="O279" s="38"/>
    </row>
    <row r="280" spans="3:15" ht="17" x14ac:dyDescent="0.4">
      <c r="C280" s="28"/>
      <c r="D280" s="22"/>
      <c r="K280" s="26"/>
      <c r="L280" s="37"/>
      <c r="M280" s="38"/>
      <c r="N280" s="45"/>
      <c r="O280" s="38"/>
    </row>
    <row r="281" spans="3:15" ht="17" x14ac:dyDescent="0.4">
      <c r="C281" s="28"/>
      <c r="D281" s="22"/>
      <c r="K281" s="26"/>
      <c r="L281" s="37"/>
      <c r="M281" s="38"/>
      <c r="N281" s="45"/>
      <c r="O281" s="38"/>
    </row>
    <row r="282" spans="3:15" ht="17" x14ac:dyDescent="0.4">
      <c r="C282" s="28"/>
      <c r="D282" s="22"/>
      <c r="K282" s="26"/>
      <c r="L282" s="37"/>
      <c r="M282" s="38"/>
      <c r="N282" s="45"/>
      <c r="O282" s="38"/>
    </row>
    <row r="283" spans="3:15" ht="17" x14ac:dyDescent="0.4">
      <c r="C283" s="28"/>
      <c r="D283" s="22"/>
      <c r="K283" s="26"/>
      <c r="L283" s="37"/>
      <c r="M283" s="38"/>
      <c r="N283" s="45"/>
      <c r="O283" s="38"/>
    </row>
    <row r="284" spans="3:15" ht="17" x14ac:dyDescent="0.4">
      <c r="C284" s="28"/>
      <c r="D284" s="22"/>
      <c r="K284" s="26"/>
      <c r="L284" s="37"/>
      <c r="M284" s="38"/>
      <c r="N284" s="45"/>
      <c r="O284" s="38"/>
    </row>
    <row r="285" spans="3:15" ht="17" x14ac:dyDescent="0.4">
      <c r="C285" s="28"/>
      <c r="D285" s="22"/>
      <c r="K285" s="26"/>
      <c r="L285" s="37"/>
      <c r="M285" s="38"/>
      <c r="N285" s="45"/>
      <c r="O285" s="38"/>
    </row>
    <row r="286" spans="3:15" ht="17" x14ac:dyDescent="0.4">
      <c r="C286" s="28"/>
      <c r="D286" s="22"/>
      <c r="K286" s="26"/>
      <c r="L286" s="37"/>
      <c r="M286" s="38"/>
      <c r="N286" s="45"/>
      <c r="O286" s="38"/>
    </row>
    <row r="287" spans="3:15" ht="17" x14ac:dyDescent="0.4">
      <c r="C287" s="28"/>
      <c r="D287" s="22"/>
      <c r="K287" s="26"/>
      <c r="L287" s="37"/>
      <c r="M287" s="38"/>
      <c r="N287" s="45"/>
      <c r="O287" s="38"/>
    </row>
    <row r="288" spans="3:15" ht="17" x14ac:dyDescent="0.4">
      <c r="C288" s="28"/>
      <c r="D288" s="22"/>
      <c r="K288" s="26"/>
      <c r="L288" s="37"/>
      <c r="M288" s="38"/>
      <c r="N288" s="45"/>
      <c r="O288" s="38"/>
    </row>
    <row r="289" spans="3:15" ht="17" x14ac:dyDescent="0.4">
      <c r="C289" s="28"/>
      <c r="D289" s="22"/>
      <c r="K289" s="26"/>
      <c r="L289" s="37"/>
      <c r="M289" s="38"/>
      <c r="N289" s="45"/>
      <c r="O289" s="38"/>
    </row>
    <row r="290" spans="3:15" ht="17" x14ac:dyDescent="0.4">
      <c r="C290" s="28"/>
      <c r="D290" s="22"/>
      <c r="K290" s="26"/>
      <c r="L290" s="37"/>
      <c r="M290" s="38"/>
      <c r="N290" s="45"/>
      <c r="O290" s="38"/>
    </row>
    <row r="291" spans="3:15" ht="17" x14ac:dyDescent="0.4">
      <c r="C291" s="28"/>
      <c r="D291" s="22"/>
      <c r="K291" s="26"/>
      <c r="L291" s="37"/>
      <c r="M291" s="38"/>
      <c r="N291" s="45"/>
      <c r="O291" s="38"/>
    </row>
    <row r="292" spans="3:15" ht="17" x14ac:dyDescent="0.4">
      <c r="C292" s="28"/>
      <c r="D292" s="22"/>
      <c r="K292" s="26"/>
      <c r="L292" s="37"/>
      <c r="M292" s="38"/>
      <c r="N292" s="45"/>
      <c r="O292" s="38"/>
    </row>
    <row r="293" spans="3:15" ht="17" x14ac:dyDescent="0.4">
      <c r="C293" s="28"/>
      <c r="D293" s="22"/>
      <c r="K293" s="26"/>
      <c r="L293" s="37"/>
      <c r="M293" s="38"/>
      <c r="N293" s="45"/>
      <c r="O293" s="38"/>
    </row>
    <row r="294" spans="3:15" ht="17" x14ac:dyDescent="0.4">
      <c r="C294" s="28"/>
      <c r="D294" s="22"/>
      <c r="K294" s="26"/>
      <c r="L294" s="37"/>
      <c r="M294" s="38"/>
      <c r="N294" s="45"/>
      <c r="O294" s="38"/>
    </row>
    <row r="295" spans="3:15" ht="17" x14ac:dyDescent="0.4">
      <c r="C295" s="28"/>
      <c r="D295" s="22"/>
      <c r="K295" s="26"/>
      <c r="L295" s="37"/>
      <c r="M295" s="38"/>
      <c r="N295" s="45"/>
      <c r="O295" s="38"/>
    </row>
    <row r="296" spans="3:15" ht="17" x14ac:dyDescent="0.4">
      <c r="C296" s="28"/>
      <c r="D296" s="22"/>
      <c r="K296" s="26"/>
      <c r="L296" s="37"/>
      <c r="M296" s="38"/>
      <c r="N296" s="45"/>
      <c r="O296" s="38"/>
    </row>
    <row r="297" spans="3:15" ht="17" x14ac:dyDescent="0.4">
      <c r="C297" s="28"/>
      <c r="D297" s="22"/>
      <c r="K297" s="26"/>
      <c r="L297" s="37"/>
      <c r="M297" s="38"/>
      <c r="N297" s="45"/>
      <c r="O297" s="38"/>
    </row>
    <row r="298" spans="3:15" ht="17" x14ac:dyDescent="0.4">
      <c r="C298" s="28"/>
      <c r="D298" s="22"/>
      <c r="K298" s="26"/>
      <c r="L298" s="37"/>
      <c r="M298" s="38"/>
      <c r="N298" s="45"/>
      <c r="O298" s="38"/>
    </row>
    <row r="299" spans="3:15" ht="17" x14ac:dyDescent="0.4">
      <c r="C299" s="28"/>
      <c r="D299" s="22"/>
      <c r="K299" s="26"/>
      <c r="L299" s="37"/>
      <c r="M299" s="38"/>
      <c r="N299" s="45"/>
      <c r="O299" s="38"/>
    </row>
    <row r="300" spans="3:15" ht="17" x14ac:dyDescent="0.4">
      <c r="C300" s="28"/>
      <c r="D300" s="22"/>
      <c r="K300" s="26"/>
      <c r="L300" s="37"/>
      <c r="M300" s="38"/>
      <c r="N300" s="45"/>
      <c r="O300" s="38"/>
    </row>
    <row r="301" spans="3:15" ht="17" x14ac:dyDescent="0.4">
      <c r="C301" s="28"/>
      <c r="D301" s="22"/>
      <c r="K301" s="26"/>
      <c r="L301" s="37"/>
      <c r="M301" s="38"/>
      <c r="N301" s="45"/>
      <c r="O301" s="38"/>
    </row>
    <row r="302" spans="3:15" ht="17" x14ac:dyDescent="0.4">
      <c r="C302" s="28"/>
      <c r="D302" s="22"/>
      <c r="K302" s="26"/>
      <c r="L302" s="37"/>
      <c r="M302" s="38"/>
      <c r="N302" s="45"/>
      <c r="O302" s="38"/>
    </row>
    <row r="303" spans="3:15" ht="17" x14ac:dyDescent="0.4">
      <c r="C303" s="28"/>
      <c r="D303" s="22"/>
      <c r="K303" s="26"/>
      <c r="L303" s="37"/>
      <c r="M303" s="38"/>
      <c r="N303" s="45"/>
      <c r="O303" s="38"/>
    </row>
    <row r="304" spans="3:15" ht="17" x14ac:dyDescent="0.4">
      <c r="C304" s="28"/>
      <c r="D304" s="22"/>
      <c r="K304" s="26"/>
      <c r="L304" s="37"/>
      <c r="M304" s="38"/>
      <c r="N304" s="45"/>
      <c r="O304" s="38"/>
    </row>
    <row r="305" spans="3:15" ht="17" x14ac:dyDescent="0.4">
      <c r="C305" s="28"/>
      <c r="D305" s="22"/>
      <c r="K305" s="26"/>
      <c r="L305" s="37"/>
      <c r="M305" s="38"/>
      <c r="N305" s="45"/>
      <c r="O305" s="38"/>
    </row>
    <row r="306" spans="3:15" ht="17" x14ac:dyDescent="0.4">
      <c r="C306" s="28"/>
      <c r="D306" s="22"/>
      <c r="K306" s="26"/>
      <c r="L306" s="37"/>
      <c r="M306" s="38"/>
      <c r="N306" s="45"/>
      <c r="O306" s="38"/>
    </row>
    <row r="307" spans="3:15" ht="17" x14ac:dyDescent="0.4">
      <c r="C307" s="28"/>
      <c r="D307" s="22"/>
      <c r="K307" s="26"/>
      <c r="L307" s="37"/>
      <c r="M307" s="38"/>
      <c r="N307" s="45"/>
      <c r="O307" s="38"/>
    </row>
    <row r="308" spans="3:15" ht="17" x14ac:dyDescent="0.4">
      <c r="C308" s="28"/>
      <c r="D308" s="22"/>
      <c r="K308" s="26"/>
      <c r="L308" s="37"/>
      <c r="M308" s="38"/>
      <c r="N308" s="45"/>
      <c r="O308" s="38"/>
    </row>
    <row r="309" spans="3:15" ht="17" x14ac:dyDescent="0.4">
      <c r="C309" s="28"/>
      <c r="D309" s="22"/>
      <c r="K309" s="26"/>
      <c r="L309" s="37"/>
      <c r="M309" s="38"/>
      <c r="N309" s="45"/>
      <c r="O309" s="38"/>
    </row>
    <row r="310" spans="3:15" ht="17" x14ac:dyDescent="0.4">
      <c r="C310" s="28"/>
      <c r="D310" s="22"/>
      <c r="K310" s="26"/>
      <c r="L310" s="37"/>
      <c r="M310" s="38"/>
      <c r="N310" s="45"/>
      <c r="O310" s="38"/>
    </row>
    <row r="311" spans="3:15" ht="17" x14ac:dyDescent="0.4">
      <c r="C311" s="28"/>
      <c r="D311" s="22"/>
      <c r="K311" s="26"/>
      <c r="L311" s="37"/>
      <c r="M311" s="38"/>
      <c r="N311" s="45"/>
      <c r="O311" s="38"/>
    </row>
    <row r="312" spans="3:15" ht="17" x14ac:dyDescent="0.4">
      <c r="C312" s="28"/>
      <c r="D312" s="22"/>
      <c r="K312" s="26"/>
      <c r="L312" s="37"/>
      <c r="M312" s="38"/>
      <c r="N312" s="45"/>
      <c r="O312" s="38"/>
    </row>
    <row r="313" spans="3:15" ht="17" x14ac:dyDescent="0.4">
      <c r="C313" s="28"/>
      <c r="D313" s="22"/>
      <c r="K313" s="26"/>
      <c r="L313" s="37"/>
      <c r="M313" s="38"/>
      <c r="N313" s="45"/>
      <c r="O313" s="38"/>
    </row>
    <row r="314" spans="3:15" ht="17" x14ac:dyDescent="0.4">
      <c r="C314" s="28"/>
      <c r="D314" s="22"/>
      <c r="K314" s="26"/>
      <c r="L314" s="37"/>
      <c r="M314" s="38"/>
      <c r="N314" s="45"/>
      <c r="O314" s="38"/>
    </row>
    <row r="315" spans="3:15" ht="17" x14ac:dyDescent="0.4">
      <c r="C315" s="28"/>
      <c r="D315" s="22"/>
      <c r="K315" s="26"/>
      <c r="L315" s="37"/>
      <c r="M315" s="38"/>
      <c r="N315" s="45"/>
      <c r="O315" s="38"/>
    </row>
    <row r="316" spans="3:15" ht="17" x14ac:dyDescent="0.4">
      <c r="C316" s="28"/>
      <c r="D316" s="22"/>
      <c r="K316" s="26"/>
      <c r="L316" s="37"/>
      <c r="M316" s="38"/>
      <c r="N316" s="45"/>
      <c r="O316" s="38"/>
    </row>
    <row r="317" spans="3:15" ht="17" x14ac:dyDescent="0.4">
      <c r="C317" s="28"/>
      <c r="D317" s="22"/>
      <c r="K317" s="26"/>
      <c r="L317" s="37"/>
      <c r="M317" s="38"/>
      <c r="N317" s="45"/>
      <c r="O317" s="38"/>
    </row>
    <row r="318" spans="3:15" ht="17" x14ac:dyDescent="0.4">
      <c r="C318" s="28"/>
      <c r="D318" s="22"/>
      <c r="K318" s="26"/>
      <c r="L318" s="37"/>
      <c r="M318" s="38"/>
      <c r="N318" s="45"/>
      <c r="O318" s="38"/>
    </row>
    <row r="319" spans="3:15" ht="17" x14ac:dyDescent="0.4">
      <c r="C319" s="28"/>
      <c r="D319" s="22"/>
      <c r="K319" s="26"/>
      <c r="L319" s="37"/>
      <c r="M319" s="38"/>
      <c r="N319" s="45"/>
      <c r="O319" s="38"/>
    </row>
    <row r="320" spans="3:15" ht="17" x14ac:dyDescent="0.4">
      <c r="C320" s="28"/>
      <c r="D320" s="22"/>
      <c r="K320" s="26"/>
      <c r="L320" s="37"/>
      <c r="M320" s="38"/>
      <c r="N320" s="45"/>
      <c r="O320" s="38"/>
    </row>
    <row r="321" spans="3:15" ht="17" x14ac:dyDescent="0.4">
      <c r="C321" s="28"/>
      <c r="D321" s="22"/>
      <c r="K321" s="26"/>
      <c r="L321" s="37"/>
      <c r="M321" s="38"/>
      <c r="N321" s="45"/>
      <c r="O321" s="38"/>
    </row>
    <row r="322" spans="3:15" ht="17" x14ac:dyDescent="0.4">
      <c r="C322" s="28"/>
      <c r="D322" s="22"/>
      <c r="K322" s="26"/>
      <c r="L322" s="37"/>
      <c r="M322" s="38"/>
      <c r="N322" s="45"/>
      <c r="O322" s="38"/>
    </row>
    <row r="323" spans="3:15" ht="17" x14ac:dyDescent="0.4">
      <c r="C323" s="28"/>
      <c r="D323" s="22"/>
      <c r="K323" s="26"/>
      <c r="L323" s="37"/>
      <c r="M323" s="38"/>
      <c r="N323" s="45"/>
      <c r="O323" s="38"/>
    </row>
    <row r="324" spans="3:15" ht="17" x14ac:dyDescent="0.4">
      <c r="C324" s="28"/>
      <c r="D324" s="22"/>
      <c r="K324" s="26"/>
      <c r="L324" s="37"/>
      <c r="M324" s="38"/>
      <c r="N324" s="45"/>
      <c r="O324" s="38"/>
    </row>
    <row r="325" spans="3:15" ht="17" x14ac:dyDescent="0.4">
      <c r="C325" s="28"/>
      <c r="D325" s="22"/>
      <c r="K325" s="26"/>
      <c r="L325" s="37"/>
      <c r="M325" s="38"/>
      <c r="N325" s="45"/>
      <c r="O325" s="38"/>
    </row>
    <row r="326" spans="3:15" ht="17" x14ac:dyDescent="0.4">
      <c r="C326" s="28"/>
      <c r="D326" s="22"/>
      <c r="K326" s="26"/>
      <c r="L326" s="37"/>
      <c r="M326" s="38"/>
      <c r="N326" s="45"/>
      <c r="O326" s="38"/>
    </row>
    <row r="327" spans="3:15" ht="17" x14ac:dyDescent="0.4">
      <c r="C327" s="28"/>
      <c r="D327" s="22"/>
      <c r="K327" s="26"/>
      <c r="L327" s="37"/>
      <c r="M327" s="38"/>
      <c r="N327" s="45"/>
      <c r="O327" s="38"/>
    </row>
    <row r="328" spans="3:15" ht="17" x14ac:dyDescent="0.4">
      <c r="C328" s="28"/>
      <c r="D328" s="22"/>
      <c r="K328" s="26"/>
      <c r="L328" s="37"/>
      <c r="M328" s="38"/>
      <c r="N328" s="45"/>
      <c r="O328" s="38"/>
    </row>
    <row r="329" spans="3:15" ht="17" x14ac:dyDescent="0.4">
      <c r="C329" s="28"/>
      <c r="D329" s="22"/>
      <c r="K329" s="26"/>
      <c r="L329" s="37"/>
      <c r="M329" s="38"/>
      <c r="N329" s="45"/>
      <c r="O329" s="38"/>
    </row>
    <row r="330" spans="3:15" ht="17" x14ac:dyDescent="0.4">
      <c r="C330" s="28"/>
      <c r="D330" s="22"/>
      <c r="K330" s="26"/>
      <c r="L330" s="37"/>
      <c r="M330" s="38"/>
      <c r="N330" s="45"/>
      <c r="O330" s="38"/>
    </row>
    <row r="331" spans="3:15" ht="17" x14ac:dyDescent="0.4">
      <c r="C331" s="28"/>
      <c r="D331" s="22"/>
      <c r="K331" s="26"/>
      <c r="L331" s="37"/>
      <c r="M331" s="38"/>
      <c r="N331" s="45"/>
      <c r="O331" s="38"/>
    </row>
    <row r="332" spans="3:15" ht="17" x14ac:dyDescent="0.4">
      <c r="C332" s="28"/>
      <c r="D332" s="22"/>
      <c r="K332" s="26"/>
      <c r="L332" s="37"/>
      <c r="M332" s="38"/>
      <c r="N332" s="45"/>
      <c r="O332" s="38"/>
    </row>
    <row r="333" spans="3:15" ht="17" x14ac:dyDescent="0.4">
      <c r="C333" s="28"/>
      <c r="D333" s="22"/>
      <c r="K333" s="26"/>
      <c r="L333" s="37"/>
      <c r="M333" s="38"/>
      <c r="N333" s="45"/>
      <c r="O333" s="38"/>
    </row>
    <row r="334" spans="3:15" ht="17" x14ac:dyDescent="0.4">
      <c r="C334" s="28"/>
      <c r="D334" s="22"/>
      <c r="K334" s="26"/>
      <c r="L334" s="37"/>
      <c r="M334" s="38"/>
      <c r="N334" s="45"/>
      <c r="O334" s="38"/>
    </row>
    <row r="335" spans="3:15" ht="17" x14ac:dyDescent="0.4">
      <c r="C335" s="28"/>
      <c r="D335" s="22"/>
      <c r="K335" s="26"/>
      <c r="L335" s="37"/>
      <c r="M335" s="38"/>
      <c r="N335" s="45"/>
      <c r="O335" s="38"/>
    </row>
    <row r="336" spans="3:15" ht="17" x14ac:dyDescent="0.4">
      <c r="C336" s="28"/>
      <c r="D336" s="22"/>
      <c r="K336" s="26"/>
      <c r="L336" s="37"/>
      <c r="M336" s="38"/>
      <c r="N336" s="45"/>
      <c r="O336" s="38"/>
    </row>
    <row r="337" spans="3:15" ht="17" x14ac:dyDescent="0.4">
      <c r="C337" s="28"/>
      <c r="D337" s="22"/>
      <c r="K337" s="26"/>
      <c r="L337" s="37"/>
      <c r="M337" s="38"/>
      <c r="N337" s="45"/>
      <c r="O337" s="38"/>
    </row>
    <row r="338" spans="3:15" ht="17" x14ac:dyDescent="0.4">
      <c r="C338" s="28"/>
      <c r="D338" s="22"/>
      <c r="K338" s="26"/>
      <c r="L338" s="37"/>
      <c r="M338" s="38"/>
      <c r="N338" s="45"/>
      <c r="O338" s="38"/>
    </row>
    <row r="339" spans="3:15" ht="17" x14ac:dyDescent="0.4">
      <c r="C339" s="28"/>
      <c r="D339" s="22"/>
      <c r="K339" s="26"/>
      <c r="L339" s="37"/>
      <c r="M339" s="38"/>
      <c r="N339" s="45"/>
      <c r="O339" s="38"/>
    </row>
    <row r="340" spans="3:15" ht="17" x14ac:dyDescent="0.4">
      <c r="C340" s="28"/>
      <c r="D340" s="22"/>
      <c r="K340" s="26"/>
      <c r="L340" s="37"/>
      <c r="M340" s="38"/>
      <c r="N340" s="45"/>
      <c r="O340" s="38"/>
    </row>
    <row r="341" spans="3:15" ht="17" x14ac:dyDescent="0.4">
      <c r="C341" s="28"/>
      <c r="D341" s="22"/>
      <c r="K341" s="26"/>
      <c r="L341" s="37"/>
      <c r="M341" s="38"/>
      <c r="N341" s="45"/>
      <c r="O341" s="38"/>
    </row>
    <row r="342" spans="3:15" ht="17" x14ac:dyDescent="0.4">
      <c r="C342" s="28"/>
      <c r="D342" s="22"/>
      <c r="K342" s="26"/>
      <c r="L342" s="37"/>
      <c r="M342" s="38"/>
      <c r="N342" s="45"/>
      <c r="O342" s="38"/>
    </row>
    <row r="343" spans="3:15" ht="17" x14ac:dyDescent="0.4">
      <c r="C343" s="28"/>
      <c r="D343" s="22"/>
      <c r="K343" s="26"/>
      <c r="L343" s="37"/>
      <c r="M343" s="38"/>
      <c r="N343" s="45"/>
      <c r="O343" s="38"/>
    </row>
    <row r="344" spans="3:15" ht="17" x14ac:dyDescent="0.4">
      <c r="C344" s="28"/>
      <c r="D344" s="22"/>
      <c r="K344" s="26"/>
      <c r="L344" s="37"/>
      <c r="M344" s="38"/>
      <c r="N344" s="45"/>
      <c r="O344" s="38"/>
    </row>
    <row r="345" spans="3:15" ht="17" x14ac:dyDescent="0.4">
      <c r="C345" s="28"/>
      <c r="D345" s="22"/>
      <c r="K345" s="26"/>
      <c r="L345" s="37"/>
      <c r="M345" s="38"/>
      <c r="N345" s="45"/>
      <c r="O345" s="38"/>
    </row>
    <row r="346" spans="3:15" ht="17" x14ac:dyDescent="0.4">
      <c r="C346" s="28"/>
      <c r="D346" s="22"/>
      <c r="K346" s="26"/>
      <c r="L346" s="37"/>
      <c r="M346" s="38"/>
      <c r="N346" s="45"/>
      <c r="O346" s="38"/>
    </row>
    <row r="347" spans="3:15" ht="17" x14ac:dyDescent="0.4">
      <c r="C347" s="28"/>
      <c r="D347" s="22"/>
      <c r="K347" s="26"/>
      <c r="L347" s="37"/>
      <c r="M347" s="38"/>
      <c r="N347" s="45"/>
      <c r="O347" s="38"/>
    </row>
    <row r="348" spans="3:15" ht="17" x14ac:dyDescent="0.4">
      <c r="C348" s="28"/>
      <c r="D348" s="22"/>
      <c r="K348" s="26"/>
      <c r="L348" s="37"/>
      <c r="M348" s="38"/>
      <c r="N348" s="45"/>
      <c r="O348" s="38"/>
    </row>
    <row r="349" spans="3:15" ht="17" x14ac:dyDescent="0.4">
      <c r="C349" s="28"/>
      <c r="D349" s="22"/>
      <c r="K349" s="26"/>
      <c r="L349" s="37"/>
      <c r="M349" s="38"/>
      <c r="N349" s="45"/>
      <c r="O349" s="38"/>
    </row>
    <row r="350" spans="3:15" ht="17" x14ac:dyDescent="0.4">
      <c r="C350" s="28"/>
      <c r="D350" s="22"/>
      <c r="K350" s="26"/>
      <c r="L350" s="37"/>
      <c r="M350" s="38"/>
      <c r="N350" s="45"/>
      <c r="O350" s="38"/>
    </row>
    <row r="351" spans="3:15" ht="17" x14ac:dyDescent="0.4">
      <c r="C351" s="28"/>
      <c r="D351" s="22"/>
      <c r="K351" s="26"/>
      <c r="L351" s="37"/>
      <c r="M351" s="38"/>
      <c r="N351" s="45"/>
      <c r="O351" s="38"/>
    </row>
    <row r="352" spans="3:15" ht="17" x14ac:dyDescent="0.4">
      <c r="C352" s="28"/>
      <c r="D352" s="22"/>
      <c r="K352" s="26"/>
      <c r="L352" s="37"/>
      <c r="M352" s="38"/>
      <c r="N352" s="45"/>
      <c r="O352" s="38"/>
    </row>
    <row r="353" spans="3:15" ht="17" x14ac:dyDescent="0.4">
      <c r="C353" s="28"/>
      <c r="D353" s="22"/>
      <c r="K353" s="26"/>
      <c r="L353" s="37"/>
      <c r="M353" s="38"/>
      <c r="N353" s="45"/>
      <c r="O353" s="38"/>
    </row>
    <row r="354" spans="3:15" ht="17" x14ac:dyDescent="0.4">
      <c r="C354" s="28"/>
      <c r="D354" s="22"/>
      <c r="K354" s="26"/>
      <c r="L354" s="37"/>
      <c r="M354" s="38"/>
      <c r="N354" s="45"/>
      <c r="O354" s="38"/>
    </row>
    <row r="355" spans="3:15" ht="17" x14ac:dyDescent="0.4">
      <c r="C355" s="28"/>
      <c r="D355" s="22"/>
      <c r="K355" s="26"/>
      <c r="L355" s="37"/>
      <c r="M355" s="38"/>
      <c r="N355" s="45"/>
      <c r="O355" s="38"/>
    </row>
    <row r="356" spans="3:15" ht="17" x14ac:dyDescent="0.4">
      <c r="C356" s="28"/>
      <c r="D356" s="22"/>
      <c r="K356" s="26"/>
      <c r="L356" s="37"/>
      <c r="M356" s="38"/>
      <c r="N356" s="45"/>
      <c r="O356" s="38"/>
    </row>
    <row r="357" spans="3:15" ht="17" x14ac:dyDescent="0.4">
      <c r="C357" s="28"/>
      <c r="D357" s="22"/>
      <c r="K357" s="26"/>
      <c r="L357" s="37"/>
      <c r="M357" s="38"/>
      <c r="N357" s="45"/>
      <c r="O357" s="38"/>
    </row>
    <row r="358" spans="3:15" ht="17" x14ac:dyDescent="0.4">
      <c r="C358" s="28"/>
      <c r="D358" s="22"/>
      <c r="K358" s="26"/>
      <c r="L358" s="37"/>
      <c r="M358" s="38"/>
      <c r="N358" s="45"/>
      <c r="O358" s="38"/>
    </row>
    <row r="359" spans="3:15" ht="17" x14ac:dyDescent="0.4">
      <c r="C359" s="28"/>
      <c r="D359" s="22"/>
      <c r="K359" s="26"/>
      <c r="L359" s="37"/>
      <c r="M359" s="38"/>
      <c r="N359" s="45"/>
      <c r="O359" s="38"/>
    </row>
    <row r="360" spans="3:15" ht="17" x14ac:dyDescent="0.4">
      <c r="C360" s="28"/>
      <c r="D360" s="22"/>
      <c r="K360" s="26"/>
      <c r="L360" s="37"/>
      <c r="M360" s="38"/>
      <c r="N360" s="45"/>
      <c r="O360" s="38"/>
    </row>
    <row r="361" spans="3:15" ht="17" x14ac:dyDescent="0.4">
      <c r="C361" s="28"/>
      <c r="D361" s="22"/>
      <c r="K361" s="26"/>
      <c r="L361" s="37"/>
      <c r="M361" s="38"/>
      <c r="N361" s="45"/>
      <c r="O361" s="38"/>
    </row>
    <row r="362" spans="3:15" ht="17" x14ac:dyDescent="0.4">
      <c r="C362" s="28"/>
      <c r="D362" s="22"/>
      <c r="K362" s="26"/>
      <c r="L362" s="37"/>
      <c r="M362" s="38"/>
      <c r="N362" s="45"/>
      <c r="O362" s="38"/>
    </row>
    <row r="363" spans="3:15" ht="17" x14ac:dyDescent="0.4">
      <c r="C363" s="28"/>
      <c r="D363" s="22"/>
      <c r="K363" s="26"/>
      <c r="L363" s="37"/>
      <c r="M363" s="38"/>
      <c r="N363" s="45"/>
      <c r="O363" s="38"/>
    </row>
    <row r="364" spans="3:15" ht="17" x14ac:dyDescent="0.4">
      <c r="C364" s="28"/>
      <c r="D364" s="22"/>
      <c r="K364" s="26"/>
      <c r="L364" s="37"/>
      <c r="M364" s="38"/>
      <c r="N364" s="45"/>
      <c r="O364" s="38"/>
    </row>
    <row r="365" spans="3:15" ht="17" x14ac:dyDescent="0.4">
      <c r="C365" s="28"/>
      <c r="D365" s="22"/>
      <c r="K365" s="26"/>
      <c r="L365" s="37"/>
      <c r="M365" s="38"/>
      <c r="N365" s="45"/>
      <c r="O365" s="38"/>
    </row>
    <row r="366" spans="3:15" ht="17" x14ac:dyDescent="0.4">
      <c r="C366" s="28"/>
      <c r="D366" s="22"/>
      <c r="K366" s="26"/>
      <c r="L366" s="37"/>
      <c r="M366" s="38"/>
      <c r="N366" s="45"/>
      <c r="O366" s="38"/>
    </row>
    <row r="367" spans="3:15" ht="17" x14ac:dyDescent="0.4">
      <c r="C367" s="28"/>
      <c r="D367" s="22"/>
      <c r="K367" s="26"/>
      <c r="L367" s="37"/>
      <c r="M367" s="38"/>
      <c r="N367" s="45"/>
      <c r="O367" s="38"/>
    </row>
    <row r="368" spans="3:15" ht="17" x14ac:dyDescent="0.4">
      <c r="C368" s="28"/>
      <c r="D368" s="22"/>
      <c r="K368" s="26"/>
      <c r="L368" s="37"/>
      <c r="M368" s="38"/>
      <c r="N368" s="45"/>
      <c r="O368" s="38"/>
    </row>
    <row r="369" spans="3:15" ht="17" x14ac:dyDescent="0.4">
      <c r="C369" s="28"/>
      <c r="D369" s="22"/>
      <c r="K369" s="26"/>
      <c r="L369" s="37"/>
      <c r="M369" s="38"/>
      <c r="N369" s="45"/>
      <c r="O369" s="38"/>
    </row>
    <row r="370" spans="3:15" ht="17" x14ac:dyDescent="0.4">
      <c r="C370" s="28"/>
      <c r="D370" s="22"/>
      <c r="K370" s="26"/>
      <c r="L370" s="37"/>
      <c r="M370" s="38"/>
      <c r="N370" s="45"/>
      <c r="O370" s="38"/>
    </row>
    <row r="371" spans="3:15" ht="17" x14ac:dyDescent="0.4">
      <c r="C371" s="28"/>
      <c r="D371" s="22"/>
      <c r="K371" s="26"/>
      <c r="L371" s="37"/>
      <c r="M371" s="38"/>
      <c r="N371" s="45"/>
      <c r="O371" s="38"/>
    </row>
    <row r="372" spans="3:15" ht="17" x14ac:dyDescent="0.4">
      <c r="C372" s="28"/>
      <c r="D372" s="22"/>
      <c r="K372" s="26"/>
      <c r="L372" s="37"/>
      <c r="M372" s="38"/>
      <c r="N372" s="45"/>
      <c r="O372" s="38"/>
    </row>
    <row r="373" spans="3:15" ht="17" x14ac:dyDescent="0.4">
      <c r="C373" s="28"/>
      <c r="D373" s="22"/>
      <c r="K373" s="26"/>
      <c r="L373" s="37"/>
      <c r="M373" s="38"/>
      <c r="N373" s="45"/>
      <c r="O373" s="38"/>
    </row>
    <row r="374" spans="3:15" ht="17" x14ac:dyDescent="0.4">
      <c r="C374" s="28"/>
      <c r="D374" s="22"/>
      <c r="K374" s="26"/>
      <c r="L374" s="37"/>
      <c r="M374" s="38"/>
      <c r="N374" s="45"/>
      <c r="O374" s="38"/>
    </row>
    <row r="375" spans="3:15" ht="17" x14ac:dyDescent="0.4">
      <c r="C375" s="28"/>
      <c r="D375" s="22"/>
      <c r="K375" s="26"/>
      <c r="L375" s="37"/>
      <c r="M375" s="38"/>
      <c r="N375" s="45"/>
      <c r="O375" s="38"/>
    </row>
    <row r="376" spans="3:15" ht="17" x14ac:dyDescent="0.4">
      <c r="C376" s="28"/>
      <c r="D376" s="22"/>
      <c r="K376" s="26"/>
      <c r="L376" s="37"/>
      <c r="M376" s="38"/>
      <c r="N376" s="45"/>
      <c r="O376" s="38"/>
    </row>
    <row r="377" spans="3:15" ht="17" x14ac:dyDescent="0.4">
      <c r="C377" s="28"/>
      <c r="D377" s="22"/>
      <c r="K377" s="26"/>
      <c r="L377" s="37"/>
      <c r="M377" s="38"/>
      <c r="N377" s="45"/>
      <c r="O377" s="38"/>
    </row>
    <row r="378" spans="3:15" ht="17" x14ac:dyDescent="0.4">
      <c r="C378" s="28"/>
      <c r="D378" s="22"/>
      <c r="K378" s="26"/>
      <c r="L378" s="37"/>
      <c r="M378" s="38"/>
      <c r="N378" s="45"/>
      <c r="O378" s="38"/>
    </row>
    <row r="379" spans="3:15" ht="17" x14ac:dyDescent="0.4">
      <c r="C379" s="28"/>
      <c r="D379" s="22"/>
      <c r="K379" s="26"/>
      <c r="L379" s="37"/>
      <c r="M379" s="38"/>
      <c r="N379" s="45"/>
      <c r="O379" s="38"/>
    </row>
    <row r="380" spans="3:15" ht="17" x14ac:dyDescent="0.4">
      <c r="C380" s="28"/>
      <c r="D380" s="22"/>
      <c r="K380" s="26"/>
      <c r="L380" s="37"/>
      <c r="M380" s="38"/>
      <c r="N380" s="45"/>
      <c r="O380" s="38"/>
    </row>
    <row r="381" spans="3:15" ht="17" x14ac:dyDescent="0.4">
      <c r="C381" s="28"/>
      <c r="D381" s="22"/>
      <c r="K381" s="26"/>
      <c r="L381" s="37"/>
      <c r="M381" s="38"/>
      <c r="N381" s="45"/>
      <c r="O381" s="38"/>
    </row>
    <row r="382" spans="3:15" ht="17" x14ac:dyDescent="0.4">
      <c r="C382" s="28"/>
      <c r="D382" s="22"/>
      <c r="K382" s="26"/>
      <c r="L382" s="37"/>
      <c r="M382" s="38"/>
      <c r="N382" s="45"/>
      <c r="O382" s="38"/>
    </row>
    <row r="383" spans="3:15" ht="17" x14ac:dyDescent="0.4">
      <c r="C383" s="28"/>
      <c r="D383" s="22"/>
      <c r="K383" s="26"/>
      <c r="L383" s="37"/>
      <c r="M383" s="38"/>
      <c r="N383" s="45"/>
      <c r="O383" s="38"/>
    </row>
    <row r="384" spans="3:15" ht="17" x14ac:dyDescent="0.4">
      <c r="C384" s="28"/>
      <c r="D384" s="22"/>
      <c r="K384" s="26"/>
      <c r="L384" s="37"/>
      <c r="M384" s="38"/>
      <c r="N384" s="45"/>
      <c r="O384" s="38"/>
    </row>
    <row r="385" spans="3:15" ht="17" x14ac:dyDescent="0.4">
      <c r="C385" s="28"/>
      <c r="D385" s="22"/>
      <c r="K385" s="26"/>
      <c r="L385" s="37"/>
      <c r="M385" s="38"/>
      <c r="N385" s="45"/>
      <c r="O385" s="38"/>
    </row>
    <row r="386" spans="3:15" ht="17" x14ac:dyDescent="0.4">
      <c r="C386" s="28"/>
      <c r="D386" s="22"/>
      <c r="K386" s="26"/>
      <c r="L386" s="37"/>
      <c r="M386" s="38"/>
      <c r="N386" s="45"/>
      <c r="O386" s="38"/>
    </row>
    <row r="387" spans="3:15" ht="17" x14ac:dyDescent="0.4">
      <c r="C387" s="28"/>
      <c r="D387" s="22"/>
      <c r="K387" s="26"/>
      <c r="L387" s="37"/>
      <c r="M387" s="38"/>
      <c r="N387" s="45"/>
      <c r="O387" s="38"/>
    </row>
    <row r="388" spans="3:15" ht="17" x14ac:dyDescent="0.4">
      <c r="C388" s="28"/>
      <c r="D388" s="22"/>
      <c r="K388" s="26"/>
      <c r="L388" s="37"/>
      <c r="M388" s="38"/>
      <c r="N388" s="45"/>
      <c r="O388" s="38"/>
    </row>
    <row r="389" spans="3:15" ht="17" x14ac:dyDescent="0.4">
      <c r="C389" s="28"/>
      <c r="D389" s="22"/>
      <c r="K389" s="26"/>
      <c r="L389" s="37"/>
      <c r="M389" s="38"/>
      <c r="N389" s="45"/>
      <c r="O389" s="38"/>
    </row>
    <row r="390" spans="3:15" ht="17" x14ac:dyDescent="0.4">
      <c r="C390" s="28"/>
      <c r="D390" s="22"/>
      <c r="K390" s="26"/>
      <c r="L390" s="37"/>
      <c r="M390" s="38"/>
      <c r="N390" s="45"/>
      <c r="O390" s="38"/>
    </row>
    <row r="391" spans="3:15" ht="17" x14ac:dyDescent="0.4">
      <c r="C391" s="28"/>
      <c r="D391" s="22"/>
      <c r="K391" s="26"/>
      <c r="L391" s="37"/>
      <c r="M391" s="38"/>
      <c r="N391" s="45"/>
      <c r="O391" s="38"/>
    </row>
    <row r="392" spans="3:15" ht="17" x14ac:dyDescent="0.4">
      <c r="C392" s="28"/>
      <c r="D392" s="22"/>
      <c r="K392" s="26"/>
      <c r="L392" s="37"/>
      <c r="M392" s="38"/>
      <c r="N392" s="45"/>
      <c r="O392" s="38"/>
    </row>
    <row r="393" spans="3:15" ht="17" x14ac:dyDescent="0.4">
      <c r="C393" s="28"/>
      <c r="D393" s="22"/>
      <c r="K393" s="26"/>
      <c r="L393" s="37"/>
      <c r="M393" s="38"/>
      <c r="N393" s="45"/>
      <c r="O393" s="38"/>
    </row>
    <row r="394" spans="3:15" ht="17" x14ac:dyDescent="0.4">
      <c r="C394" s="28"/>
      <c r="D394" s="22"/>
      <c r="K394" s="26"/>
      <c r="L394" s="37"/>
      <c r="M394" s="38"/>
      <c r="N394" s="45"/>
      <c r="O394" s="38"/>
    </row>
    <row r="395" spans="3:15" ht="17" x14ac:dyDescent="0.4">
      <c r="C395" s="28"/>
      <c r="D395" s="22"/>
      <c r="K395" s="26"/>
      <c r="L395" s="37"/>
      <c r="M395" s="38"/>
      <c r="N395" s="45"/>
      <c r="O395" s="38"/>
    </row>
    <row r="396" spans="3:15" ht="17" x14ac:dyDescent="0.4">
      <c r="C396" s="28"/>
      <c r="D396" s="22"/>
      <c r="K396" s="26"/>
      <c r="L396" s="37"/>
      <c r="M396" s="38"/>
      <c r="N396" s="45"/>
      <c r="O396" s="38"/>
    </row>
    <row r="397" spans="3:15" ht="17" x14ac:dyDescent="0.4">
      <c r="C397" s="28"/>
      <c r="D397" s="22"/>
      <c r="K397" s="26"/>
      <c r="L397" s="37"/>
      <c r="M397" s="38"/>
      <c r="N397" s="45"/>
      <c r="O397" s="38"/>
    </row>
    <row r="398" spans="3:15" ht="17" x14ac:dyDescent="0.4">
      <c r="C398" s="28"/>
      <c r="D398" s="22"/>
      <c r="K398" s="26"/>
      <c r="L398" s="37"/>
      <c r="M398" s="38"/>
      <c r="N398" s="45"/>
      <c r="O398" s="38"/>
    </row>
    <row r="399" spans="3:15" ht="17" x14ac:dyDescent="0.4">
      <c r="C399" s="28"/>
      <c r="D399" s="22"/>
      <c r="K399" s="26"/>
      <c r="L399" s="37"/>
      <c r="M399" s="38"/>
      <c r="N399" s="45"/>
      <c r="O399" s="38"/>
    </row>
    <row r="400" spans="3:15" ht="17" x14ac:dyDescent="0.4">
      <c r="C400" s="28"/>
      <c r="D400" s="22"/>
      <c r="K400" s="26"/>
      <c r="L400" s="37"/>
      <c r="M400" s="38"/>
      <c r="N400" s="45"/>
      <c r="O400" s="38"/>
    </row>
    <row r="401" spans="3:15" ht="17" x14ac:dyDescent="0.4">
      <c r="C401" s="28"/>
      <c r="D401" s="22"/>
      <c r="K401" s="26"/>
      <c r="L401" s="37"/>
      <c r="M401" s="38"/>
      <c r="N401" s="45"/>
      <c r="O401" s="38"/>
    </row>
    <row r="402" spans="3:15" ht="17" x14ac:dyDescent="0.4">
      <c r="C402" s="28"/>
      <c r="D402" s="22"/>
      <c r="K402" s="26"/>
      <c r="L402" s="37"/>
      <c r="M402" s="38"/>
      <c r="N402" s="45"/>
      <c r="O402" s="38"/>
    </row>
    <row r="403" spans="3:15" ht="17" x14ac:dyDescent="0.4">
      <c r="C403" s="28"/>
      <c r="D403" s="22"/>
      <c r="K403" s="26"/>
      <c r="L403" s="37"/>
      <c r="M403" s="38"/>
      <c r="N403" s="45"/>
      <c r="O403" s="38"/>
    </row>
    <row r="404" spans="3:15" ht="17" x14ac:dyDescent="0.4">
      <c r="C404" s="28"/>
      <c r="D404" s="22"/>
      <c r="K404" s="26"/>
      <c r="L404" s="37"/>
      <c r="M404" s="38"/>
      <c r="N404" s="45"/>
      <c r="O404" s="38"/>
    </row>
    <row r="405" spans="3:15" ht="17" x14ac:dyDescent="0.4">
      <c r="C405" s="28"/>
      <c r="D405" s="22"/>
      <c r="K405" s="26"/>
      <c r="L405" s="37"/>
      <c r="M405" s="38"/>
      <c r="N405" s="45"/>
      <c r="O405" s="38"/>
    </row>
    <row r="406" spans="3:15" ht="17" x14ac:dyDescent="0.4">
      <c r="C406" s="28"/>
      <c r="D406" s="22"/>
      <c r="K406" s="26"/>
      <c r="L406" s="37"/>
      <c r="M406" s="38"/>
      <c r="N406" s="45"/>
      <c r="O406" s="38"/>
    </row>
    <row r="407" spans="3:15" ht="17" x14ac:dyDescent="0.4">
      <c r="C407" s="28"/>
      <c r="D407" s="22"/>
      <c r="K407" s="26"/>
      <c r="L407" s="37"/>
      <c r="M407" s="38"/>
      <c r="N407" s="45"/>
      <c r="O407" s="38"/>
    </row>
    <row r="408" spans="3:15" ht="17" x14ac:dyDescent="0.4">
      <c r="C408" s="28"/>
      <c r="D408" s="22"/>
      <c r="K408" s="26"/>
      <c r="L408" s="37"/>
      <c r="M408" s="38"/>
      <c r="N408" s="45"/>
      <c r="O408" s="38"/>
    </row>
    <row r="409" spans="3:15" ht="17" x14ac:dyDescent="0.4">
      <c r="C409" s="28"/>
      <c r="D409" s="22"/>
      <c r="K409" s="26"/>
      <c r="L409" s="37"/>
      <c r="M409" s="38"/>
      <c r="N409" s="45"/>
      <c r="O409" s="38"/>
    </row>
    <row r="410" spans="3:15" ht="17" x14ac:dyDescent="0.4">
      <c r="C410" s="28"/>
      <c r="D410" s="22"/>
      <c r="K410" s="26"/>
      <c r="L410" s="37"/>
      <c r="M410" s="38"/>
      <c r="N410" s="45"/>
      <c r="O410" s="38"/>
    </row>
    <row r="411" spans="3:15" ht="17" x14ac:dyDescent="0.4">
      <c r="C411" s="28"/>
      <c r="D411" s="22"/>
      <c r="K411" s="26"/>
      <c r="L411" s="37"/>
      <c r="M411" s="38"/>
      <c r="N411" s="45"/>
      <c r="O411" s="38"/>
    </row>
    <row r="412" spans="3:15" ht="17" x14ac:dyDescent="0.4">
      <c r="C412" s="28"/>
      <c r="D412" s="22"/>
      <c r="K412" s="26"/>
      <c r="L412" s="37"/>
      <c r="M412" s="38"/>
      <c r="N412" s="45"/>
      <c r="O412" s="38"/>
    </row>
    <row r="413" spans="3:15" ht="17" x14ac:dyDescent="0.4">
      <c r="C413" s="28"/>
      <c r="D413" s="22"/>
      <c r="K413" s="26"/>
      <c r="L413" s="37"/>
      <c r="M413" s="38"/>
      <c r="N413" s="45"/>
      <c r="O413" s="38"/>
    </row>
    <row r="414" spans="3:15" ht="17" x14ac:dyDescent="0.4">
      <c r="C414" s="28"/>
      <c r="D414" s="22"/>
      <c r="K414" s="26"/>
      <c r="L414" s="37"/>
      <c r="M414" s="38"/>
      <c r="N414" s="45"/>
      <c r="O414" s="38"/>
    </row>
    <row r="415" spans="3:15" ht="17" x14ac:dyDescent="0.4">
      <c r="C415" s="28"/>
      <c r="D415" s="22"/>
      <c r="K415" s="26"/>
      <c r="L415" s="37"/>
      <c r="M415" s="38"/>
      <c r="N415" s="45"/>
      <c r="O415" s="38"/>
    </row>
    <row r="416" spans="3:15" ht="17" x14ac:dyDescent="0.4">
      <c r="C416" s="28"/>
      <c r="D416" s="22"/>
      <c r="K416" s="26"/>
      <c r="L416" s="37"/>
      <c r="M416" s="38"/>
      <c r="N416" s="45"/>
      <c r="O416" s="38"/>
    </row>
    <row r="417" spans="3:15" ht="17" x14ac:dyDescent="0.4">
      <c r="C417" s="28"/>
      <c r="D417" s="22"/>
      <c r="K417" s="26"/>
      <c r="L417" s="37"/>
      <c r="M417" s="38"/>
      <c r="N417" s="45"/>
      <c r="O417" s="38"/>
    </row>
    <row r="418" spans="3:15" ht="17" x14ac:dyDescent="0.4">
      <c r="C418" s="28"/>
      <c r="D418" s="22"/>
      <c r="K418" s="26"/>
      <c r="L418" s="37"/>
      <c r="M418" s="38"/>
      <c r="N418" s="45"/>
      <c r="O418" s="38"/>
    </row>
    <row r="419" spans="3:15" ht="17" x14ac:dyDescent="0.4">
      <c r="C419" s="28"/>
      <c r="D419" s="22"/>
      <c r="K419" s="26"/>
      <c r="L419" s="37"/>
      <c r="M419" s="38"/>
      <c r="N419" s="45"/>
      <c r="O419" s="38"/>
    </row>
    <row r="420" spans="3:15" ht="17" x14ac:dyDescent="0.4">
      <c r="C420" s="28"/>
      <c r="D420" s="22"/>
      <c r="K420" s="26"/>
      <c r="L420" s="37"/>
      <c r="M420" s="38"/>
      <c r="N420" s="45"/>
      <c r="O420" s="38"/>
    </row>
    <row r="421" spans="3:15" ht="17" x14ac:dyDescent="0.4">
      <c r="C421" s="28"/>
      <c r="D421" s="22"/>
      <c r="K421" s="26"/>
      <c r="L421" s="37"/>
      <c r="M421" s="38"/>
      <c r="N421" s="45"/>
      <c r="O421" s="38"/>
    </row>
    <row r="422" spans="3:15" ht="17" x14ac:dyDescent="0.4">
      <c r="C422" s="28"/>
      <c r="D422" s="22"/>
      <c r="K422" s="26"/>
      <c r="L422" s="37"/>
      <c r="M422" s="38"/>
      <c r="N422" s="45"/>
      <c r="O422" s="38"/>
    </row>
    <row r="423" spans="3:15" ht="17" x14ac:dyDescent="0.4">
      <c r="C423" s="28"/>
      <c r="D423" s="22"/>
      <c r="K423" s="26"/>
      <c r="L423" s="37"/>
      <c r="M423" s="38"/>
      <c r="N423" s="45"/>
      <c r="O423" s="38"/>
    </row>
    <row r="424" spans="3:15" ht="17" x14ac:dyDescent="0.4">
      <c r="C424" s="28"/>
      <c r="D424" s="22"/>
      <c r="K424" s="26"/>
      <c r="L424" s="37"/>
      <c r="M424" s="38"/>
      <c r="N424" s="45"/>
      <c r="O424" s="38"/>
    </row>
    <row r="425" spans="3:15" ht="17" x14ac:dyDescent="0.4">
      <c r="C425" s="28"/>
      <c r="D425" s="22"/>
      <c r="K425" s="26"/>
      <c r="L425" s="37"/>
      <c r="M425" s="38"/>
      <c r="N425" s="45"/>
      <c r="O425" s="38"/>
    </row>
    <row r="426" spans="3:15" ht="17" x14ac:dyDescent="0.4">
      <c r="C426" s="28"/>
      <c r="D426" s="22"/>
      <c r="K426" s="26"/>
      <c r="L426" s="37"/>
      <c r="M426" s="38"/>
      <c r="N426" s="45"/>
      <c r="O426" s="38"/>
    </row>
    <row r="427" spans="3:15" ht="17" x14ac:dyDescent="0.4">
      <c r="C427" s="28"/>
      <c r="D427" s="22"/>
      <c r="K427" s="26"/>
      <c r="L427" s="37"/>
      <c r="M427" s="38"/>
      <c r="N427" s="45"/>
      <c r="O427" s="38"/>
    </row>
    <row r="428" spans="3:15" ht="17" x14ac:dyDescent="0.4">
      <c r="C428" s="28"/>
      <c r="D428" s="22"/>
      <c r="K428" s="26"/>
      <c r="L428" s="37"/>
      <c r="M428" s="38"/>
      <c r="N428" s="45"/>
      <c r="O428" s="38"/>
    </row>
    <row r="429" spans="3:15" ht="17" x14ac:dyDescent="0.4">
      <c r="C429" s="28"/>
      <c r="D429" s="22"/>
      <c r="K429" s="26"/>
      <c r="L429" s="37"/>
      <c r="M429" s="38"/>
      <c r="N429" s="45"/>
      <c r="O429" s="38"/>
    </row>
    <row r="430" spans="3:15" ht="17" x14ac:dyDescent="0.4">
      <c r="C430" s="28"/>
      <c r="D430" s="22"/>
      <c r="K430" s="26"/>
      <c r="L430" s="37"/>
      <c r="M430" s="38"/>
      <c r="N430" s="45"/>
      <c r="O430" s="38"/>
    </row>
    <row r="431" spans="3:15" ht="17" x14ac:dyDescent="0.4">
      <c r="C431" s="28"/>
      <c r="D431" s="22"/>
      <c r="K431" s="26"/>
      <c r="L431" s="37"/>
      <c r="M431" s="38"/>
      <c r="N431" s="45"/>
      <c r="O431" s="38"/>
    </row>
    <row r="432" spans="3:15" ht="17" x14ac:dyDescent="0.4">
      <c r="C432" s="28"/>
      <c r="D432" s="22"/>
      <c r="K432" s="26"/>
      <c r="L432" s="37"/>
      <c r="M432" s="38"/>
      <c r="N432" s="45"/>
      <c r="O432" s="38"/>
    </row>
    <row r="433" spans="3:15" ht="17" x14ac:dyDescent="0.4">
      <c r="C433" s="28"/>
      <c r="D433" s="22"/>
      <c r="K433" s="26"/>
      <c r="L433" s="37"/>
      <c r="M433" s="38"/>
      <c r="N433" s="45"/>
      <c r="O433" s="38"/>
    </row>
    <row r="434" spans="3:15" ht="17" x14ac:dyDescent="0.4">
      <c r="C434" s="28"/>
      <c r="D434" s="22"/>
      <c r="K434" s="26"/>
      <c r="L434" s="37"/>
      <c r="M434" s="38"/>
      <c r="N434" s="45"/>
      <c r="O434" s="38"/>
    </row>
    <row r="435" spans="3:15" ht="17" x14ac:dyDescent="0.4">
      <c r="C435" s="28"/>
      <c r="D435" s="22"/>
      <c r="K435" s="26"/>
      <c r="L435" s="37"/>
      <c r="M435" s="38"/>
      <c r="N435" s="45"/>
      <c r="O435" s="38"/>
    </row>
    <row r="436" spans="3:15" ht="17" x14ac:dyDescent="0.4">
      <c r="C436" s="28"/>
      <c r="D436" s="22"/>
      <c r="K436" s="26"/>
      <c r="L436" s="37"/>
      <c r="M436" s="38"/>
      <c r="N436" s="45"/>
      <c r="O436" s="38"/>
    </row>
    <row r="437" spans="3:15" ht="17" x14ac:dyDescent="0.4">
      <c r="C437" s="28"/>
      <c r="D437" s="22"/>
      <c r="K437" s="26"/>
      <c r="L437" s="37"/>
      <c r="M437" s="38"/>
      <c r="N437" s="45"/>
      <c r="O437" s="38"/>
    </row>
    <row r="438" spans="3:15" ht="17" x14ac:dyDescent="0.4">
      <c r="C438" s="28"/>
      <c r="D438" s="22"/>
      <c r="K438" s="26"/>
      <c r="L438" s="37"/>
      <c r="M438" s="38"/>
      <c r="N438" s="45"/>
      <c r="O438" s="38"/>
    </row>
    <row r="439" spans="3:15" ht="17" x14ac:dyDescent="0.4">
      <c r="C439" s="28"/>
      <c r="D439" s="22"/>
      <c r="K439" s="26"/>
      <c r="L439" s="37"/>
      <c r="M439" s="38"/>
      <c r="N439" s="45"/>
      <c r="O439" s="38"/>
    </row>
    <row r="440" spans="3:15" ht="17" x14ac:dyDescent="0.4">
      <c r="C440" s="28"/>
      <c r="D440" s="22"/>
      <c r="K440" s="26"/>
      <c r="L440" s="37"/>
      <c r="M440" s="38"/>
      <c r="N440" s="45"/>
      <c r="O440" s="38"/>
    </row>
    <row r="441" spans="3:15" ht="17" x14ac:dyDescent="0.4">
      <c r="C441" s="28"/>
      <c r="D441" s="22"/>
      <c r="K441" s="26"/>
      <c r="L441" s="37"/>
      <c r="M441" s="38"/>
      <c r="N441" s="45"/>
      <c r="O441" s="38"/>
    </row>
    <row r="442" spans="3:15" ht="17" x14ac:dyDescent="0.4">
      <c r="C442" s="28"/>
      <c r="D442" s="22"/>
      <c r="K442" s="26"/>
      <c r="L442" s="37"/>
      <c r="M442" s="38"/>
      <c r="N442" s="45"/>
      <c r="O442" s="38"/>
    </row>
    <row r="443" spans="3:15" ht="17" x14ac:dyDescent="0.4">
      <c r="C443" s="28"/>
      <c r="D443" s="22"/>
      <c r="K443" s="26"/>
      <c r="L443" s="37"/>
      <c r="M443" s="38"/>
      <c r="N443" s="45"/>
      <c r="O443" s="38"/>
    </row>
    <row r="444" spans="3:15" ht="17" x14ac:dyDescent="0.4">
      <c r="C444" s="28"/>
      <c r="D444" s="22"/>
      <c r="K444" s="26"/>
      <c r="L444" s="37"/>
      <c r="M444" s="38"/>
      <c r="N444" s="45"/>
      <c r="O444" s="38"/>
    </row>
    <row r="445" spans="3:15" ht="17" x14ac:dyDescent="0.4">
      <c r="C445" s="28"/>
      <c r="D445" s="22"/>
      <c r="K445" s="26"/>
      <c r="L445" s="37"/>
      <c r="M445" s="38"/>
      <c r="N445" s="45"/>
      <c r="O445" s="38"/>
    </row>
    <row r="446" spans="3:15" ht="17" x14ac:dyDescent="0.4">
      <c r="C446" s="28"/>
      <c r="D446" s="22"/>
      <c r="K446" s="26"/>
      <c r="L446" s="37"/>
      <c r="M446" s="38"/>
      <c r="N446" s="45"/>
      <c r="O446" s="38"/>
    </row>
    <row r="447" spans="3:15" ht="17" x14ac:dyDescent="0.4">
      <c r="C447" s="28"/>
      <c r="D447" s="22"/>
      <c r="K447" s="26"/>
      <c r="L447" s="37"/>
      <c r="M447" s="38"/>
      <c r="N447" s="45"/>
      <c r="O447" s="38"/>
    </row>
    <row r="448" spans="3:15" ht="17" x14ac:dyDescent="0.4">
      <c r="C448" s="28"/>
      <c r="D448" s="22"/>
      <c r="K448" s="26"/>
      <c r="L448" s="37"/>
      <c r="M448" s="38"/>
      <c r="N448" s="45"/>
      <c r="O448" s="38"/>
    </row>
    <row r="449" spans="3:15" ht="17" x14ac:dyDescent="0.4">
      <c r="C449" s="28"/>
      <c r="D449" s="22"/>
      <c r="K449" s="26"/>
      <c r="L449" s="37"/>
      <c r="M449" s="38"/>
      <c r="N449" s="45"/>
      <c r="O449" s="38"/>
    </row>
    <row r="450" spans="3:15" ht="17" x14ac:dyDescent="0.4">
      <c r="C450" s="28"/>
      <c r="D450" s="22"/>
      <c r="K450" s="26"/>
      <c r="L450" s="37"/>
      <c r="M450" s="38"/>
      <c r="N450" s="45"/>
      <c r="O450" s="38"/>
    </row>
    <row r="451" spans="3:15" ht="17" x14ac:dyDescent="0.4">
      <c r="C451" s="28"/>
      <c r="D451" s="22"/>
      <c r="K451" s="26"/>
      <c r="L451" s="37"/>
      <c r="M451" s="38"/>
      <c r="N451" s="45"/>
      <c r="O451" s="38"/>
    </row>
    <row r="452" spans="3:15" ht="17" x14ac:dyDescent="0.4">
      <c r="C452" s="28"/>
      <c r="D452" s="22"/>
      <c r="K452" s="26"/>
      <c r="L452" s="37"/>
      <c r="M452" s="38"/>
      <c r="N452" s="45"/>
      <c r="O452" s="38"/>
    </row>
    <row r="453" spans="3:15" ht="17" x14ac:dyDescent="0.4">
      <c r="C453" s="28"/>
      <c r="D453" s="22"/>
      <c r="K453" s="26"/>
      <c r="L453" s="37"/>
      <c r="M453" s="38"/>
      <c r="N453" s="45"/>
      <c r="O453" s="38"/>
    </row>
    <row r="454" spans="3:15" ht="17" x14ac:dyDescent="0.4">
      <c r="C454" s="28"/>
      <c r="D454" s="22"/>
      <c r="K454" s="26"/>
      <c r="L454" s="37"/>
      <c r="M454" s="38"/>
      <c r="N454" s="45"/>
      <c r="O454" s="38"/>
    </row>
    <row r="455" spans="3:15" ht="17" x14ac:dyDescent="0.4">
      <c r="C455" s="28"/>
      <c r="D455" s="22"/>
      <c r="K455" s="26"/>
      <c r="L455" s="37"/>
      <c r="M455" s="38"/>
      <c r="N455" s="45"/>
      <c r="O455" s="38"/>
    </row>
    <row r="456" spans="3:15" ht="17" x14ac:dyDescent="0.4">
      <c r="C456" s="28"/>
      <c r="D456" s="22"/>
      <c r="K456" s="26"/>
      <c r="L456" s="37"/>
      <c r="M456" s="38"/>
      <c r="N456" s="45"/>
      <c r="O456" s="38"/>
    </row>
    <row r="457" spans="3:15" ht="17" x14ac:dyDescent="0.4">
      <c r="C457" s="28"/>
      <c r="D457" s="22"/>
      <c r="K457" s="26"/>
      <c r="L457" s="37"/>
      <c r="M457" s="38"/>
      <c r="N457" s="45"/>
      <c r="O457" s="38"/>
    </row>
    <row r="458" spans="3:15" ht="17" x14ac:dyDescent="0.4">
      <c r="C458" s="28"/>
      <c r="D458" s="22"/>
      <c r="K458" s="26"/>
      <c r="L458" s="37"/>
      <c r="M458" s="38"/>
      <c r="N458" s="45"/>
      <c r="O458" s="38"/>
    </row>
    <row r="459" spans="3:15" ht="17" x14ac:dyDescent="0.4">
      <c r="C459" s="28"/>
      <c r="D459" s="22"/>
      <c r="K459" s="26"/>
      <c r="L459" s="37"/>
      <c r="M459" s="38"/>
      <c r="N459" s="45"/>
      <c r="O459" s="38"/>
    </row>
    <row r="460" spans="3:15" ht="17" x14ac:dyDescent="0.4">
      <c r="C460" s="28"/>
      <c r="D460" s="22"/>
      <c r="K460" s="26"/>
      <c r="L460" s="37"/>
      <c r="M460" s="38"/>
      <c r="N460" s="45"/>
      <c r="O460" s="38"/>
    </row>
    <row r="461" spans="3:15" ht="17" x14ac:dyDescent="0.4">
      <c r="C461" s="28"/>
      <c r="D461" s="22"/>
      <c r="K461" s="26"/>
      <c r="L461" s="37"/>
      <c r="M461" s="38"/>
      <c r="N461" s="45"/>
      <c r="O461" s="38"/>
    </row>
    <row r="462" spans="3:15" ht="17" x14ac:dyDescent="0.4">
      <c r="C462" s="28"/>
      <c r="D462" s="22"/>
      <c r="K462" s="26"/>
      <c r="L462" s="37"/>
      <c r="M462" s="38"/>
      <c r="N462" s="45"/>
      <c r="O462" s="38"/>
    </row>
    <row r="463" spans="3:15" ht="17" x14ac:dyDescent="0.4">
      <c r="C463" s="28"/>
      <c r="D463" s="22"/>
      <c r="K463" s="26"/>
      <c r="L463" s="37"/>
      <c r="M463" s="38"/>
      <c r="N463" s="45"/>
      <c r="O463" s="38"/>
    </row>
    <row r="464" spans="3:15" ht="17" x14ac:dyDescent="0.4">
      <c r="C464" s="28"/>
      <c r="D464" s="22"/>
      <c r="K464" s="26"/>
      <c r="L464" s="37"/>
      <c r="M464" s="38"/>
      <c r="N464" s="45"/>
      <c r="O464" s="38"/>
    </row>
    <row r="465" spans="3:15" ht="17" x14ac:dyDescent="0.4">
      <c r="C465" s="28"/>
      <c r="D465" s="22"/>
      <c r="K465" s="26"/>
      <c r="L465" s="37"/>
      <c r="M465" s="38"/>
      <c r="N465" s="45"/>
      <c r="O465" s="38"/>
    </row>
    <row r="466" spans="3:15" ht="17" x14ac:dyDescent="0.4">
      <c r="C466" s="28"/>
      <c r="D466" s="22"/>
      <c r="K466" s="26"/>
      <c r="L466" s="37"/>
      <c r="M466" s="38"/>
      <c r="N466" s="45"/>
      <c r="O466" s="38"/>
    </row>
    <row r="467" spans="3:15" ht="17" x14ac:dyDescent="0.4">
      <c r="C467" s="28"/>
      <c r="D467" s="22"/>
      <c r="K467" s="26"/>
      <c r="L467" s="37"/>
      <c r="M467" s="38"/>
      <c r="N467" s="45"/>
      <c r="O467" s="38"/>
    </row>
    <row r="468" spans="3:15" ht="17" x14ac:dyDescent="0.4">
      <c r="C468" s="28"/>
      <c r="D468" s="22"/>
      <c r="K468" s="26"/>
      <c r="L468" s="37"/>
      <c r="M468" s="38"/>
      <c r="N468" s="45"/>
      <c r="O468" s="38"/>
    </row>
    <row r="469" spans="3:15" ht="17" x14ac:dyDescent="0.4">
      <c r="C469" s="28"/>
      <c r="D469" s="22"/>
      <c r="K469" s="26"/>
      <c r="L469" s="37"/>
      <c r="M469" s="38"/>
      <c r="N469" s="45"/>
      <c r="O469" s="38"/>
    </row>
    <row r="470" spans="3:15" ht="17" x14ac:dyDescent="0.4">
      <c r="C470" s="28"/>
      <c r="D470" s="22"/>
      <c r="K470" s="26"/>
      <c r="L470" s="37"/>
      <c r="M470" s="38"/>
      <c r="N470" s="45"/>
      <c r="O470" s="38"/>
    </row>
    <row r="471" spans="3:15" ht="17" x14ac:dyDescent="0.4">
      <c r="C471" s="28"/>
      <c r="D471" s="22"/>
      <c r="K471" s="26"/>
      <c r="L471" s="37"/>
      <c r="M471" s="38"/>
      <c r="N471" s="45"/>
      <c r="O471" s="38"/>
    </row>
    <row r="472" spans="3:15" ht="17" x14ac:dyDescent="0.4">
      <c r="C472" s="28"/>
      <c r="D472" s="22"/>
      <c r="K472" s="26"/>
      <c r="L472" s="37"/>
      <c r="M472" s="38"/>
      <c r="N472" s="45"/>
      <c r="O472" s="38"/>
    </row>
    <row r="473" spans="3:15" ht="17" x14ac:dyDescent="0.4">
      <c r="C473" s="28"/>
      <c r="D473" s="22"/>
      <c r="K473" s="26"/>
      <c r="L473" s="37"/>
      <c r="M473" s="38"/>
      <c r="N473" s="45"/>
      <c r="O473" s="38"/>
    </row>
    <row r="474" spans="3:15" ht="17" x14ac:dyDescent="0.4">
      <c r="C474" s="28"/>
      <c r="D474" s="22"/>
      <c r="K474" s="26"/>
      <c r="L474" s="37"/>
      <c r="M474" s="38"/>
      <c r="N474" s="45"/>
      <c r="O474" s="38"/>
    </row>
    <row r="475" spans="3:15" ht="17" x14ac:dyDescent="0.4">
      <c r="C475" s="28"/>
      <c r="D475" s="22"/>
      <c r="K475" s="26"/>
      <c r="L475" s="37"/>
      <c r="M475" s="38"/>
      <c r="N475" s="45"/>
      <c r="O475" s="38"/>
    </row>
    <row r="476" spans="3:15" ht="17" x14ac:dyDescent="0.4">
      <c r="C476" s="28"/>
      <c r="D476" s="22"/>
      <c r="K476" s="26"/>
      <c r="L476" s="37"/>
      <c r="M476" s="38"/>
      <c r="N476" s="45"/>
      <c r="O476" s="38"/>
    </row>
    <row r="477" spans="3:15" ht="17" x14ac:dyDescent="0.4">
      <c r="C477" s="28"/>
      <c r="D477" s="22"/>
      <c r="K477" s="26"/>
      <c r="L477" s="37"/>
      <c r="M477" s="38"/>
      <c r="N477" s="45"/>
      <c r="O477" s="38"/>
    </row>
    <row r="478" spans="3:15" ht="17" x14ac:dyDescent="0.4">
      <c r="C478" s="28"/>
      <c r="D478" s="22"/>
      <c r="K478" s="26"/>
      <c r="L478" s="37"/>
      <c r="M478" s="38"/>
      <c r="N478" s="45"/>
      <c r="O478" s="38"/>
    </row>
    <row r="479" spans="3:15" ht="17" x14ac:dyDescent="0.4">
      <c r="C479" s="28"/>
      <c r="D479" s="22"/>
      <c r="K479" s="26"/>
      <c r="L479" s="37"/>
      <c r="M479" s="38"/>
      <c r="N479" s="45"/>
      <c r="O479" s="38"/>
    </row>
    <row r="480" spans="3:15" ht="17" x14ac:dyDescent="0.4">
      <c r="C480" s="28"/>
      <c r="D480" s="22"/>
      <c r="K480" s="26"/>
      <c r="L480" s="37"/>
      <c r="M480" s="38"/>
      <c r="N480" s="45"/>
      <c r="O480" s="38"/>
    </row>
    <row r="481" spans="3:15" ht="17" x14ac:dyDescent="0.4">
      <c r="C481" s="28"/>
      <c r="D481" s="22"/>
      <c r="K481" s="26"/>
      <c r="L481" s="37"/>
      <c r="M481" s="38"/>
      <c r="N481" s="45"/>
      <c r="O481" s="38"/>
    </row>
    <row r="482" spans="3:15" ht="17" x14ac:dyDescent="0.4">
      <c r="C482" s="28"/>
      <c r="D482" s="22"/>
      <c r="K482" s="26"/>
      <c r="L482" s="37"/>
      <c r="M482" s="38"/>
      <c r="N482" s="45"/>
      <c r="O482" s="38"/>
    </row>
    <row r="483" spans="3:15" ht="17" x14ac:dyDescent="0.4">
      <c r="C483" s="28"/>
      <c r="D483" s="22"/>
      <c r="K483" s="26"/>
      <c r="L483" s="37"/>
      <c r="M483" s="38"/>
      <c r="N483" s="45"/>
      <c r="O483" s="38"/>
    </row>
    <row r="484" spans="3:15" ht="17" x14ac:dyDescent="0.4">
      <c r="C484" s="28"/>
      <c r="D484" s="22"/>
      <c r="K484" s="26"/>
      <c r="L484" s="37"/>
      <c r="M484" s="38"/>
      <c r="N484" s="45"/>
      <c r="O484" s="38"/>
    </row>
    <row r="485" spans="3:15" ht="17" x14ac:dyDescent="0.4">
      <c r="C485" s="28"/>
      <c r="D485" s="22"/>
      <c r="K485" s="26"/>
      <c r="L485" s="37"/>
      <c r="M485" s="38"/>
      <c r="N485" s="45"/>
      <c r="O485" s="38"/>
    </row>
    <row r="486" spans="3:15" ht="17" x14ac:dyDescent="0.4">
      <c r="C486" s="28"/>
      <c r="D486" s="22"/>
      <c r="K486" s="26"/>
      <c r="L486" s="37"/>
      <c r="M486" s="38"/>
      <c r="N486" s="45"/>
      <c r="O486" s="38"/>
    </row>
    <row r="487" spans="3:15" ht="17" x14ac:dyDescent="0.4">
      <c r="C487" s="28"/>
      <c r="D487" s="22"/>
      <c r="K487" s="26"/>
      <c r="L487" s="37"/>
      <c r="M487" s="38"/>
      <c r="N487" s="45"/>
      <c r="O487" s="38"/>
    </row>
    <row r="488" spans="3:15" ht="17" x14ac:dyDescent="0.4">
      <c r="C488" s="28"/>
      <c r="D488" s="22"/>
      <c r="K488" s="26"/>
      <c r="L488" s="37"/>
      <c r="M488" s="38"/>
      <c r="N488" s="45"/>
      <c r="O488" s="38"/>
    </row>
    <row r="489" spans="3:15" ht="17" x14ac:dyDescent="0.4">
      <c r="C489" s="28"/>
      <c r="D489" s="22"/>
      <c r="K489" s="26"/>
      <c r="L489" s="37"/>
      <c r="M489" s="38"/>
      <c r="N489" s="45"/>
      <c r="O489" s="38"/>
    </row>
    <row r="490" spans="3:15" ht="17" x14ac:dyDescent="0.4">
      <c r="C490" s="28"/>
      <c r="D490" s="22"/>
      <c r="K490" s="26"/>
      <c r="L490" s="37"/>
      <c r="M490" s="38"/>
      <c r="N490" s="45"/>
      <c r="O490" s="38"/>
    </row>
    <row r="491" spans="3:15" ht="17" x14ac:dyDescent="0.4">
      <c r="C491" s="28"/>
      <c r="D491" s="22"/>
      <c r="K491" s="26"/>
      <c r="L491" s="37"/>
      <c r="M491" s="38"/>
      <c r="N491" s="45"/>
      <c r="O491" s="38"/>
    </row>
    <row r="492" spans="3:15" ht="17" x14ac:dyDescent="0.4">
      <c r="C492" s="28"/>
      <c r="D492" s="22"/>
      <c r="K492" s="26"/>
      <c r="L492" s="37"/>
      <c r="M492" s="38"/>
      <c r="N492" s="45"/>
      <c r="O492" s="38"/>
    </row>
    <row r="493" spans="3:15" ht="17" x14ac:dyDescent="0.4">
      <c r="C493" s="28"/>
      <c r="D493" s="22"/>
      <c r="K493" s="26"/>
      <c r="L493" s="37"/>
      <c r="M493" s="38"/>
      <c r="N493" s="45"/>
      <c r="O493" s="38"/>
    </row>
    <row r="494" spans="3:15" ht="17" x14ac:dyDescent="0.4">
      <c r="C494" s="28"/>
      <c r="D494" s="22"/>
      <c r="K494" s="26"/>
      <c r="L494" s="37"/>
      <c r="M494" s="38"/>
      <c r="N494" s="45"/>
      <c r="O494" s="38"/>
    </row>
    <row r="495" spans="3:15" ht="17" x14ac:dyDescent="0.4">
      <c r="C495" s="28"/>
      <c r="D495" s="22"/>
      <c r="K495" s="26"/>
      <c r="L495" s="37"/>
      <c r="M495" s="38"/>
      <c r="N495" s="45"/>
      <c r="O495" s="38"/>
    </row>
    <row r="496" spans="3:15" ht="17" x14ac:dyDescent="0.4">
      <c r="C496" s="28"/>
      <c r="D496" s="22"/>
      <c r="K496" s="26"/>
      <c r="L496" s="37"/>
      <c r="M496" s="38"/>
      <c r="N496" s="45"/>
      <c r="O496" s="38"/>
    </row>
    <row r="497" spans="3:15" ht="17" x14ac:dyDescent="0.4">
      <c r="C497" s="28"/>
      <c r="D497" s="22"/>
      <c r="K497" s="26"/>
      <c r="L497" s="37"/>
      <c r="M497" s="38"/>
      <c r="N497" s="45"/>
      <c r="O497" s="38"/>
    </row>
    <row r="498" spans="3:15" ht="17" x14ac:dyDescent="0.4">
      <c r="C498" s="28"/>
      <c r="D498" s="22"/>
      <c r="K498" s="26"/>
      <c r="L498" s="37"/>
      <c r="M498" s="38"/>
      <c r="N498" s="45"/>
      <c r="O498" s="38"/>
    </row>
    <row r="499" spans="3:15" ht="17" x14ac:dyDescent="0.4">
      <c r="C499" s="28"/>
      <c r="D499" s="22"/>
      <c r="K499" s="26"/>
      <c r="L499" s="37"/>
      <c r="M499" s="38"/>
      <c r="N499" s="45"/>
      <c r="O499" s="38"/>
    </row>
    <row r="500" spans="3:15" ht="17" x14ac:dyDescent="0.4">
      <c r="C500" s="28"/>
      <c r="D500" s="22"/>
      <c r="K500" s="26"/>
      <c r="L500" s="37"/>
      <c r="M500" s="38"/>
      <c r="N500" s="45"/>
      <c r="O500" s="38"/>
    </row>
    <row r="501" spans="3:15" ht="17" x14ac:dyDescent="0.4">
      <c r="C501" s="28"/>
      <c r="D501" s="22"/>
      <c r="K501" s="26"/>
      <c r="L501" s="37"/>
      <c r="M501" s="38"/>
      <c r="N501" s="45"/>
      <c r="O501" s="38"/>
    </row>
    <row r="502" spans="3:15" ht="17" x14ac:dyDescent="0.4">
      <c r="C502" s="28"/>
      <c r="D502" s="22"/>
      <c r="K502" s="26"/>
      <c r="L502" s="37"/>
      <c r="M502" s="38"/>
      <c r="N502" s="45"/>
      <c r="O502" s="38"/>
    </row>
    <row r="503" spans="3:15" ht="17" x14ac:dyDescent="0.4">
      <c r="C503" s="28"/>
      <c r="D503" s="22"/>
      <c r="K503" s="26"/>
      <c r="L503" s="37"/>
      <c r="M503" s="38"/>
      <c r="N503" s="45"/>
      <c r="O503" s="38"/>
    </row>
    <row r="504" spans="3:15" ht="17" x14ac:dyDescent="0.4">
      <c r="C504" s="28"/>
      <c r="D504" s="22"/>
      <c r="K504" s="26"/>
      <c r="L504" s="37"/>
      <c r="M504" s="38"/>
      <c r="N504" s="45"/>
      <c r="O504" s="38"/>
    </row>
    <row r="505" spans="3:15" ht="17" x14ac:dyDescent="0.4">
      <c r="C505" s="28"/>
      <c r="D505" s="22"/>
      <c r="K505" s="26"/>
      <c r="L505" s="37"/>
      <c r="M505" s="38"/>
      <c r="N505" s="45"/>
      <c r="O505" s="38"/>
    </row>
    <row r="506" spans="3:15" ht="17" x14ac:dyDescent="0.4">
      <c r="C506" s="28"/>
      <c r="D506" s="22"/>
      <c r="K506" s="26"/>
      <c r="L506" s="37"/>
      <c r="M506" s="38"/>
      <c r="N506" s="45"/>
      <c r="O506" s="38"/>
    </row>
    <row r="507" spans="3:15" ht="17" x14ac:dyDescent="0.4">
      <c r="C507" s="28"/>
      <c r="D507" s="22"/>
      <c r="K507" s="26"/>
      <c r="L507" s="37"/>
      <c r="M507" s="38"/>
      <c r="N507" s="45"/>
      <c r="O507" s="38"/>
    </row>
    <row r="508" spans="3:15" ht="17" x14ac:dyDescent="0.4">
      <c r="C508" s="28"/>
      <c r="D508" s="22"/>
      <c r="K508" s="26"/>
      <c r="L508" s="37"/>
      <c r="M508" s="38"/>
      <c r="N508" s="45"/>
      <c r="O508" s="38"/>
    </row>
    <row r="509" spans="3:15" ht="17" x14ac:dyDescent="0.4">
      <c r="C509" s="28"/>
      <c r="D509" s="22"/>
      <c r="K509" s="26"/>
      <c r="L509" s="37"/>
      <c r="M509" s="38"/>
      <c r="N509" s="45"/>
      <c r="O509" s="38"/>
    </row>
    <row r="510" spans="3:15" ht="17" x14ac:dyDescent="0.4">
      <c r="C510" s="28"/>
      <c r="D510" s="22"/>
      <c r="K510" s="26"/>
      <c r="L510" s="37"/>
      <c r="M510" s="38"/>
      <c r="N510" s="45"/>
      <c r="O510" s="38"/>
    </row>
    <row r="511" spans="3:15" ht="17" x14ac:dyDescent="0.4">
      <c r="C511" s="28"/>
      <c r="D511" s="22"/>
      <c r="K511" s="26"/>
      <c r="L511" s="37"/>
      <c r="M511" s="38"/>
      <c r="N511" s="45"/>
      <c r="O511" s="38"/>
    </row>
    <row r="512" spans="3:15" ht="17" x14ac:dyDescent="0.4">
      <c r="C512" s="28"/>
      <c r="D512" s="22"/>
      <c r="K512" s="26"/>
      <c r="L512" s="37"/>
      <c r="M512" s="38"/>
      <c r="N512" s="45"/>
      <c r="O512" s="38"/>
    </row>
    <row r="513" spans="3:15" ht="17" x14ac:dyDescent="0.4">
      <c r="C513" s="28"/>
      <c r="D513" s="22"/>
      <c r="K513" s="26"/>
      <c r="L513" s="37"/>
      <c r="M513" s="38"/>
      <c r="N513" s="45"/>
      <c r="O513" s="38"/>
    </row>
    <row r="514" spans="3:15" ht="17" x14ac:dyDescent="0.4">
      <c r="C514" s="28"/>
      <c r="D514" s="22"/>
      <c r="K514" s="26"/>
      <c r="L514" s="37"/>
      <c r="M514" s="38"/>
      <c r="N514" s="45"/>
      <c r="O514" s="38"/>
    </row>
    <row r="515" spans="3:15" ht="17" x14ac:dyDescent="0.4">
      <c r="C515" s="28"/>
      <c r="D515" s="22"/>
      <c r="K515" s="26"/>
      <c r="L515" s="37"/>
      <c r="M515" s="38"/>
      <c r="N515" s="45"/>
      <c r="O515" s="38"/>
    </row>
    <row r="516" spans="3:15" ht="17" x14ac:dyDescent="0.4">
      <c r="C516" s="28"/>
      <c r="D516" s="22"/>
      <c r="K516" s="26"/>
      <c r="L516" s="37"/>
      <c r="M516" s="38"/>
      <c r="N516" s="45"/>
      <c r="O516" s="38"/>
    </row>
    <row r="517" spans="3:15" ht="17" x14ac:dyDescent="0.4">
      <c r="C517" s="28"/>
      <c r="D517" s="22"/>
      <c r="K517" s="26"/>
      <c r="L517" s="37"/>
      <c r="M517" s="38"/>
      <c r="N517" s="45"/>
      <c r="O517" s="38"/>
    </row>
    <row r="518" spans="3:15" ht="17" x14ac:dyDescent="0.4">
      <c r="C518" s="28"/>
      <c r="D518" s="22"/>
      <c r="K518" s="26"/>
      <c r="L518" s="37"/>
      <c r="M518" s="38"/>
      <c r="N518" s="45"/>
      <c r="O518" s="38"/>
    </row>
    <row r="519" spans="3:15" ht="17" x14ac:dyDescent="0.4">
      <c r="C519" s="28"/>
      <c r="D519" s="22"/>
      <c r="K519" s="26"/>
      <c r="L519" s="37"/>
      <c r="M519" s="38"/>
      <c r="N519" s="45"/>
      <c r="O519" s="38"/>
    </row>
    <row r="520" spans="3:15" ht="17" x14ac:dyDescent="0.4">
      <c r="C520" s="28"/>
      <c r="D520" s="22"/>
      <c r="K520" s="26"/>
      <c r="L520" s="37"/>
      <c r="M520" s="38"/>
      <c r="N520" s="45"/>
      <c r="O520" s="38"/>
    </row>
    <row r="521" spans="3:15" ht="17" x14ac:dyDescent="0.4">
      <c r="C521" s="28"/>
      <c r="D521" s="22"/>
      <c r="K521" s="26"/>
      <c r="L521" s="37"/>
      <c r="M521" s="38"/>
      <c r="N521" s="45"/>
      <c r="O521" s="38"/>
    </row>
    <row r="522" spans="3:15" ht="17" x14ac:dyDescent="0.4">
      <c r="C522" s="28"/>
      <c r="D522" s="22"/>
      <c r="K522" s="26"/>
      <c r="L522" s="37"/>
      <c r="M522" s="38"/>
      <c r="N522" s="45"/>
      <c r="O522" s="38"/>
    </row>
    <row r="523" spans="3:15" ht="17" x14ac:dyDescent="0.4">
      <c r="C523" s="28"/>
      <c r="D523" s="22"/>
      <c r="K523" s="26"/>
      <c r="L523" s="37"/>
      <c r="M523" s="38"/>
      <c r="N523" s="45"/>
      <c r="O523" s="38"/>
    </row>
    <row r="524" spans="3:15" ht="17" x14ac:dyDescent="0.4">
      <c r="C524" s="28"/>
      <c r="D524" s="22"/>
      <c r="K524" s="26"/>
      <c r="L524" s="37"/>
      <c r="M524" s="38"/>
      <c r="N524" s="45"/>
      <c r="O524" s="38"/>
    </row>
    <row r="525" spans="3:15" ht="17" x14ac:dyDescent="0.4">
      <c r="C525" s="28"/>
      <c r="D525" s="22"/>
      <c r="K525" s="26"/>
      <c r="L525" s="37"/>
      <c r="M525" s="38"/>
      <c r="N525" s="45"/>
      <c r="O525" s="38"/>
    </row>
    <row r="526" spans="3:15" ht="17" x14ac:dyDescent="0.4">
      <c r="C526" s="28"/>
      <c r="D526" s="22"/>
      <c r="K526" s="26"/>
      <c r="L526" s="37"/>
      <c r="M526" s="38"/>
      <c r="N526" s="45"/>
      <c r="O526" s="38"/>
    </row>
    <row r="527" spans="3:15" ht="17" x14ac:dyDescent="0.4">
      <c r="C527" s="28"/>
      <c r="D527" s="22"/>
      <c r="K527" s="26"/>
      <c r="L527" s="37"/>
      <c r="M527" s="38"/>
      <c r="N527" s="45"/>
      <c r="O527" s="38"/>
    </row>
    <row r="528" spans="3:15" ht="17" x14ac:dyDescent="0.4">
      <c r="C528" s="28"/>
      <c r="D528" s="22"/>
      <c r="K528" s="26"/>
      <c r="L528" s="37"/>
      <c r="M528" s="38"/>
      <c r="N528" s="45"/>
      <c r="O528" s="38"/>
    </row>
    <row r="529" spans="3:15" ht="17" x14ac:dyDescent="0.4">
      <c r="C529" s="28"/>
      <c r="D529" s="22"/>
      <c r="K529" s="26"/>
      <c r="L529" s="37"/>
      <c r="M529" s="38"/>
      <c r="N529" s="45"/>
      <c r="O529" s="38"/>
    </row>
    <row r="530" spans="3:15" ht="17" x14ac:dyDescent="0.4">
      <c r="C530" s="28"/>
      <c r="D530" s="22"/>
      <c r="K530" s="26"/>
      <c r="L530" s="37"/>
      <c r="M530" s="38"/>
      <c r="N530" s="45"/>
      <c r="O530" s="38"/>
    </row>
    <row r="531" spans="3:15" ht="17" x14ac:dyDescent="0.4">
      <c r="C531" s="28"/>
      <c r="D531" s="22"/>
      <c r="K531" s="26"/>
      <c r="L531" s="37"/>
      <c r="M531" s="38"/>
      <c r="N531" s="45"/>
      <c r="O531" s="38"/>
    </row>
    <row r="532" spans="3:15" ht="17" x14ac:dyDescent="0.4">
      <c r="C532" s="28"/>
      <c r="D532" s="22"/>
      <c r="K532" s="26"/>
      <c r="L532" s="37"/>
      <c r="M532" s="38"/>
      <c r="N532" s="45"/>
      <c r="O532" s="38"/>
    </row>
    <row r="533" spans="3:15" ht="17" x14ac:dyDescent="0.4">
      <c r="C533" s="28"/>
      <c r="D533" s="22"/>
      <c r="K533" s="26"/>
      <c r="L533" s="37"/>
      <c r="M533" s="38"/>
      <c r="N533" s="45"/>
      <c r="O533" s="38"/>
    </row>
    <row r="534" spans="3:15" ht="17" x14ac:dyDescent="0.4">
      <c r="C534" s="28"/>
      <c r="D534" s="22"/>
      <c r="K534" s="26"/>
      <c r="L534" s="37"/>
      <c r="M534" s="38"/>
      <c r="N534" s="45"/>
      <c r="O534" s="38"/>
    </row>
    <row r="535" spans="3:15" ht="17" x14ac:dyDescent="0.4">
      <c r="C535" s="28"/>
      <c r="D535" s="22"/>
      <c r="K535" s="26"/>
      <c r="L535" s="37"/>
      <c r="M535" s="38"/>
      <c r="N535" s="45"/>
      <c r="O535" s="38"/>
    </row>
    <row r="536" spans="3:15" ht="17" x14ac:dyDescent="0.4">
      <c r="C536" s="28"/>
      <c r="D536" s="22"/>
      <c r="K536" s="26"/>
      <c r="L536" s="37"/>
      <c r="M536" s="38"/>
      <c r="N536" s="45"/>
      <c r="O536" s="38"/>
    </row>
    <row r="537" spans="3:15" ht="17" x14ac:dyDescent="0.4">
      <c r="C537" s="28"/>
      <c r="D537" s="22"/>
      <c r="K537" s="26"/>
      <c r="L537" s="37"/>
      <c r="M537" s="38"/>
      <c r="N537" s="45"/>
      <c r="O537" s="38"/>
    </row>
    <row r="538" spans="3:15" ht="17" x14ac:dyDescent="0.4">
      <c r="C538" s="28"/>
      <c r="D538" s="22"/>
      <c r="K538" s="26"/>
      <c r="L538" s="37"/>
      <c r="M538" s="38"/>
      <c r="N538" s="45"/>
      <c r="O538" s="38"/>
    </row>
    <row r="539" spans="3:15" ht="17" x14ac:dyDescent="0.4">
      <c r="C539" s="28"/>
      <c r="D539" s="22"/>
      <c r="K539" s="26"/>
      <c r="L539" s="37"/>
      <c r="M539" s="38"/>
      <c r="N539" s="45"/>
      <c r="O539" s="38"/>
    </row>
    <row r="540" spans="3:15" ht="17" x14ac:dyDescent="0.4">
      <c r="C540" s="28"/>
      <c r="D540" s="22"/>
      <c r="K540" s="26"/>
      <c r="L540" s="37"/>
      <c r="M540" s="38"/>
      <c r="N540" s="45"/>
      <c r="O540" s="38"/>
    </row>
    <row r="541" spans="3:15" ht="17" x14ac:dyDescent="0.4">
      <c r="C541" s="28"/>
      <c r="D541" s="22"/>
      <c r="K541" s="26"/>
      <c r="L541" s="37"/>
      <c r="M541" s="38"/>
      <c r="N541" s="45"/>
      <c r="O541" s="38"/>
    </row>
    <row r="542" spans="3:15" ht="17" x14ac:dyDescent="0.4">
      <c r="C542" s="28"/>
      <c r="D542" s="22"/>
      <c r="K542" s="26"/>
      <c r="L542" s="37"/>
      <c r="M542" s="38"/>
      <c r="N542" s="45"/>
      <c r="O542" s="38"/>
    </row>
    <row r="543" spans="3:15" ht="17" x14ac:dyDescent="0.4">
      <c r="C543" s="28"/>
      <c r="D543" s="22"/>
      <c r="K543" s="26"/>
      <c r="L543" s="37"/>
      <c r="M543" s="38"/>
      <c r="N543" s="45"/>
      <c r="O543" s="38"/>
    </row>
    <row r="544" spans="3:15" ht="17" x14ac:dyDescent="0.4">
      <c r="C544" s="28"/>
      <c r="D544" s="22"/>
      <c r="K544" s="26"/>
      <c r="L544" s="37"/>
      <c r="M544" s="38"/>
      <c r="N544" s="45"/>
      <c r="O544" s="38"/>
    </row>
    <row r="545" spans="3:15" ht="17" x14ac:dyDescent="0.4">
      <c r="C545" s="28"/>
      <c r="D545" s="22"/>
      <c r="K545" s="26"/>
      <c r="L545" s="37"/>
      <c r="M545" s="38"/>
      <c r="N545" s="45"/>
      <c r="O545" s="38"/>
    </row>
    <row r="546" spans="3:15" ht="17" x14ac:dyDescent="0.4">
      <c r="C546" s="28"/>
      <c r="D546" s="22"/>
      <c r="K546" s="26"/>
      <c r="L546" s="37"/>
      <c r="M546" s="38"/>
      <c r="N546" s="45"/>
      <c r="O546" s="38"/>
    </row>
    <row r="547" spans="3:15" ht="17" x14ac:dyDescent="0.4">
      <c r="C547" s="28"/>
      <c r="D547" s="22"/>
      <c r="K547" s="26"/>
      <c r="L547" s="37"/>
      <c r="M547" s="38"/>
      <c r="N547" s="45"/>
      <c r="O547" s="38"/>
    </row>
    <row r="548" spans="3:15" ht="17" x14ac:dyDescent="0.4">
      <c r="C548" s="28"/>
      <c r="D548" s="22"/>
      <c r="K548" s="26"/>
      <c r="L548" s="37"/>
      <c r="M548" s="38"/>
      <c r="N548" s="45"/>
      <c r="O548" s="38"/>
    </row>
    <row r="549" spans="3:15" ht="17" x14ac:dyDescent="0.4">
      <c r="C549" s="28"/>
      <c r="D549" s="22"/>
      <c r="K549" s="26"/>
      <c r="L549" s="37"/>
      <c r="M549" s="38"/>
      <c r="N549" s="45"/>
      <c r="O549" s="38"/>
    </row>
    <row r="550" spans="3:15" ht="17" x14ac:dyDescent="0.4">
      <c r="C550" s="28"/>
      <c r="D550" s="22"/>
      <c r="K550" s="26"/>
      <c r="L550" s="37"/>
      <c r="M550" s="38"/>
      <c r="N550" s="45"/>
      <c r="O550" s="38"/>
    </row>
    <row r="551" spans="3:15" ht="17" x14ac:dyDescent="0.4">
      <c r="C551" s="28"/>
      <c r="D551" s="22"/>
      <c r="K551" s="26"/>
      <c r="L551" s="37"/>
      <c r="M551" s="38"/>
      <c r="N551" s="45"/>
      <c r="O551" s="38"/>
    </row>
    <row r="552" spans="3:15" ht="17" x14ac:dyDescent="0.4">
      <c r="C552" s="28"/>
      <c r="D552" s="22"/>
      <c r="K552" s="26"/>
      <c r="L552" s="37"/>
      <c r="M552" s="38"/>
      <c r="N552" s="45"/>
      <c r="O552" s="38"/>
    </row>
    <row r="553" spans="3:15" ht="17" x14ac:dyDescent="0.4">
      <c r="C553" s="28"/>
      <c r="D553" s="22"/>
      <c r="K553" s="26"/>
      <c r="L553" s="37"/>
      <c r="M553" s="38"/>
      <c r="N553" s="45"/>
      <c r="O553" s="38"/>
    </row>
    <row r="554" spans="3:15" ht="17" x14ac:dyDescent="0.4">
      <c r="C554" s="28"/>
      <c r="D554" s="22"/>
      <c r="K554" s="26"/>
      <c r="L554" s="37"/>
      <c r="M554" s="38"/>
      <c r="N554" s="45"/>
      <c r="O554" s="38"/>
    </row>
    <row r="555" spans="3:15" ht="17" x14ac:dyDescent="0.4">
      <c r="C555" s="28"/>
      <c r="D555" s="22"/>
      <c r="K555" s="26"/>
      <c r="L555" s="37"/>
      <c r="M555" s="38"/>
      <c r="N555" s="45"/>
      <c r="O555" s="38"/>
    </row>
    <row r="556" spans="3:15" ht="17" x14ac:dyDescent="0.4">
      <c r="C556" s="28"/>
      <c r="D556" s="22"/>
      <c r="K556" s="26"/>
      <c r="L556" s="37"/>
      <c r="M556" s="38"/>
      <c r="N556" s="45"/>
      <c r="O556" s="38"/>
    </row>
    <row r="557" spans="3:15" ht="17" x14ac:dyDescent="0.4">
      <c r="C557" s="28"/>
      <c r="D557" s="22"/>
      <c r="K557" s="26"/>
      <c r="L557" s="37"/>
      <c r="M557" s="38"/>
      <c r="N557" s="45"/>
      <c r="O557" s="38"/>
    </row>
    <row r="558" spans="3:15" ht="17" x14ac:dyDescent="0.4">
      <c r="C558" s="28"/>
      <c r="D558" s="22"/>
      <c r="K558" s="26"/>
      <c r="L558" s="37"/>
      <c r="M558" s="38"/>
      <c r="N558" s="45"/>
      <c r="O558" s="38"/>
    </row>
    <row r="559" spans="3:15" ht="17" x14ac:dyDescent="0.4">
      <c r="C559" s="28"/>
      <c r="D559" s="22"/>
      <c r="K559" s="26"/>
      <c r="L559" s="37"/>
      <c r="M559" s="38"/>
      <c r="N559" s="45"/>
      <c r="O559" s="38"/>
    </row>
    <row r="560" spans="3:15" ht="17" x14ac:dyDescent="0.4">
      <c r="C560" s="28"/>
      <c r="D560" s="22"/>
      <c r="K560" s="26"/>
      <c r="L560" s="37"/>
      <c r="M560" s="38"/>
      <c r="N560" s="45"/>
      <c r="O560" s="38"/>
    </row>
    <row r="561" spans="3:15" ht="17" x14ac:dyDescent="0.4">
      <c r="C561" s="28"/>
      <c r="D561" s="22"/>
      <c r="K561" s="26"/>
      <c r="L561" s="37"/>
      <c r="M561" s="38"/>
      <c r="N561" s="45"/>
      <c r="O561" s="38"/>
    </row>
    <row r="562" spans="3:15" ht="17" x14ac:dyDescent="0.4">
      <c r="C562" s="28"/>
      <c r="D562" s="22"/>
      <c r="K562" s="26"/>
      <c r="L562" s="37"/>
      <c r="M562" s="38"/>
      <c r="N562" s="45"/>
      <c r="O562" s="38"/>
    </row>
    <row r="563" spans="3:15" ht="17" x14ac:dyDescent="0.4">
      <c r="C563" s="28"/>
      <c r="D563" s="22"/>
      <c r="K563" s="26"/>
      <c r="L563" s="37"/>
      <c r="M563" s="38"/>
      <c r="N563" s="45"/>
      <c r="O563" s="38"/>
    </row>
    <row r="564" spans="3:15" ht="17" x14ac:dyDescent="0.4">
      <c r="C564" s="28"/>
      <c r="D564" s="22"/>
      <c r="K564" s="26"/>
      <c r="L564" s="37"/>
      <c r="M564" s="38"/>
      <c r="N564" s="45"/>
      <c r="O564" s="38"/>
    </row>
    <row r="565" spans="3:15" ht="17" x14ac:dyDescent="0.4">
      <c r="C565" s="28"/>
      <c r="D565" s="22"/>
      <c r="K565" s="26"/>
      <c r="L565" s="37"/>
      <c r="M565" s="38"/>
      <c r="N565" s="45"/>
      <c r="O565" s="38"/>
    </row>
    <row r="566" spans="3:15" ht="17" x14ac:dyDescent="0.4">
      <c r="C566" s="28"/>
      <c r="D566" s="22"/>
      <c r="K566" s="26"/>
      <c r="L566" s="37"/>
      <c r="M566" s="38"/>
      <c r="N566" s="45"/>
      <c r="O566" s="38"/>
    </row>
    <row r="567" spans="3:15" ht="17" x14ac:dyDescent="0.4">
      <c r="C567" s="28"/>
      <c r="D567" s="22"/>
      <c r="K567" s="26"/>
      <c r="L567" s="37"/>
      <c r="M567" s="38"/>
      <c r="N567" s="45"/>
      <c r="O567" s="38"/>
    </row>
    <row r="568" spans="3:15" ht="17" x14ac:dyDescent="0.4">
      <c r="C568" s="28"/>
      <c r="D568" s="22"/>
      <c r="K568" s="26"/>
      <c r="L568" s="37"/>
      <c r="M568" s="38"/>
      <c r="N568" s="45"/>
      <c r="O568" s="38"/>
    </row>
    <row r="569" spans="3:15" ht="17" x14ac:dyDescent="0.4">
      <c r="C569" s="28"/>
      <c r="D569" s="22"/>
      <c r="K569" s="26"/>
      <c r="L569" s="37"/>
      <c r="M569" s="38"/>
      <c r="N569" s="45"/>
      <c r="O569" s="38"/>
    </row>
    <row r="570" spans="3:15" ht="17" x14ac:dyDescent="0.4">
      <c r="C570" s="28"/>
      <c r="D570" s="22"/>
      <c r="K570" s="26"/>
      <c r="L570" s="37"/>
      <c r="M570" s="38"/>
      <c r="N570" s="45"/>
      <c r="O570" s="38"/>
    </row>
    <row r="571" spans="3:15" ht="17" x14ac:dyDescent="0.4">
      <c r="C571" s="28"/>
      <c r="D571" s="22"/>
      <c r="K571" s="26"/>
      <c r="L571" s="37"/>
      <c r="M571" s="38"/>
      <c r="N571" s="45"/>
      <c r="O571" s="38"/>
    </row>
    <row r="572" spans="3:15" ht="17" x14ac:dyDescent="0.4">
      <c r="C572" s="28"/>
      <c r="D572" s="22"/>
      <c r="K572" s="26"/>
      <c r="L572" s="37"/>
      <c r="M572" s="38"/>
      <c r="N572" s="45"/>
      <c r="O572" s="38"/>
    </row>
    <row r="573" spans="3:15" ht="17" x14ac:dyDescent="0.4">
      <c r="C573" s="28"/>
      <c r="D573" s="22"/>
      <c r="K573" s="26"/>
      <c r="L573" s="37"/>
      <c r="M573" s="38"/>
      <c r="N573" s="45"/>
      <c r="O573" s="38"/>
    </row>
    <row r="574" spans="3:15" ht="17" x14ac:dyDescent="0.4">
      <c r="C574" s="28"/>
      <c r="D574" s="22"/>
      <c r="K574" s="26"/>
      <c r="L574" s="37"/>
      <c r="M574" s="38"/>
      <c r="N574" s="45"/>
      <c r="O574" s="38"/>
    </row>
    <row r="575" spans="3:15" ht="17" x14ac:dyDescent="0.4">
      <c r="C575" s="28"/>
      <c r="D575" s="22"/>
      <c r="K575" s="26"/>
      <c r="L575" s="37"/>
      <c r="M575" s="38"/>
      <c r="N575" s="45"/>
      <c r="O575" s="38"/>
    </row>
    <row r="576" spans="3:15" ht="17" x14ac:dyDescent="0.4">
      <c r="C576" s="28"/>
      <c r="D576" s="22"/>
      <c r="K576" s="26"/>
      <c r="L576" s="37"/>
      <c r="M576" s="38"/>
      <c r="N576" s="45"/>
      <c r="O576" s="38"/>
    </row>
    <row r="577" spans="3:15" ht="17" x14ac:dyDescent="0.4">
      <c r="C577" s="28"/>
      <c r="D577" s="22"/>
      <c r="K577" s="26"/>
      <c r="L577" s="37"/>
      <c r="M577" s="38"/>
      <c r="N577" s="45"/>
      <c r="O577" s="38"/>
    </row>
    <row r="578" spans="3:15" ht="17" x14ac:dyDescent="0.4">
      <c r="C578" s="28"/>
      <c r="D578" s="22"/>
      <c r="K578" s="26"/>
      <c r="L578" s="37"/>
      <c r="M578" s="38"/>
      <c r="N578" s="45"/>
      <c r="O578" s="38"/>
    </row>
    <row r="579" spans="3:15" ht="17" x14ac:dyDescent="0.4">
      <c r="C579" s="28"/>
      <c r="D579" s="22"/>
      <c r="K579" s="26"/>
      <c r="L579" s="37"/>
      <c r="M579" s="38"/>
      <c r="N579" s="45"/>
      <c r="O579" s="38"/>
    </row>
    <row r="580" spans="3:15" ht="17" x14ac:dyDescent="0.4">
      <c r="C580" s="28"/>
      <c r="D580" s="22"/>
      <c r="K580" s="26"/>
      <c r="L580" s="37"/>
      <c r="M580" s="38"/>
      <c r="N580" s="45"/>
      <c r="O580" s="38"/>
    </row>
    <row r="581" spans="3:15" ht="17" x14ac:dyDescent="0.4">
      <c r="C581" s="28"/>
      <c r="D581" s="22"/>
      <c r="K581" s="26"/>
      <c r="L581" s="37"/>
      <c r="M581" s="38"/>
      <c r="N581" s="45"/>
      <c r="O581" s="38"/>
    </row>
    <row r="582" spans="3:15" ht="17" x14ac:dyDescent="0.4">
      <c r="C582" s="28"/>
      <c r="D582" s="22"/>
      <c r="K582" s="26"/>
      <c r="L582" s="37"/>
      <c r="M582" s="38"/>
      <c r="N582" s="45"/>
      <c r="O582" s="38"/>
    </row>
    <row r="583" spans="3:15" ht="17" x14ac:dyDescent="0.4">
      <c r="C583" s="28"/>
      <c r="D583" s="22"/>
      <c r="K583" s="26"/>
      <c r="L583" s="37"/>
      <c r="M583" s="38"/>
      <c r="N583" s="45"/>
      <c r="O583" s="38"/>
    </row>
    <row r="584" spans="3:15" ht="17" x14ac:dyDescent="0.4">
      <c r="C584" s="28"/>
      <c r="D584" s="22"/>
      <c r="K584" s="26"/>
      <c r="L584" s="37"/>
      <c r="M584" s="38"/>
      <c r="N584" s="45"/>
      <c r="O584" s="38"/>
    </row>
    <row r="585" spans="3:15" ht="17" x14ac:dyDescent="0.4">
      <c r="C585" s="28"/>
      <c r="D585" s="22"/>
      <c r="K585" s="26"/>
      <c r="L585" s="37"/>
      <c r="M585" s="38"/>
      <c r="N585" s="45"/>
      <c r="O585" s="38"/>
    </row>
    <row r="586" spans="3:15" ht="17" x14ac:dyDescent="0.4">
      <c r="C586" s="28"/>
      <c r="D586" s="22"/>
      <c r="K586" s="26"/>
      <c r="L586" s="37"/>
      <c r="M586" s="38"/>
      <c r="N586" s="45"/>
      <c r="O586" s="38"/>
    </row>
    <row r="587" spans="3:15" ht="17" x14ac:dyDescent="0.4">
      <c r="C587" s="28"/>
      <c r="D587" s="22"/>
      <c r="K587" s="26"/>
      <c r="L587" s="37"/>
      <c r="M587" s="38"/>
      <c r="N587" s="45"/>
      <c r="O587" s="38"/>
    </row>
    <row r="588" spans="3:15" ht="17" x14ac:dyDescent="0.4">
      <c r="C588" s="28"/>
      <c r="D588" s="22"/>
      <c r="K588" s="26"/>
      <c r="L588" s="37"/>
      <c r="M588" s="38"/>
      <c r="N588" s="45"/>
      <c r="O588" s="38"/>
    </row>
    <row r="589" spans="3:15" ht="17" x14ac:dyDescent="0.4">
      <c r="C589" s="28"/>
      <c r="D589" s="22"/>
      <c r="K589" s="26"/>
      <c r="L589" s="37"/>
      <c r="M589" s="38"/>
      <c r="N589" s="45"/>
      <c r="O589" s="38"/>
    </row>
    <row r="590" spans="3:15" ht="17" x14ac:dyDescent="0.4">
      <c r="C590" s="28"/>
      <c r="D590" s="22"/>
      <c r="K590" s="26"/>
      <c r="L590" s="37"/>
      <c r="M590" s="38"/>
      <c r="N590" s="45"/>
      <c r="O590" s="38"/>
    </row>
    <row r="591" spans="3:15" ht="17" x14ac:dyDescent="0.4">
      <c r="C591" s="28"/>
      <c r="D591" s="22"/>
      <c r="K591" s="26"/>
      <c r="L591" s="37"/>
      <c r="M591" s="38"/>
      <c r="N591" s="45"/>
      <c r="O591" s="38"/>
    </row>
    <row r="592" spans="3:15" ht="17" x14ac:dyDescent="0.4">
      <c r="C592" s="28"/>
      <c r="D592" s="22"/>
      <c r="K592" s="26"/>
      <c r="L592" s="37"/>
      <c r="M592" s="38"/>
      <c r="N592" s="45"/>
      <c r="O592" s="38"/>
    </row>
    <row r="593" spans="3:15" ht="17" x14ac:dyDescent="0.4">
      <c r="C593" s="28"/>
      <c r="D593" s="22"/>
      <c r="K593" s="26"/>
      <c r="L593" s="37"/>
      <c r="M593" s="38"/>
      <c r="N593" s="45"/>
      <c r="O593" s="38"/>
    </row>
    <row r="594" spans="3:15" ht="17" x14ac:dyDescent="0.4">
      <c r="C594" s="28"/>
      <c r="D594" s="22"/>
      <c r="K594" s="26"/>
      <c r="L594" s="37"/>
      <c r="M594" s="38"/>
      <c r="N594" s="45"/>
      <c r="O594" s="38"/>
    </row>
    <row r="595" spans="3:15" ht="17" x14ac:dyDescent="0.4">
      <c r="C595" s="28"/>
      <c r="D595" s="22"/>
      <c r="K595" s="26"/>
      <c r="L595" s="37"/>
      <c r="M595" s="38"/>
      <c r="N595" s="45"/>
      <c r="O595" s="38"/>
    </row>
    <row r="596" spans="3:15" ht="17" x14ac:dyDescent="0.4">
      <c r="C596" s="28"/>
      <c r="D596" s="22"/>
      <c r="K596" s="26"/>
      <c r="L596" s="37"/>
      <c r="M596" s="38"/>
      <c r="N596" s="45"/>
      <c r="O596" s="38"/>
    </row>
    <row r="597" spans="3:15" ht="17" x14ac:dyDescent="0.4">
      <c r="C597" s="28"/>
      <c r="D597" s="22"/>
      <c r="K597" s="26"/>
      <c r="L597" s="37"/>
      <c r="M597" s="38"/>
      <c r="N597" s="45"/>
      <c r="O597" s="38"/>
    </row>
    <row r="598" spans="3:15" ht="17" x14ac:dyDescent="0.4">
      <c r="C598" s="28"/>
      <c r="D598" s="22"/>
      <c r="K598" s="26"/>
      <c r="L598" s="37"/>
      <c r="M598" s="38"/>
      <c r="N598" s="45"/>
      <c r="O598" s="38"/>
    </row>
    <row r="599" spans="3:15" ht="17" x14ac:dyDescent="0.4">
      <c r="C599" s="28"/>
      <c r="D599" s="22"/>
      <c r="K599" s="26"/>
      <c r="L599" s="37"/>
      <c r="M599" s="38"/>
      <c r="N599" s="45"/>
      <c r="O599" s="38"/>
    </row>
    <row r="600" spans="3:15" ht="17" x14ac:dyDescent="0.4">
      <c r="C600" s="28"/>
      <c r="D600" s="22"/>
      <c r="K600" s="26"/>
      <c r="L600" s="37"/>
      <c r="M600" s="38"/>
      <c r="N600" s="45"/>
      <c r="O600" s="38"/>
    </row>
    <row r="601" spans="3:15" ht="17" x14ac:dyDescent="0.4">
      <c r="C601" s="28"/>
      <c r="D601" s="22"/>
      <c r="K601" s="26"/>
      <c r="L601" s="37"/>
      <c r="M601" s="38"/>
      <c r="N601" s="45"/>
      <c r="O601" s="38"/>
    </row>
    <row r="602" spans="3:15" ht="17" x14ac:dyDescent="0.4">
      <c r="C602" s="28"/>
      <c r="D602" s="22"/>
      <c r="K602" s="26"/>
      <c r="L602" s="37"/>
      <c r="M602" s="38"/>
      <c r="N602" s="45"/>
      <c r="O602" s="38"/>
    </row>
    <row r="603" spans="3:15" ht="17" x14ac:dyDescent="0.4">
      <c r="C603" s="28"/>
      <c r="D603" s="22"/>
      <c r="K603" s="26"/>
      <c r="L603" s="37"/>
      <c r="M603" s="38"/>
      <c r="N603" s="45"/>
      <c r="O603" s="38"/>
    </row>
    <row r="604" spans="3:15" ht="17" x14ac:dyDescent="0.4">
      <c r="C604" s="28"/>
      <c r="D604" s="22"/>
      <c r="K604" s="26"/>
      <c r="L604" s="37"/>
      <c r="M604" s="38"/>
      <c r="N604" s="45"/>
      <c r="O604" s="38"/>
    </row>
    <row r="605" spans="3:15" ht="17" x14ac:dyDescent="0.4">
      <c r="C605" s="28"/>
      <c r="D605" s="22"/>
      <c r="K605" s="26"/>
      <c r="L605" s="37"/>
      <c r="M605" s="38"/>
      <c r="N605" s="45"/>
      <c r="O605" s="38"/>
    </row>
    <row r="606" spans="3:15" ht="17" x14ac:dyDescent="0.4">
      <c r="C606" s="28"/>
      <c r="D606" s="22"/>
      <c r="K606" s="26"/>
      <c r="L606" s="37"/>
      <c r="M606" s="38"/>
      <c r="N606" s="45"/>
      <c r="O606" s="38"/>
    </row>
    <row r="607" spans="3:15" ht="17" x14ac:dyDescent="0.4">
      <c r="C607" s="28"/>
      <c r="D607" s="22"/>
      <c r="K607" s="26"/>
      <c r="L607" s="37"/>
      <c r="M607" s="38"/>
      <c r="N607" s="45"/>
      <c r="O607" s="38"/>
    </row>
    <row r="608" spans="3:15" ht="17" x14ac:dyDescent="0.4">
      <c r="C608" s="28"/>
      <c r="D608" s="22"/>
      <c r="K608" s="26"/>
      <c r="L608" s="37"/>
      <c r="M608" s="38"/>
      <c r="N608" s="45"/>
      <c r="O608" s="38"/>
    </row>
    <row r="609" spans="3:15" ht="17" x14ac:dyDescent="0.4">
      <c r="C609" s="28"/>
      <c r="D609" s="22"/>
      <c r="K609" s="26"/>
      <c r="L609" s="37"/>
      <c r="M609" s="38"/>
      <c r="N609" s="45"/>
      <c r="O609" s="38"/>
    </row>
    <row r="610" spans="3:15" ht="17" x14ac:dyDescent="0.4">
      <c r="C610" s="28"/>
      <c r="D610" s="22"/>
      <c r="K610" s="26"/>
      <c r="L610" s="37"/>
      <c r="M610" s="38"/>
      <c r="N610" s="45"/>
      <c r="O610" s="38"/>
    </row>
    <row r="611" spans="3:15" ht="17" x14ac:dyDescent="0.4">
      <c r="C611" s="28"/>
      <c r="D611" s="22"/>
      <c r="K611" s="26"/>
      <c r="L611" s="37"/>
      <c r="M611" s="38"/>
      <c r="N611" s="45"/>
      <c r="O611" s="38"/>
    </row>
    <row r="612" spans="3:15" ht="17" x14ac:dyDescent="0.4">
      <c r="C612" s="28"/>
      <c r="D612" s="22"/>
      <c r="K612" s="26"/>
      <c r="L612" s="37"/>
      <c r="M612" s="38"/>
      <c r="N612" s="45"/>
      <c r="O612" s="38"/>
    </row>
    <row r="613" spans="3:15" ht="17" x14ac:dyDescent="0.4">
      <c r="C613" s="28"/>
      <c r="D613" s="22"/>
      <c r="K613" s="26"/>
      <c r="L613" s="37"/>
      <c r="M613" s="38"/>
      <c r="N613" s="45"/>
      <c r="O613" s="38"/>
    </row>
    <row r="614" spans="3:15" ht="17" x14ac:dyDescent="0.4">
      <c r="C614" s="28"/>
      <c r="D614" s="22"/>
      <c r="K614" s="26"/>
      <c r="L614" s="37"/>
      <c r="M614" s="38"/>
      <c r="N614" s="45"/>
      <c r="O614" s="38"/>
    </row>
    <row r="615" spans="3:15" ht="17" x14ac:dyDescent="0.4">
      <c r="C615" s="28"/>
      <c r="D615" s="22"/>
      <c r="K615" s="26"/>
      <c r="L615" s="37"/>
      <c r="M615" s="38"/>
      <c r="N615" s="45"/>
      <c r="O615" s="38"/>
    </row>
    <row r="616" spans="3:15" ht="17" x14ac:dyDescent="0.4">
      <c r="C616" s="28"/>
      <c r="D616" s="22"/>
      <c r="K616" s="26"/>
      <c r="L616" s="37"/>
      <c r="M616" s="38"/>
      <c r="N616" s="45"/>
      <c r="O616" s="38"/>
    </row>
    <row r="617" spans="3:15" ht="17" x14ac:dyDescent="0.4">
      <c r="C617" s="28"/>
      <c r="D617" s="22"/>
      <c r="K617" s="26"/>
      <c r="L617" s="37"/>
      <c r="M617" s="38"/>
      <c r="N617" s="45"/>
      <c r="O617" s="38"/>
    </row>
    <row r="618" spans="3:15" ht="17" x14ac:dyDescent="0.4">
      <c r="C618" s="28"/>
      <c r="D618" s="22"/>
      <c r="K618" s="26"/>
      <c r="L618" s="37"/>
      <c r="M618" s="38"/>
      <c r="N618" s="45"/>
      <c r="O618" s="38"/>
    </row>
    <row r="619" spans="3:15" ht="17" x14ac:dyDescent="0.4">
      <c r="C619" s="28"/>
      <c r="D619" s="22"/>
      <c r="K619" s="26"/>
      <c r="L619" s="37"/>
      <c r="M619" s="38"/>
      <c r="N619" s="45"/>
      <c r="O619" s="38"/>
    </row>
    <row r="620" spans="3:15" ht="17" x14ac:dyDescent="0.4">
      <c r="C620" s="28"/>
      <c r="D620" s="22"/>
      <c r="K620" s="26"/>
      <c r="L620" s="37"/>
      <c r="M620" s="38"/>
      <c r="N620" s="45"/>
      <c r="O620" s="38"/>
    </row>
    <row r="621" spans="3:15" ht="17" x14ac:dyDescent="0.4">
      <c r="C621" s="28"/>
      <c r="D621" s="22"/>
      <c r="K621" s="26"/>
      <c r="L621" s="37"/>
      <c r="M621" s="38"/>
      <c r="N621" s="45"/>
      <c r="O621" s="38"/>
    </row>
    <row r="622" spans="3:15" ht="17" x14ac:dyDescent="0.4">
      <c r="C622" s="28"/>
      <c r="D622" s="22"/>
      <c r="K622" s="26"/>
      <c r="L622" s="37"/>
      <c r="M622" s="38"/>
      <c r="N622" s="45"/>
      <c r="O622" s="38"/>
    </row>
    <row r="623" spans="3:15" ht="17" x14ac:dyDescent="0.4">
      <c r="C623" s="28"/>
      <c r="D623" s="22"/>
      <c r="K623" s="26"/>
      <c r="L623" s="37"/>
      <c r="M623" s="38"/>
      <c r="N623" s="45"/>
      <c r="O623" s="38"/>
    </row>
    <row r="624" spans="3:15" ht="17" x14ac:dyDescent="0.4">
      <c r="C624" s="28"/>
      <c r="D624" s="22"/>
      <c r="K624" s="26"/>
      <c r="L624" s="37"/>
      <c r="M624" s="38"/>
      <c r="N624" s="45"/>
      <c r="O624" s="38"/>
    </row>
    <row r="625" spans="3:15" ht="17" x14ac:dyDescent="0.4">
      <c r="C625" s="28"/>
      <c r="D625" s="22"/>
      <c r="K625" s="26"/>
      <c r="L625" s="37"/>
      <c r="M625" s="38"/>
      <c r="N625" s="45"/>
      <c r="O625" s="38"/>
    </row>
    <row r="626" spans="3:15" ht="17" x14ac:dyDescent="0.4">
      <c r="C626" s="28"/>
      <c r="D626" s="22"/>
      <c r="K626" s="26"/>
      <c r="L626" s="37"/>
      <c r="M626" s="38"/>
      <c r="N626" s="45"/>
      <c r="O626" s="38"/>
    </row>
    <row r="627" spans="3:15" ht="17" x14ac:dyDescent="0.4">
      <c r="C627" s="28"/>
      <c r="D627" s="22"/>
      <c r="K627" s="26"/>
      <c r="L627" s="37"/>
      <c r="M627" s="38"/>
      <c r="N627" s="45"/>
      <c r="O627" s="38"/>
    </row>
    <row r="628" spans="3:15" ht="17" x14ac:dyDescent="0.4">
      <c r="C628" s="28"/>
      <c r="D628" s="22"/>
      <c r="K628" s="26"/>
      <c r="L628" s="37"/>
      <c r="M628" s="38"/>
      <c r="N628" s="45"/>
      <c r="O628" s="38"/>
    </row>
    <row r="629" spans="3:15" ht="17" x14ac:dyDescent="0.4">
      <c r="C629" s="28"/>
      <c r="D629" s="22"/>
      <c r="K629" s="26"/>
      <c r="L629" s="37"/>
      <c r="M629" s="38"/>
      <c r="N629" s="45"/>
      <c r="O629" s="38"/>
    </row>
    <row r="630" spans="3:15" ht="17" x14ac:dyDescent="0.4">
      <c r="C630" s="28"/>
      <c r="D630" s="22"/>
      <c r="K630" s="26"/>
      <c r="L630" s="37"/>
      <c r="M630" s="38"/>
      <c r="N630" s="45"/>
      <c r="O630" s="38"/>
    </row>
    <row r="631" spans="3:15" ht="17" x14ac:dyDescent="0.4">
      <c r="C631" s="28"/>
      <c r="D631" s="22"/>
      <c r="K631" s="26"/>
      <c r="L631" s="37"/>
      <c r="M631" s="38"/>
      <c r="N631" s="45"/>
      <c r="O631" s="38"/>
    </row>
    <row r="632" spans="3:15" ht="17" x14ac:dyDescent="0.4">
      <c r="C632" s="28"/>
      <c r="D632" s="22"/>
      <c r="K632" s="26"/>
      <c r="L632" s="37"/>
      <c r="M632" s="38"/>
      <c r="N632" s="45"/>
      <c r="O632" s="38"/>
    </row>
    <row r="633" spans="3:15" ht="17" x14ac:dyDescent="0.4">
      <c r="C633" s="28"/>
      <c r="D633" s="22"/>
      <c r="K633" s="26"/>
      <c r="L633" s="37"/>
      <c r="M633" s="38"/>
      <c r="N633" s="45"/>
      <c r="O633" s="38"/>
    </row>
    <row r="634" spans="3:15" ht="17" x14ac:dyDescent="0.4">
      <c r="C634" s="28"/>
      <c r="D634" s="22"/>
      <c r="K634" s="26"/>
      <c r="L634" s="37"/>
      <c r="M634" s="38"/>
      <c r="N634" s="45"/>
      <c r="O634" s="38"/>
    </row>
    <row r="635" spans="3:15" ht="17" x14ac:dyDescent="0.4">
      <c r="C635" s="28"/>
      <c r="D635" s="22"/>
      <c r="K635" s="26"/>
      <c r="L635" s="37"/>
      <c r="M635" s="38"/>
      <c r="N635" s="45"/>
      <c r="O635" s="38"/>
    </row>
    <row r="636" spans="3:15" ht="17" x14ac:dyDescent="0.4">
      <c r="C636" s="28"/>
      <c r="D636" s="22"/>
      <c r="K636" s="26"/>
      <c r="L636" s="37"/>
      <c r="M636" s="38"/>
      <c r="N636" s="45"/>
      <c r="O636" s="38"/>
    </row>
    <row r="637" spans="3:15" ht="17" x14ac:dyDescent="0.4">
      <c r="C637" s="28"/>
      <c r="D637" s="22"/>
      <c r="K637" s="26"/>
      <c r="L637" s="37"/>
      <c r="M637" s="38"/>
      <c r="N637" s="45"/>
      <c r="O637" s="38"/>
    </row>
    <row r="638" spans="3:15" ht="17" x14ac:dyDescent="0.4">
      <c r="C638" s="28"/>
      <c r="D638" s="22"/>
      <c r="K638" s="26"/>
      <c r="L638" s="37"/>
      <c r="M638" s="38"/>
      <c r="N638" s="45"/>
      <c r="O638" s="38"/>
    </row>
    <row r="639" spans="3:15" ht="17" x14ac:dyDescent="0.4">
      <c r="C639" s="28"/>
      <c r="D639" s="22"/>
      <c r="K639" s="26"/>
      <c r="L639" s="37"/>
      <c r="M639" s="38"/>
      <c r="N639" s="45"/>
      <c r="O639" s="38"/>
    </row>
    <row r="640" spans="3:15" ht="17" x14ac:dyDescent="0.4">
      <c r="C640" s="28"/>
      <c r="D640" s="22"/>
      <c r="K640" s="26"/>
      <c r="L640" s="37"/>
      <c r="M640" s="38"/>
      <c r="N640" s="45"/>
      <c r="O640" s="38"/>
    </row>
    <row r="641" spans="3:15" ht="17" x14ac:dyDescent="0.4">
      <c r="C641" s="28"/>
      <c r="D641" s="22"/>
      <c r="K641" s="26"/>
      <c r="L641" s="37"/>
      <c r="M641" s="38"/>
      <c r="N641" s="45"/>
      <c r="O641" s="38"/>
    </row>
    <row r="642" spans="3:15" ht="17" x14ac:dyDescent="0.4">
      <c r="C642" s="28"/>
      <c r="D642" s="22"/>
      <c r="K642" s="26"/>
      <c r="L642" s="37"/>
      <c r="M642" s="38"/>
      <c r="N642" s="45"/>
      <c r="O642" s="38"/>
    </row>
    <row r="643" spans="3:15" ht="17" x14ac:dyDescent="0.4">
      <c r="C643" s="28"/>
      <c r="D643" s="22"/>
      <c r="K643" s="26"/>
      <c r="L643" s="37"/>
      <c r="M643" s="38"/>
      <c r="N643" s="45"/>
      <c r="O643" s="38"/>
    </row>
    <row r="644" spans="3:15" ht="17" x14ac:dyDescent="0.4">
      <c r="C644" s="28"/>
      <c r="D644" s="22"/>
      <c r="K644" s="26"/>
      <c r="L644" s="37"/>
      <c r="M644" s="38"/>
      <c r="N644" s="45"/>
      <c r="O644" s="38"/>
    </row>
    <row r="645" spans="3:15" ht="17" x14ac:dyDescent="0.4">
      <c r="C645" s="28"/>
      <c r="D645" s="22"/>
      <c r="K645" s="26"/>
      <c r="L645" s="37"/>
      <c r="M645" s="38"/>
      <c r="N645" s="45"/>
      <c r="O645" s="38"/>
    </row>
    <row r="646" spans="3:15" ht="17" x14ac:dyDescent="0.4">
      <c r="C646" s="28"/>
      <c r="D646" s="22"/>
      <c r="K646" s="26"/>
      <c r="L646" s="37"/>
      <c r="M646" s="38"/>
      <c r="N646" s="45"/>
      <c r="O646" s="38"/>
    </row>
    <row r="647" spans="3:15" ht="17" x14ac:dyDescent="0.4">
      <c r="C647" s="28"/>
      <c r="D647" s="22"/>
      <c r="K647" s="26"/>
      <c r="L647" s="37"/>
      <c r="M647" s="38"/>
      <c r="N647" s="45"/>
      <c r="O647" s="38"/>
    </row>
    <row r="648" spans="3:15" ht="17" x14ac:dyDescent="0.4">
      <c r="C648" s="28"/>
      <c r="D648" s="22"/>
      <c r="K648" s="26"/>
      <c r="L648" s="37"/>
      <c r="M648" s="38"/>
      <c r="N648" s="45"/>
      <c r="O648" s="38"/>
    </row>
    <row r="649" spans="3:15" ht="17" x14ac:dyDescent="0.4">
      <c r="C649" s="28"/>
      <c r="D649" s="22"/>
      <c r="K649" s="26"/>
      <c r="L649" s="37"/>
      <c r="M649" s="38"/>
      <c r="N649" s="45"/>
      <c r="O649" s="38"/>
    </row>
    <row r="650" spans="3:15" ht="17" x14ac:dyDescent="0.4">
      <c r="C650" s="28"/>
      <c r="D650" s="22"/>
      <c r="K650" s="26"/>
      <c r="L650" s="37"/>
      <c r="M650" s="38"/>
      <c r="N650" s="45"/>
      <c r="O650" s="38"/>
    </row>
    <row r="651" spans="3:15" ht="17" x14ac:dyDescent="0.4">
      <c r="C651" s="28"/>
      <c r="D651" s="22"/>
      <c r="K651" s="26"/>
      <c r="L651" s="37"/>
      <c r="M651" s="38"/>
      <c r="N651" s="45"/>
      <c r="O651" s="38"/>
    </row>
    <row r="652" spans="3:15" ht="17" x14ac:dyDescent="0.4">
      <c r="C652" s="28"/>
      <c r="D652" s="22"/>
      <c r="K652" s="26"/>
      <c r="L652" s="37"/>
      <c r="M652" s="38"/>
      <c r="N652" s="45"/>
      <c r="O652" s="38"/>
    </row>
    <row r="653" spans="3:15" ht="17" x14ac:dyDescent="0.4">
      <c r="C653" s="28"/>
      <c r="D653" s="22"/>
      <c r="K653" s="26"/>
      <c r="L653" s="37"/>
      <c r="M653" s="38"/>
      <c r="N653" s="45"/>
      <c r="O653" s="38"/>
    </row>
    <row r="654" spans="3:15" ht="17" x14ac:dyDescent="0.4">
      <c r="C654" s="28"/>
      <c r="D654" s="22"/>
      <c r="K654" s="26"/>
      <c r="L654" s="37"/>
      <c r="M654" s="38"/>
      <c r="N654" s="45"/>
      <c r="O654" s="38"/>
    </row>
    <row r="655" spans="3:15" ht="17" x14ac:dyDescent="0.4">
      <c r="C655" s="28"/>
      <c r="D655" s="22"/>
      <c r="K655" s="26"/>
      <c r="L655" s="37"/>
      <c r="M655" s="38"/>
      <c r="N655" s="45"/>
      <c r="O655" s="38"/>
    </row>
    <row r="656" spans="3:15" ht="17" x14ac:dyDescent="0.4">
      <c r="C656" s="28"/>
      <c r="D656" s="22"/>
      <c r="K656" s="26"/>
      <c r="L656" s="37"/>
      <c r="M656" s="38"/>
      <c r="N656" s="45"/>
      <c r="O656" s="38"/>
    </row>
    <row r="657" spans="3:15" ht="17" x14ac:dyDescent="0.4">
      <c r="C657" s="28"/>
      <c r="D657" s="22"/>
      <c r="K657" s="26"/>
      <c r="L657" s="37"/>
      <c r="M657" s="38"/>
      <c r="N657" s="45"/>
      <c r="O657" s="38"/>
    </row>
    <row r="658" spans="3:15" ht="17" x14ac:dyDescent="0.4">
      <c r="C658" s="28"/>
      <c r="D658" s="22"/>
      <c r="K658" s="26"/>
      <c r="L658" s="37"/>
      <c r="M658" s="38"/>
      <c r="N658" s="45"/>
      <c r="O658" s="38"/>
    </row>
    <row r="659" spans="3:15" ht="17" x14ac:dyDescent="0.4">
      <c r="C659" s="28"/>
      <c r="D659" s="22"/>
      <c r="K659" s="26"/>
      <c r="L659" s="37"/>
      <c r="M659" s="38"/>
      <c r="N659" s="45"/>
      <c r="O659" s="38"/>
    </row>
    <row r="660" spans="3:15" ht="17" x14ac:dyDescent="0.4">
      <c r="C660" s="28"/>
      <c r="D660" s="22"/>
      <c r="K660" s="26"/>
      <c r="L660" s="37"/>
      <c r="M660" s="38"/>
      <c r="N660" s="45"/>
      <c r="O660" s="38"/>
    </row>
    <row r="661" spans="3:15" ht="17" x14ac:dyDescent="0.4">
      <c r="C661" s="28"/>
      <c r="D661" s="22"/>
      <c r="K661" s="26"/>
      <c r="L661" s="37"/>
      <c r="M661" s="38"/>
      <c r="N661" s="45"/>
      <c r="O661" s="38"/>
    </row>
    <row r="662" spans="3:15" ht="17" x14ac:dyDescent="0.4">
      <c r="C662" s="28"/>
      <c r="D662" s="22"/>
      <c r="K662" s="26"/>
      <c r="L662" s="37"/>
      <c r="M662" s="38"/>
      <c r="N662" s="45"/>
      <c r="O662" s="38"/>
    </row>
    <row r="663" spans="3:15" ht="17" x14ac:dyDescent="0.4">
      <c r="C663" s="28"/>
      <c r="D663" s="22"/>
      <c r="K663" s="26"/>
      <c r="L663" s="37"/>
      <c r="M663" s="38"/>
      <c r="N663" s="45"/>
      <c r="O663" s="38"/>
    </row>
    <row r="664" spans="3:15" ht="17" x14ac:dyDescent="0.4">
      <c r="C664" s="28"/>
      <c r="D664" s="22"/>
      <c r="K664" s="26"/>
      <c r="L664" s="37"/>
      <c r="M664" s="38"/>
      <c r="N664" s="45"/>
      <c r="O664" s="38"/>
    </row>
    <row r="665" spans="3:15" ht="17" x14ac:dyDescent="0.4">
      <c r="C665" s="28"/>
      <c r="D665" s="22"/>
      <c r="K665" s="26"/>
      <c r="L665" s="37"/>
      <c r="M665" s="38"/>
      <c r="N665" s="45"/>
      <c r="O665" s="38"/>
    </row>
    <row r="666" spans="3:15" ht="17" x14ac:dyDescent="0.4">
      <c r="C666" s="28"/>
      <c r="D666" s="22"/>
      <c r="K666" s="26"/>
      <c r="L666" s="37"/>
      <c r="M666" s="38"/>
      <c r="N666" s="45"/>
      <c r="O666" s="38"/>
    </row>
    <row r="667" spans="3:15" ht="17" x14ac:dyDescent="0.4">
      <c r="C667" s="28"/>
      <c r="D667" s="22"/>
      <c r="K667" s="26"/>
      <c r="L667" s="37"/>
      <c r="M667" s="38"/>
      <c r="N667" s="45"/>
      <c r="O667" s="38"/>
    </row>
    <row r="668" spans="3:15" ht="17" x14ac:dyDescent="0.4">
      <c r="C668" s="28"/>
      <c r="D668" s="22"/>
      <c r="K668" s="26"/>
      <c r="L668" s="37"/>
      <c r="M668" s="38"/>
      <c r="N668" s="45"/>
      <c r="O668" s="38"/>
    </row>
    <row r="669" spans="3:15" ht="17" x14ac:dyDescent="0.4">
      <c r="C669" s="28"/>
      <c r="D669" s="22"/>
      <c r="K669" s="26"/>
      <c r="L669" s="37"/>
      <c r="M669" s="38"/>
      <c r="N669" s="45"/>
      <c r="O669" s="38"/>
    </row>
    <row r="670" spans="3:15" ht="17" x14ac:dyDescent="0.4">
      <c r="C670" s="28"/>
      <c r="D670" s="22"/>
      <c r="K670" s="26"/>
      <c r="L670" s="37"/>
      <c r="M670" s="38"/>
      <c r="N670" s="45"/>
      <c r="O670" s="38"/>
    </row>
    <row r="671" spans="3:15" ht="17" x14ac:dyDescent="0.4">
      <c r="C671" s="28"/>
      <c r="D671" s="22"/>
      <c r="K671" s="26"/>
      <c r="L671" s="37"/>
      <c r="M671" s="38"/>
      <c r="N671" s="45"/>
      <c r="O671" s="38"/>
    </row>
    <row r="672" spans="3:15" ht="17" x14ac:dyDescent="0.4">
      <c r="C672" s="28"/>
      <c r="D672" s="22"/>
      <c r="K672" s="26"/>
      <c r="L672" s="37"/>
      <c r="M672" s="38"/>
      <c r="N672" s="45"/>
      <c r="O672" s="38"/>
    </row>
    <row r="673" spans="3:15" ht="17" x14ac:dyDescent="0.4">
      <c r="C673" s="28"/>
      <c r="D673" s="22"/>
      <c r="K673" s="26"/>
      <c r="L673" s="37"/>
      <c r="M673" s="38"/>
      <c r="N673" s="45"/>
      <c r="O673" s="38"/>
    </row>
    <row r="674" spans="3:15" ht="17" x14ac:dyDescent="0.4">
      <c r="C674" s="28"/>
      <c r="D674" s="22"/>
      <c r="K674" s="26"/>
      <c r="L674" s="37"/>
      <c r="M674" s="38"/>
      <c r="N674" s="45"/>
      <c r="O674" s="38"/>
    </row>
    <row r="675" spans="3:15" ht="17" x14ac:dyDescent="0.4">
      <c r="C675" s="28"/>
      <c r="D675" s="22"/>
      <c r="K675" s="26"/>
      <c r="L675" s="37"/>
      <c r="M675" s="38"/>
      <c r="N675" s="45"/>
      <c r="O675" s="38"/>
    </row>
    <row r="676" spans="3:15" ht="17" x14ac:dyDescent="0.4">
      <c r="C676" s="28"/>
      <c r="D676" s="22"/>
      <c r="K676" s="26"/>
      <c r="L676" s="37"/>
      <c r="M676" s="38"/>
      <c r="N676" s="45"/>
      <c r="O676" s="38"/>
    </row>
    <row r="677" spans="3:15" ht="17" x14ac:dyDescent="0.4">
      <c r="C677" s="28"/>
      <c r="D677" s="22"/>
      <c r="K677" s="26"/>
      <c r="L677" s="37"/>
      <c r="M677" s="38"/>
      <c r="N677" s="45"/>
      <c r="O677" s="38"/>
    </row>
    <row r="678" spans="3:15" ht="17" x14ac:dyDescent="0.4">
      <c r="C678" s="28"/>
      <c r="D678" s="22"/>
      <c r="K678" s="26"/>
      <c r="L678" s="37"/>
      <c r="M678" s="38"/>
      <c r="N678" s="45"/>
      <c r="O678" s="38"/>
    </row>
    <row r="679" spans="3:15" ht="17" x14ac:dyDescent="0.4">
      <c r="C679" s="28"/>
      <c r="D679" s="22"/>
      <c r="K679" s="26"/>
      <c r="L679" s="37"/>
      <c r="M679" s="38"/>
      <c r="N679" s="45"/>
      <c r="O679" s="38"/>
    </row>
    <row r="680" spans="3:15" ht="17" x14ac:dyDescent="0.4">
      <c r="C680" s="28"/>
      <c r="D680" s="22"/>
      <c r="K680" s="26"/>
      <c r="L680" s="37"/>
      <c r="M680" s="38"/>
      <c r="N680" s="45"/>
      <c r="O680" s="38"/>
    </row>
    <row r="681" spans="3:15" ht="17" x14ac:dyDescent="0.4">
      <c r="C681" s="28"/>
      <c r="D681" s="22"/>
      <c r="K681" s="26"/>
      <c r="L681" s="37"/>
      <c r="M681" s="38"/>
      <c r="N681" s="45"/>
      <c r="O681" s="38"/>
    </row>
    <row r="682" spans="3:15" ht="17" x14ac:dyDescent="0.4">
      <c r="C682" s="28"/>
      <c r="D682" s="22"/>
      <c r="K682" s="26"/>
      <c r="L682" s="37"/>
      <c r="M682" s="38"/>
      <c r="N682" s="45"/>
      <c r="O682" s="38"/>
    </row>
    <row r="683" spans="3:15" ht="17" x14ac:dyDescent="0.4">
      <c r="C683" s="28"/>
      <c r="D683" s="22"/>
      <c r="K683" s="26"/>
      <c r="L683" s="37"/>
      <c r="M683" s="38"/>
      <c r="N683" s="45"/>
      <c r="O683" s="38"/>
    </row>
    <row r="684" spans="3:15" ht="17" x14ac:dyDescent="0.4">
      <c r="C684" s="28"/>
      <c r="D684" s="22"/>
      <c r="K684" s="26"/>
      <c r="L684" s="37"/>
      <c r="M684" s="38"/>
      <c r="N684" s="45"/>
      <c r="O684" s="38"/>
    </row>
    <row r="685" spans="3:15" ht="17" x14ac:dyDescent="0.4">
      <c r="C685" s="28"/>
      <c r="D685" s="22"/>
      <c r="K685" s="26"/>
      <c r="L685" s="37"/>
      <c r="M685" s="38"/>
      <c r="N685" s="45"/>
      <c r="O685" s="38"/>
    </row>
    <row r="686" spans="3:15" ht="17" x14ac:dyDescent="0.4">
      <c r="C686" s="28"/>
      <c r="D686" s="22"/>
      <c r="K686" s="26"/>
      <c r="L686" s="37"/>
      <c r="M686" s="38"/>
      <c r="N686" s="45"/>
      <c r="O686" s="38"/>
    </row>
    <row r="687" spans="3:15" ht="17" x14ac:dyDescent="0.4">
      <c r="C687" s="28"/>
      <c r="D687" s="22"/>
      <c r="K687" s="26"/>
      <c r="L687" s="37"/>
      <c r="M687" s="38"/>
      <c r="N687" s="45"/>
      <c r="O687" s="38"/>
    </row>
    <row r="688" spans="3:15" ht="17" x14ac:dyDescent="0.4">
      <c r="C688" s="28"/>
      <c r="D688" s="22"/>
      <c r="K688" s="26"/>
      <c r="L688" s="37"/>
      <c r="M688" s="38"/>
      <c r="N688" s="45"/>
      <c r="O688" s="38"/>
    </row>
    <row r="689" spans="3:15" ht="17" x14ac:dyDescent="0.4">
      <c r="C689" s="28"/>
      <c r="D689" s="22"/>
      <c r="K689" s="26"/>
      <c r="L689" s="37"/>
      <c r="M689" s="38"/>
      <c r="N689" s="45"/>
      <c r="O689" s="38"/>
    </row>
    <row r="690" spans="3:15" ht="17" x14ac:dyDescent="0.4">
      <c r="C690" s="28"/>
      <c r="D690" s="22"/>
      <c r="K690" s="26"/>
      <c r="L690" s="37"/>
      <c r="M690" s="38"/>
      <c r="N690" s="45"/>
      <c r="O690" s="38"/>
    </row>
    <row r="691" spans="3:15" ht="17" x14ac:dyDescent="0.4">
      <c r="C691" s="28"/>
      <c r="D691" s="22"/>
      <c r="K691" s="26"/>
      <c r="L691" s="37"/>
      <c r="M691" s="38"/>
      <c r="N691" s="45"/>
      <c r="O691" s="38"/>
    </row>
    <row r="692" spans="3:15" ht="17" x14ac:dyDescent="0.4">
      <c r="C692" s="28"/>
      <c r="D692" s="22"/>
      <c r="K692" s="26"/>
      <c r="L692" s="37"/>
      <c r="M692" s="38"/>
      <c r="N692" s="45"/>
      <c r="O692" s="38"/>
    </row>
    <row r="693" spans="3:15" ht="17" x14ac:dyDescent="0.4">
      <c r="C693" s="28"/>
      <c r="D693" s="22"/>
      <c r="K693" s="26"/>
      <c r="L693" s="37"/>
      <c r="M693" s="38"/>
      <c r="N693" s="45"/>
      <c r="O693" s="38"/>
    </row>
    <row r="694" spans="3:15" ht="17" x14ac:dyDescent="0.4">
      <c r="C694" s="28"/>
      <c r="D694" s="22"/>
      <c r="K694" s="26"/>
      <c r="L694" s="37"/>
      <c r="M694" s="38"/>
      <c r="N694" s="45"/>
      <c r="O694" s="38"/>
    </row>
    <row r="695" spans="3:15" ht="17" x14ac:dyDescent="0.4">
      <c r="C695" s="28"/>
      <c r="D695" s="22"/>
      <c r="K695" s="26"/>
      <c r="L695" s="37"/>
      <c r="M695" s="38"/>
      <c r="N695" s="45"/>
      <c r="O695" s="38"/>
    </row>
    <row r="696" spans="3:15" ht="17" x14ac:dyDescent="0.4">
      <c r="C696" s="28"/>
      <c r="D696" s="22"/>
      <c r="K696" s="26"/>
      <c r="L696" s="37"/>
      <c r="M696" s="38"/>
      <c r="N696" s="45"/>
      <c r="O696" s="38"/>
    </row>
    <row r="697" spans="3:15" ht="17" x14ac:dyDescent="0.4">
      <c r="C697" s="28"/>
      <c r="D697" s="22"/>
      <c r="K697" s="26"/>
      <c r="L697" s="37"/>
      <c r="M697" s="38"/>
      <c r="N697" s="45"/>
      <c r="O697" s="38"/>
    </row>
    <row r="698" spans="3:15" ht="17" x14ac:dyDescent="0.4">
      <c r="C698" s="28"/>
      <c r="D698" s="22"/>
      <c r="K698" s="26"/>
      <c r="L698" s="37"/>
      <c r="M698" s="38"/>
      <c r="N698" s="45"/>
      <c r="O698" s="38"/>
    </row>
    <row r="699" spans="3:15" ht="17" x14ac:dyDescent="0.4">
      <c r="C699" s="28"/>
      <c r="D699" s="22"/>
      <c r="K699" s="26"/>
      <c r="L699" s="37"/>
      <c r="M699" s="38"/>
      <c r="N699" s="45"/>
      <c r="O699" s="38"/>
    </row>
    <row r="700" spans="3:15" ht="17" x14ac:dyDescent="0.4">
      <c r="C700" s="28"/>
      <c r="D700" s="22"/>
      <c r="K700" s="26"/>
      <c r="L700" s="37"/>
      <c r="M700" s="38"/>
      <c r="N700" s="45"/>
      <c r="O700" s="38"/>
    </row>
    <row r="701" spans="3:15" ht="17" x14ac:dyDescent="0.4">
      <c r="C701" s="28"/>
      <c r="D701" s="22"/>
      <c r="K701" s="26"/>
      <c r="L701" s="37"/>
      <c r="M701" s="38"/>
      <c r="N701" s="45"/>
      <c r="O701" s="38"/>
    </row>
    <row r="702" spans="3:15" ht="17" x14ac:dyDescent="0.4">
      <c r="C702" s="28"/>
      <c r="D702" s="22"/>
      <c r="K702" s="26"/>
      <c r="L702" s="37"/>
      <c r="M702" s="38"/>
      <c r="N702" s="45"/>
      <c r="O702" s="38"/>
    </row>
    <row r="703" spans="3:15" ht="17" x14ac:dyDescent="0.4">
      <c r="C703" s="28"/>
      <c r="D703" s="22"/>
      <c r="K703" s="26"/>
      <c r="L703" s="37"/>
      <c r="M703" s="38"/>
      <c r="N703" s="45"/>
      <c r="O703" s="38"/>
    </row>
    <row r="704" spans="3:15" ht="17" x14ac:dyDescent="0.4">
      <c r="C704" s="28"/>
      <c r="D704" s="22"/>
      <c r="K704" s="26"/>
      <c r="L704" s="37"/>
      <c r="M704" s="38"/>
      <c r="N704" s="45"/>
      <c r="O704" s="38"/>
    </row>
    <row r="705" spans="3:15" ht="17" x14ac:dyDescent="0.4">
      <c r="C705" s="28"/>
      <c r="D705" s="22"/>
      <c r="K705" s="26"/>
      <c r="L705" s="37"/>
      <c r="M705" s="38"/>
      <c r="N705" s="45"/>
      <c r="O705" s="38"/>
    </row>
    <row r="706" spans="3:15" ht="17" x14ac:dyDescent="0.4">
      <c r="C706" s="28"/>
      <c r="D706" s="22"/>
      <c r="K706" s="26"/>
      <c r="L706" s="37"/>
      <c r="M706" s="38"/>
      <c r="N706" s="45"/>
      <c r="O706" s="38"/>
    </row>
    <row r="707" spans="3:15" ht="17" x14ac:dyDescent="0.4">
      <c r="C707" s="28"/>
      <c r="D707" s="22"/>
      <c r="K707" s="26"/>
      <c r="L707" s="37"/>
      <c r="M707" s="38"/>
      <c r="N707" s="45"/>
      <c r="O707" s="38"/>
    </row>
    <row r="708" spans="3:15" ht="17" x14ac:dyDescent="0.4">
      <c r="C708" s="28"/>
      <c r="D708" s="22"/>
      <c r="K708" s="26"/>
      <c r="L708" s="37"/>
      <c r="M708" s="38"/>
      <c r="N708" s="45"/>
      <c r="O708" s="38"/>
    </row>
    <row r="709" spans="3:15" ht="17" x14ac:dyDescent="0.4">
      <c r="C709" s="28"/>
      <c r="D709" s="22"/>
      <c r="K709" s="26"/>
      <c r="L709" s="37"/>
      <c r="M709" s="38"/>
      <c r="N709" s="45"/>
      <c r="O709" s="38"/>
    </row>
    <row r="710" spans="3:15" ht="17" x14ac:dyDescent="0.4">
      <c r="C710" s="28"/>
      <c r="D710" s="22"/>
      <c r="K710" s="26"/>
      <c r="L710" s="37"/>
      <c r="M710" s="38"/>
      <c r="N710" s="45"/>
      <c r="O710" s="38"/>
    </row>
    <row r="711" spans="3:15" ht="17" x14ac:dyDescent="0.4">
      <c r="C711" s="28"/>
      <c r="D711" s="22"/>
      <c r="K711" s="26"/>
      <c r="L711" s="37"/>
      <c r="M711" s="38"/>
      <c r="N711" s="45"/>
      <c r="O711" s="38"/>
    </row>
    <row r="712" spans="3:15" ht="17" x14ac:dyDescent="0.4">
      <c r="C712" s="28"/>
      <c r="D712" s="22"/>
      <c r="K712" s="26"/>
      <c r="L712" s="37"/>
      <c r="M712" s="38"/>
      <c r="N712" s="45"/>
      <c r="O712" s="38"/>
    </row>
    <row r="713" spans="3:15" ht="17" x14ac:dyDescent="0.4">
      <c r="C713" s="28"/>
      <c r="D713" s="22"/>
      <c r="K713" s="26"/>
      <c r="L713" s="37"/>
      <c r="M713" s="38"/>
      <c r="N713" s="45"/>
      <c r="O713" s="38"/>
    </row>
    <row r="714" spans="3:15" ht="17" x14ac:dyDescent="0.4">
      <c r="C714" s="28"/>
      <c r="D714" s="22"/>
      <c r="K714" s="26"/>
      <c r="L714" s="37"/>
      <c r="M714" s="38"/>
      <c r="N714" s="45"/>
      <c r="O714" s="38"/>
    </row>
    <row r="715" spans="3:15" ht="17" x14ac:dyDescent="0.4">
      <c r="C715" s="28"/>
      <c r="D715" s="22"/>
      <c r="K715" s="26"/>
      <c r="L715" s="37"/>
      <c r="M715" s="38"/>
      <c r="N715" s="45"/>
      <c r="O715" s="38"/>
    </row>
    <row r="716" spans="3:15" ht="17" x14ac:dyDescent="0.4">
      <c r="C716" s="28"/>
      <c r="D716" s="22"/>
      <c r="K716" s="26"/>
      <c r="L716" s="37"/>
      <c r="M716" s="38"/>
      <c r="N716" s="45"/>
      <c r="O716" s="38"/>
    </row>
    <row r="717" spans="3:15" ht="17" x14ac:dyDescent="0.4">
      <c r="C717" s="28"/>
      <c r="D717" s="22"/>
      <c r="K717" s="26"/>
      <c r="L717" s="37"/>
      <c r="M717" s="38"/>
      <c r="N717" s="45"/>
      <c r="O717" s="38"/>
    </row>
    <row r="718" spans="3:15" ht="17" x14ac:dyDescent="0.4">
      <c r="C718" s="28"/>
      <c r="D718" s="22"/>
      <c r="K718" s="26"/>
      <c r="L718" s="37"/>
      <c r="M718" s="38"/>
      <c r="N718" s="45"/>
      <c r="O718" s="38"/>
    </row>
    <row r="719" spans="3:15" ht="17" x14ac:dyDescent="0.4">
      <c r="C719" s="28"/>
      <c r="D719" s="22"/>
      <c r="K719" s="26"/>
      <c r="L719" s="37"/>
      <c r="M719" s="38"/>
      <c r="N719" s="45"/>
      <c r="O719" s="38"/>
    </row>
    <row r="720" spans="3:15" ht="17" x14ac:dyDescent="0.4">
      <c r="C720" s="28"/>
      <c r="D720" s="22"/>
      <c r="K720" s="26"/>
      <c r="L720" s="37"/>
      <c r="M720" s="38"/>
      <c r="N720" s="45"/>
      <c r="O720" s="38"/>
    </row>
    <row r="721" spans="3:15" ht="17" x14ac:dyDescent="0.4">
      <c r="C721" s="28"/>
      <c r="D721" s="22"/>
      <c r="K721" s="26"/>
      <c r="L721" s="37"/>
      <c r="M721" s="38"/>
      <c r="N721" s="45"/>
      <c r="O721" s="38"/>
    </row>
    <row r="722" spans="3:15" ht="17" x14ac:dyDescent="0.4">
      <c r="C722" s="28"/>
      <c r="D722" s="22"/>
      <c r="K722" s="26"/>
      <c r="L722" s="37"/>
      <c r="M722" s="38"/>
      <c r="N722" s="45"/>
      <c r="O722" s="38"/>
    </row>
    <row r="723" spans="3:15" ht="17" x14ac:dyDescent="0.4">
      <c r="C723" s="28"/>
      <c r="D723" s="22"/>
      <c r="K723" s="26"/>
      <c r="L723" s="37"/>
      <c r="M723" s="38"/>
      <c r="N723" s="45"/>
      <c r="O723" s="38"/>
    </row>
    <row r="724" spans="3:15" ht="17" x14ac:dyDescent="0.4">
      <c r="C724" s="28"/>
      <c r="D724" s="22"/>
      <c r="K724" s="26"/>
      <c r="L724" s="37"/>
      <c r="M724" s="38"/>
      <c r="N724" s="45"/>
      <c r="O724" s="38"/>
    </row>
    <row r="725" spans="3:15" ht="17" x14ac:dyDescent="0.4">
      <c r="C725" s="28"/>
      <c r="D725" s="22"/>
      <c r="K725" s="26"/>
      <c r="L725" s="37"/>
      <c r="M725" s="38"/>
      <c r="N725" s="45"/>
      <c r="O725" s="38"/>
    </row>
    <row r="726" spans="3:15" ht="17" x14ac:dyDescent="0.4">
      <c r="C726" s="28"/>
      <c r="D726" s="22"/>
      <c r="K726" s="26"/>
      <c r="L726" s="37"/>
      <c r="M726" s="38"/>
      <c r="N726" s="45"/>
      <c r="O726" s="38"/>
    </row>
    <row r="727" spans="3:15" ht="17" x14ac:dyDescent="0.4">
      <c r="C727" s="28"/>
      <c r="D727" s="22"/>
      <c r="K727" s="26"/>
      <c r="L727" s="37"/>
      <c r="M727" s="38"/>
      <c r="N727" s="45"/>
      <c r="O727" s="38"/>
    </row>
    <row r="728" spans="3:15" ht="17" x14ac:dyDescent="0.4">
      <c r="C728" s="28"/>
      <c r="D728" s="22"/>
      <c r="K728" s="26"/>
      <c r="L728" s="37"/>
      <c r="M728" s="38"/>
      <c r="N728" s="45"/>
      <c r="O728" s="38"/>
    </row>
    <row r="729" spans="3:15" ht="17" x14ac:dyDescent="0.4">
      <c r="C729" s="28"/>
      <c r="D729" s="22"/>
      <c r="K729" s="26"/>
      <c r="L729" s="37"/>
      <c r="M729" s="38"/>
      <c r="N729" s="45"/>
      <c r="O729" s="38"/>
    </row>
    <row r="730" spans="3:15" ht="17" x14ac:dyDescent="0.4">
      <c r="C730" s="28"/>
      <c r="D730" s="22"/>
      <c r="K730" s="26"/>
      <c r="L730" s="37"/>
      <c r="M730" s="38"/>
      <c r="N730" s="45"/>
      <c r="O730" s="38"/>
    </row>
    <row r="731" spans="3:15" ht="17" x14ac:dyDescent="0.4">
      <c r="C731" s="28"/>
      <c r="D731" s="22"/>
      <c r="K731" s="26"/>
      <c r="L731" s="37"/>
      <c r="M731" s="38"/>
      <c r="N731" s="45"/>
      <c r="O731" s="38"/>
    </row>
    <row r="732" spans="3:15" ht="17" x14ac:dyDescent="0.4">
      <c r="C732" s="28"/>
      <c r="D732" s="23"/>
      <c r="K732" s="26"/>
      <c r="L732" s="37"/>
      <c r="M732" s="38"/>
      <c r="N732" s="45"/>
      <c r="O732" s="38"/>
    </row>
    <row r="733" spans="3:15" ht="17" x14ac:dyDescent="0.4">
      <c r="C733" s="28"/>
      <c r="D733" s="23"/>
      <c r="K733" s="26"/>
      <c r="L733" s="37"/>
      <c r="M733" s="38"/>
      <c r="N733" s="45"/>
      <c r="O733" s="38"/>
    </row>
    <row r="734" spans="3:15" ht="17" x14ac:dyDescent="0.4">
      <c r="C734" s="28"/>
      <c r="D734" s="23"/>
      <c r="K734" s="26"/>
      <c r="L734" s="37"/>
      <c r="M734" s="38"/>
      <c r="N734" s="45"/>
      <c r="O734" s="38"/>
    </row>
    <row r="735" spans="3:15" ht="17" x14ac:dyDescent="0.4">
      <c r="C735" s="28"/>
      <c r="D735" s="23"/>
      <c r="K735" s="26"/>
      <c r="L735" s="37"/>
      <c r="M735" s="38"/>
      <c r="N735" s="45"/>
      <c r="O735" s="38"/>
    </row>
    <row r="736" spans="3:15" ht="17" x14ac:dyDescent="0.4">
      <c r="C736" s="28"/>
      <c r="D736" s="23"/>
      <c r="K736" s="26"/>
      <c r="L736" s="37"/>
      <c r="M736" s="38"/>
      <c r="N736" s="45"/>
      <c r="O736" s="38"/>
    </row>
    <row r="737" spans="3:15" ht="17" x14ac:dyDescent="0.4">
      <c r="C737" s="28"/>
      <c r="D737" s="23"/>
      <c r="K737" s="26"/>
      <c r="L737" s="37"/>
      <c r="M737" s="38"/>
      <c r="N737" s="45"/>
      <c r="O737" s="38"/>
    </row>
    <row r="738" spans="3:15" ht="17" x14ac:dyDescent="0.4">
      <c r="C738" s="28"/>
      <c r="D738" s="23"/>
      <c r="K738" s="26"/>
      <c r="L738" s="37"/>
      <c r="M738" s="38"/>
      <c r="N738" s="45"/>
      <c r="O738" s="38"/>
    </row>
    <row r="739" spans="3:15" ht="17" x14ac:dyDescent="0.4">
      <c r="C739" s="28"/>
      <c r="D739" s="23"/>
      <c r="K739" s="26"/>
      <c r="L739" s="37"/>
      <c r="M739" s="38"/>
      <c r="N739" s="45"/>
      <c r="O739" s="38"/>
    </row>
    <row r="740" spans="3:15" ht="17" x14ac:dyDescent="0.4">
      <c r="C740" s="28"/>
      <c r="D740" s="23"/>
      <c r="K740" s="26"/>
      <c r="L740" s="37"/>
      <c r="M740" s="38"/>
      <c r="N740" s="45"/>
      <c r="O740" s="38"/>
    </row>
    <row r="741" spans="3:15" ht="17" x14ac:dyDescent="0.4">
      <c r="C741" s="28"/>
      <c r="D741" s="23"/>
      <c r="K741" s="26"/>
      <c r="L741" s="37"/>
      <c r="M741" s="38"/>
      <c r="N741" s="45"/>
      <c r="O741" s="38"/>
    </row>
    <row r="742" spans="3:15" ht="17" x14ac:dyDescent="0.4">
      <c r="C742" s="28"/>
      <c r="D742" s="23"/>
      <c r="K742" s="26"/>
      <c r="L742" s="37"/>
      <c r="M742" s="38"/>
      <c r="N742" s="45"/>
      <c r="O742" s="38"/>
    </row>
    <row r="743" spans="3:15" ht="17" x14ac:dyDescent="0.4">
      <c r="C743" s="28"/>
      <c r="D743" s="23"/>
      <c r="K743" s="26"/>
      <c r="L743" s="37"/>
      <c r="M743" s="38"/>
      <c r="N743" s="45"/>
      <c r="O743" s="38"/>
    </row>
    <row r="744" spans="3:15" ht="17" x14ac:dyDescent="0.4">
      <c r="C744" s="28"/>
      <c r="D744" s="23"/>
      <c r="K744" s="26"/>
      <c r="L744" s="37"/>
      <c r="M744" s="38"/>
      <c r="N744" s="45"/>
      <c r="O744" s="38"/>
    </row>
    <row r="745" spans="3:15" ht="17" x14ac:dyDescent="0.4">
      <c r="C745" s="28"/>
      <c r="D745" s="23"/>
      <c r="K745" s="26"/>
      <c r="L745" s="37"/>
      <c r="M745" s="38"/>
      <c r="N745" s="45"/>
      <c r="O745" s="38"/>
    </row>
    <row r="746" spans="3:15" ht="17" x14ac:dyDescent="0.4">
      <c r="C746" s="28"/>
      <c r="D746" s="23"/>
      <c r="K746" s="26"/>
      <c r="L746" s="37"/>
      <c r="M746" s="38"/>
      <c r="N746" s="45"/>
      <c r="O746" s="38"/>
    </row>
    <row r="747" spans="3:15" ht="17" x14ac:dyDescent="0.4">
      <c r="C747" s="28"/>
      <c r="D747" s="23"/>
      <c r="K747" s="26"/>
      <c r="L747" s="37"/>
      <c r="M747" s="38"/>
      <c r="N747" s="45"/>
      <c r="O747" s="38"/>
    </row>
    <row r="748" spans="3:15" ht="17" x14ac:dyDescent="0.4">
      <c r="C748" s="28"/>
      <c r="D748" s="23"/>
      <c r="K748" s="26"/>
      <c r="L748" s="37"/>
      <c r="M748" s="38"/>
      <c r="N748" s="45"/>
      <c r="O748" s="38"/>
    </row>
    <row r="749" spans="3:15" ht="17" x14ac:dyDescent="0.4">
      <c r="C749" s="28"/>
      <c r="D749" s="23"/>
      <c r="K749" s="26"/>
      <c r="L749" s="37"/>
      <c r="M749" s="38"/>
      <c r="N749" s="45"/>
      <c r="O749" s="38"/>
    </row>
    <row r="750" spans="3:15" ht="17" x14ac:dyDescent="0.4">
      <c r="C750" s="28"/>
      <c r="D750" s="23"/>
      <c r="K750" s="26"/>
      <c r="L750" s="37"/>
      <c r="M750" s="38"/>
      <c r="N750" s="45"/>
      <c r="O750" s="38"/>
    </row>
    <row r="751" spans="3:15" ht="17" x14ac:dyDescent="0.4">
      <c r="C751" s="28"/>
      <c r="D751" s="23"/>
      <c r="K751" s="26"/>
      <c r="L751" s="37"/>
      <c r="M751" s="38"/>
      <c r="N751" s="45"/>
      <c r="O751" s="38"/>
    </row>
    <row r="752" spans="3:15" ht="17" x14ac:dyDescent="0.4">
      <c r="C752" s="28"/>
      <c r="D752" s="23"/>
      <c r="K752" s="26"/>
      <c r="L752" s="37"/>
      <c r="M752" s="38"/>
      <c r="N752" s="45"/>
      <c r="O752" s="38"/>
    </row>
    <row r="753" spans="3:15" ht="17" x14ac:dyDescent="0.4">
      <c r="C753" s="28"/>
      <c r="D753" s="23"/>
      <c r="K753" s="26"/>
      <c r="L753" s="37"/>
      <c r="M753" s="38"/>
      <c r="N753" s="45"/>
      <c r="O753" s="38"/>
    </row>
    <row r="754" spans="3:15" ht="17" x14ac:dyDescent="0.4">
      <c r="C754" s="28"/>
      <c r="D754" s="23"/>
      <c r="K754" s="26"/>
      <c r="L754" s="37"/>
      <c r="M754" s="38"/>
      <c r="N754" s="45"/>
      <c r="O754" s="38"/>
    </row>
    <row r="755" spans="3:15" ht="17" x14ac:dyDescent="0.4">
      <c r="C755" s="28"/>
      <c r="D755" s="23"/>
      <c r="K755" s="26"/>
      <c r="L755" s="37"/>
      <c r="M755" s="38"/>
      <c r="N755" s="45"/>
      <c r="O755" s="38"/>
    </row>
    <row r="756" spans="3:15" ht="17" x14ac:dyDescent="0.4">
      <c r="C756" s="28"/>
      <c r="D756" s="23"/>
      <c r="K756" s="26"/>
      <c r="L756" s="37"/>
      <c r="M756" s="38"/>
      <c r="N756" s="45"/>
      <c r="O756" s="38"/>
    </row>
    <row r="757" spans="3:15" ht="17" x14ac:dyDescent="0.4">
      <c r="C757" s="28"/>
      <c r="D757" s="23"/>
      <c r="K757" s="26"/>
      <c r="L757" s="37"/>
      <c r="M757" s="38"/>
      <c r="N757" s="45"/>
      <c r="O757" s="38"/>
    </row>
    <row r="758" spans="3:15" ht="17" x14ac:dyDescent="0.4">
      <c r="C758" s="28"/>
      <c r="D758" s="23"/>
      <c r="K758" s="26"/>
      <c r="L758" s="37"/>
      <c r="M758" s="38"/>
      <c r="N758" s="45"/>
      <c r="O758" s="38"/>
    </row>
    <row r="759" spans="3:15" ht="17" x14ac:dyDescent="0.4">
      <c r="C759" s="28"/>
      <c r="D759" s="23"/>
      <c r="K759" s="26"/>
      <c r="L759" s="37"/>
      <c r="M759" s="38"/>
      <c r="N759" s="45"/>
      <c r="O759" s="38"/>
    </row>
    <row r="760" spans="3:15" ht="17" x14ac:dyDescent="0.4">
      <c r="C760" s="28"/>
      <c r="D760" s="23"/>
      <c r="K760" s="26"/>
      <c r="L760" s="37"/>
      <c r="M760" s="38"/>
      <c r="N760" s="45"/>
      <c r="O760" s="38"/>
    </row>
    <row r="761" spans="3:15" ht="17" x14ac:dyDescent="0.4">
      <c r="C761" s="28"/>
      <c r="D761" s="23"/>
      <c r="K761" s="26"/>
      <c r="L761" s="37"/>
      <c r="M761" s="38"/>
      <c r="N761" s="45"/>
      <c r="O761" s="38"/>
    </row>
    <row r="762" spans="3:15" ht="17" x14ac:dyDescent="0.4">
      <c r="C762" s="28"/>
      <c r="D762" s="23"/>
      <c r="K762" s="26"/>
      <c r="L762" s="37"/>
      <c r="M762" s="38"/>
      <c r="N762" s="45"/>
      <c r="O762" s="38"/>
    </row>
    <row r="763" spans="3:15" ht="17" x14ac:dyDescent="0.4">
      <c r="C763" s="28"/>
      <c r="D763" s="23"/>
      <c r="K763" s="26"/>
      <c r="L763" s="37"/>
      <c r="M763" s="38"/>
      <c r="N763" s="45"/>
      <c r="O763" s="38"/>
    </row>
    <row r="764" spans="3:15" ht="17" x14ac:dyDescent="0.4">
      <c r="C764" s="28"/>
      <c r="D764" s="23"/>
      <c r="K764" s="26"/>
      <c r="L764" s="37"/>
      <c r="M764" s="38"/>
      <c r="N764" s="45"/>
      <c r="O764" s="38"/>
    </row>
    <row r="765" spans="3:15" ht="17" x14ac:dyDescent="0.4">
      <c r="C765" s="28"/>
      <c r="D765" s="23"/>
      <c r="K765" s="26"/>
      <c r="L765" s="37"/>
      <c r="M765" s="38"/>
      <c r="N765" s="45"/>
      <c r="O765" s="38"/>
    </row>
    <row r="766" spans="3:15" ht="17" x14ac:dyDescent="0.4">
      <c r="C766" s="28"/>
      <c r="D766" s="23"/>
      <c r="K766" s="26"/>
      <c r="L766" s="37"/>
      <c r="M766" s="38"/>
      <c r="N766" s="45"/>
      <c r="O766" s="38"/>
    </row>
    <row r="767" spans="3:15" ht="17" x14ac:dyDescent="0.4">
      <c r="C767" s="28"/>
      <c r="D767" s="23"/>
      <c r="K767" s="26"/>
      <c r="L767" s="37"/>
      <c r="M767" s="38"/>
      <c r="N767" s="45"/>
      <c r="O767" s="38"/>
    </row>
    <row r="768" spans="3:15" ht="17" x14ac:dyDescent="0.4">
      <c r="C768" s="28"/>
      <c r="D768" s="23"/>
      <c r="K768" s="26"/>
      <c r="L768" s="37"/>
      <c r="M768" s="38"/>
      <c r="N768" s="45"/>
      <c r="O768" s="38"/>
    </row>
    <row r="769" spans="3:15" ht="17" x14ac:dyDescent="0.4">
      <c r="C769" s="28"/>
      <c r="D769" s="23"/>
      <c r="K769" s="26"/>
      <c r="L769" s="37"/>
      <c r="M769" s="38"/>
      <c r="N769" s="45"/>
      <c r="O769" s="38"/>
    </row>
    <row r="770" spans="3:15" ht="17" x14ac:dyDescent="0.4">
      <c r="C770" s="28"/>
      <c r="D770" s="23"/>
      <c r="K770" s="26"/>
      <c r="L770" s="37"/>
      <c r="M770" s="38"/>
      <c r="N770" s="45"/>
      <c r="O770" s="38"/>
    </row>
    <row r="771" spans="3:15" ht="17" x14ac:dyDescent="0.4">
      <c r="C771" s="28"/>
      <c r="D771" s="23"/>
      <c r="K771" s="26"/>
      <c r="L771" s="37"/>
      <c r="M771" s="38"/>
      <c r="N771" s="45"/>
      <c r="O771" s="38"/>
    </row>
    <row r="772" spans="3:15" ht="17" x14ac:dyDescent="0.4">
      <c r="C772" s="28"/>
      <c r="D772" s="23"/>
      <c r="K772" s="26"/>
      <c r="L772" s="37"/>
      <c r="M772" s="38"/>
      <c r="N772" s="45"/>
      <c r="O772" s="38"/>
    </row>
    <row r="773" spans="3:15" ht="17" x14ac:dyDescent="0.4">
      <c r="C773" s="28"/>
      <c r="D773" s="23"/>
      <c r="K773" s="26"/>
      <c r="L773" s="37"/>
      <c r="M773" s="38"/>
      <c r="N773" s="45"/>
      <c r="O773" s="38"/>
    </row>
    <row r="774" spans="3:15" ht="17" x14ac:dyDescent="0.4">
      <c r="C774" s="28"/>
      <c r="D774" s="23"/>
      <c r="K774" s="26"/>
      <c r="L774" s="37"/>
      <c r="M774" s="38"/>
      <c r="N774" s="45"/>
      <c r="O774" s="38"/>
    </row>
    <row r="775" spans="3:15" ht="17" x14ac:dyDescent="0.4">
      <c r="C775" s="28"/>
      <c r="D775" s="23"/>
      <c r="K775" s="26"/>
      <c r="L775" s="37"/>
      <c r="M775" s="38"/>
      <c r="N775" s="45"/>
      <c r="O775" s="38"/>
    </row>
    <row r="776" spans="3:15" ht="17" x14ac:dyDescent="0.4">
      <c r="C776" s="28"/>
      <c r="D776" s="23"/>
      <c r="K776" s="26"/>
      <c r="L776" s="37"/>
      <c r="M776" s="38"/>
      <c r="N776" s="45"/>
      <c r="O776" s="38"/>
    </row>
    <row r="777" spans="3:15" ht="17" x14ac:dyDescent="0.4">
      <c r="C777" s="28"/>
      <c r="D777" s="23"/>
      <c r="K777" s="26"/>
      <c r="L777" s="37"/>
      <c r="M777" s="38"/>
      <c r="N777" s="45"/>
      <c r="O777" s="38"/>
    </row>
    <row r="778" spans="3:15" ht="17" x14ac:dyDescent="0.4">
      <c r="C778" s="28"/>
      <c r="D778" s="23"/>
      <c r="K778" s="26"/>
      <c r="L778" s="37"/>
      <c r="M778" s="38"/>
      <c r="N778" s="45"/>
      <c r="O778" s="38"/>
    </row>
    <row r="779" spans="3:15" ht="17" x14ac:dyDescent="0.4">
      <c r="C779" s="28"/>
      <c r="D779" s="23"/>
      <c r="K779" s="26"/>
      <c r="L779" s="37"/>
      <c r="M779" s="38"/>
      <c r="N779" s="45"/>
      <c r="O779" s="38"/>
    </row>
    <row r="780" spans="3:15" ht="17" x14ac:dyDescent="0.4">
      <c r="C780" s="28"/>
      <c r="D780" s="23"/>
      <c r="K780" s="26"/>
      <c r="L780" s="37"/>
      <c r="M780" s="38"/>
      <c r="N780" s="45"/>
      <c r="O780" s="38"/>
    </row>
    <row r="781" spans="3:15" ht="17" x14ac:dyDescent="0.4">
      <c r="C781" s="28"/>
      <c r="D781" s="23"/>
      <c r="K781" s="26"/>
      <c r="L781" s="37"/>
      <c r="M781" s="38"/>
      <c r="N781" s="45"/>
      <c r="O781" s="38"/>
    </row>
    <row r="782" spans="3:15" ht="17" x14ac:dyDescent="0.4">
      <c r="C782" s="28"/>
      <c r="D782" s="23"/>
      <c r="K782" s="26"/>
      <c r="L782" s="37"/>
      <c r="M782" s="38"/>
      <c r="N782" s="45"/>
      <c r="O782" s="38"/>
    </row>
    <row r="783" spans="3:15" ht="17" x14ac:dyDescent="0.4">
      <c r="C783" s="28"/>
      <c r="D783" s="23"/>
      <c r="K783" s="26"/>
      <c r="L783" s="37"/>
      <c r="M783" s="38"/>
      <c r="N783" s="45"/>
      <c r="O783" s="38"/>
    </row>
    <row r="784" spans="3:15" ht="17" x14ac:dyDescent="0.4">
      <c r="C784" s="28"/>
      <c r="D784" s="23"/>
      <c r="K784" s="26"/>
      <c r="L784" s="37"/>
      <c r="M784" s="38"/>
      <c r="N784" s="45"/>
      <c r="O784" s="38"/>
    </row>
    <row r="785" spans="3:15" ht="17" x14ac:dyDescent="0.4">
      <c r="C785" s="28"/>
      <c r="D785" s="23"/>
      <c r="K785" s="26"/>
      <c r="L785" s="37"/>
      <c r="M785" s="38"/>
      <c r="N785" s="45"/>
      <c r="O785" s="38"/>
    </row>
    <row r="786" spans="3:15" ht="17" x14ac:dyDescent="0.4">
      <c r="C786" s="28"/>
      <c r="D786" s="23"/>
      <c r="K786" s="26"/>
      <c r="L786" s="37"/>
      <c r="M786" s="38"/>
      <c r="N786" s="45"/>
      <c r="O786" s="38"/>
    </row>
    <row r="787" spans="3:15" ht="17" x14ac:dyDescent="0.4">
      <c r="C787" s="28"/>
      <c r="D787" s="23"/>
      <c r="K787" s="26"/>
      <c r="L787" s="37"/>
      <c r="M787" s="38"/>
      <c r="N787" s="45"/>
      <c r="O787" s="38"/>
    </row>
    <row r="788" spans="3:15" ht="17" x14ac:dyDescent="0.4">
      <c r="C788" s="28"/>
      <c r="D788" s="23"/>
      <c r="K788" s="26"/>
      <c r="L788" s="37"/>
      <c r="M788" s="38"/>
      <c r="N788" s="45"/>
      <c r="O788" s="38"/>
    </row>
    <row r="789" spans="3:15" ht="17" x14ac:dyDescent="0.4">
      <c r="C789" s="28"/>
      <c r="D789" s="23"/>
      <c r="K789" s="26"/>
      <c r="L789" s="37"/>
      <c r="M789" s="38"/>
      <c r="N789" s="45"/>
      <c r="O789" s="38"/>
    </row>
    <row r="790" spans="3:15" ht="17" x14ac:dyDescent="0.4">
      <c r="C790" s="28"/>
      <c r="D790" s="23"/>
      <c r="K790" s="26"/>
      <c r="L790" s="37"/>
      <c r="M790" s="38"/>
      <c r="N790" s="45"/>
      <c r="O790" s="38"/>
    </row>
    <row r="791" spans="3:15" ht="17" x14ac:dyDescent="0.4">
      <c r="C791" s="28"/>
      <c r="D791" s="24"/>
      <c r="K791" s="26"/>
      <c r="L791" s="37"/>
      <c r="M791" s="38"/>
      <c r="N791" s="45"/>
      <c r="O791" s="38"/>
    </row>
    <row r="792" spans="3:15" ht="17" x14ac:dyDescent="0.4">
      <c r="C792" s="28"/>
      <c r="D792" s="24"/>
      <c r="K792" s="26"/>
      <c r="L792" s="37"/>
      <c r="M792" s="38"/>
      <c r="N792" s="45"/>
      <c r="O792" s="38"/>
    </row>
    <row r="793" spans="3:15" ht="17" x14ac:dyDescent="0.4">
      <c r="C793" s="28"/>
      <c r="D793" s="24"/>
      <c r="K793" s="26"/>
      <c r="L793" s="37"/>
      <c r="M793" s="38"/>
      <c r="N793" s="45"/>
      <c r="O793" s="38"/>
    </row>
    <row r="794" spans="3:15" ht="17" x14ac:dyDescent="0.4">
      <c r="C794" s="28"/>
      <c r="D794" s="24"/>
      <c r="K794" s="26"/>
      <c r="L794" s="37"/>
      <c r="M794" s="38"/>
      <c r="N794" s="45"/>
      <c r="O794" s="38"/>
    </row>
    <row r="795" spans="3:15" ht="17" x14ac:dyDescent="0.4">
      <c r="C795" s="28"/>
      <c r="D795" s="24"/>
      <c r="K795" s="26"/>
      <c r="L795" s="37"/>
      <c r="M795" s="38"/>
      <c r="N795" s="45"/>
      <c r="O795" s="38"/>
    </row>
    <row r="796" spans="3:15" ht="17" x14ac:dyDescent="0.4">
      <c r="C796" s="28"/>
      <c r="D796" s="24"/>
      <c r="K796" s="26"/>
      <c r="L796" s="37"/>
      <c r="M796" s="38"/>
      <c r="N796" s="45"/>
      <c r="O796" s="38"/>
    </row>
    <row r="797" spans="3:15" ht="17" x14ac:dyDescent="0.4">
      <c r="C797" s="28"/>
      <c r="D797" s="24"/>
      <c r="K797" s="26"/>
      <c r="L797" s="37"/>
      <c r="M797" s="38"/>
      <c r="N797" s="45"/>
      <c r="O797" s="38"/>
    </row>
    <row r="798" spans="3:15" ht="17" x14ac:dyDescent="0.4">
      <c r="C798" s="28"/>
      <c r="D798" s="24"/>
      <c r="K798" s="26"/>
      <c r="L798" s="37"/>
      <c r="M798" s="38"/>
      <c r="N798" s="45"/>
      <c r="O798" s="38"/>
    </row>
    <row r="799" spans="3:15" ht="17" x14ac:dyDescent="0.4">
      <c r="C799" s="28"/>
      <c r="D799" s="24"/>
      <c r="K799" s="26"/>
      <c r="L799" s="37"/>
      <c r="M799" s="38"/>
      <c r="N799" s="45"/>
      <c r="O799" s="38"/>
    </row>
    <row r="800" spans="3:15" ht="17" x14ac:dyDescent="0.4">
      <c r="C800" s="28"/>
      <c r="D800" s="24"/>
      <c r="K800" s="26"/>
      <c r="L800" s="37"/>
      <c r="M800" s="38"/>
      <c r="N800" s="45"/>
      <c r="O800" s="38"/>
    </row>
    <row r="801" spans="3:15" ht="17" x14ac:dyDescent="0.4">
      <c r="C801" s="28"/>
      <c r="D801" s="24"/>
      <c r="K801" s="26"/>
      <c r="L801" s="37"/>
      <c r="M801" s="38"/>
      <c r="N801" s="45"/>
      <c r="O801" s="38"/>
    </row>
    <row r="802" spans="3:15" ht="17" x14ac:dyDescent="0.4">
      <c r="C802" s="28"/>
      <c r="D802" s="24"/>
      <c r="K802" s="26"/>
      <c r="L802" s="37"/>
      <c r="M802" s="38"/>
      <c r="N802" s="45"/>
      <c r="O802" s="38"/>
    </row>
    <row r="803" spans="3:15" ht="17" x14ac:dyDescent="0.4">
      <c r="C803" s="28"/>
      <c r="D803" s="24"/>
      <c r="K803" s="26"/>
      <c r="L803" s="37"/>
      <c r="M803" s="38"/>
      <c r="N803" s="45"/>
      <c r="O803" s="38"/>
    </row>
    <row r="804" spans="3:15" ht="17" x14ac:dyDescent="0.4">
      <c r="C804" s="28"/>
      <c r="D804" s="24"/>
      <c r="K804" s="26"/>
      <c r="L804" s="37"/>
      <c r="M804" s="38"/>
      <c r="N804" s="45"/>
      <c r="O804" s="38"/>
    </row>
    <row r="805" spans="3:15" ht="17" x14ac:dyDescent="0.4">
      <c r="C805" s="28"/>
      <c r="D805" s="24"/>
      <c r="K805" s="26"/>
      <c r="L805" s="37"/>
      <c r="M805" s="38"/>
      <c r="N805" s="45"/>
      <c r="O805" s="38"/>
    </row>
    <row r="806" spans="3:15" ht="17" x14ac:dyDescent="0.4">
      <c r="C806" s="28"/>
      <c r="D806" s="24"/>
      <c r="K806" s="26"/>
      <c r="L806" s="37"/>
      <c r="M806" s="38"/>
      <c r="N806" s="45"/>
      <c r="O806" s="38"/>
    </row>
    <row r="807" spans="3:15" ht="17" x14ac:dyDescent="0.4">
      <c r="C807" s="28"/>
      <c r="D807" s="24"/>
      <c r="K807" s="26"/>
      <c r="L807" s="37"/>
      <c r="M807" s="38"/>
      <c r="N807" s="45"/>
      <c r="O807" s="38"/>
    </row>
    <row r="808" spans="3:15" ht="17" x14ac:dyDescent="0.4">
      <c r="C808" s="28"/>
      <c r="D808" s="24"/>
      <c r="K808" s="26"/>
      <c r="L808" s="37"/>
      <c r="M808" s="38"/>
      <c r="N808" s="45"/>
      <c r="O808" s="38"/>
    </row>
    <row r="809" spans="3:15" ht="17" x14ac:dyDescent="0.4">
      <c r="C809" s="28"/>
      <c r="D809" s="24"/>
      <c r="K809" s="26"/>
      <c r="L809" s="37"/>
      <c r="M809" s="38"/>
      <c r="N809" s="45"/>
      <c r="O809" s="38"/>
    </row>
    <row r="810" spans="3:15" ht="17" x14ac:dyDescent="0.4">
      <c r="C810" s="28"/>
      <c r="D810" s="24"/>
      <c r="K810" s="26"/>
      <c r="L810" s="37"/>
      <c r="M810" s="38"/>
      <c r="N810" s="45"/>
      <c r="O810" s="38"/>
    </row>
    <row r="811" spans="3:15" ht="17" x14ac:dyDescent="0.4">
      <c r="C811" s="28"/>
      <c r="D811" s="24"/>
      <c r="K811" s="26"/>
      <c r="L811" s="37"/>
      <c r="M811" s="38"/>
      <c r="N811" s="45"/>
      <c r="O811" s="38"/>
    </row>
    <row r="812" spans="3:15" ht="17" x14ac:dyDescent="0.4">
      <c r="C812" s="28"/>
      <c r="D812" s="24"/>
      <c r="K812" s="26"/>
      <c r="L812" s="37"/>
      <c r="M812" s="38"/>
      <c r="N812" s="45"/>
      <c r="O812" s="38"/>
    </row>
    <row r="813" spans="3:15" ht="17" x14ac:dyDescent="0.4">
      <c r="C813" s="28"/>
      <c r="D813" s="24"/>
      <c r="K813" s="26"/>
      <c r="L813" s="37"/>
      <c r="M813" s="38"/>
      <c r="N813" s="45"/>
      <c r="O813" s="38"/>
    </row>
    <row r="814" spans="3:15" ht="17" x14ac:dyDescent="0.4">
      <c r="C814" s="28"/>
      <c r="D814" s="24"/>
      <c r="K814" s="26"/>
      <c r="L814" s="37"/>
      <c r="M814" s="38"/>
      <c r="N814" s="45"/>
      <c r="O814" s="38"/>
    </row>
    <row r="815" spans="3:15" ht="17" x14ac:dyDescent="0.4">
      <c r="C815" s="28"/>
      <c r="D815" s="24"/>
      <c r="K815" s="26"/>
      <c r="L815" s="37"/>
      <c r="M815" s="38"/>
      <c r="N815" s="45"/>
      <c r="O815" s="38"/>
    </row>
    <row r="816" spans="3:15" ht="17" x14ac:dyDescent="0.4">
      <c r="C816" s="28"/>
      <c r="D816" s="24"/>
      <c r="K816" s="26"/>
      <c r="L816" s="37"/>
      <c r="M816" s="38"/>
      <c r="N816" s="45"/>
      <c r="O816" s="38"/>
    </row>
    <row r="817" spans="3:15" ht="17" x14ac:dyDescent="0.4">
      <c r="C817" s="28"/>
      <c r="D817" s="24"/>
      <c r="K817" s="26"/>
      <c r="L817" s="37"/>
      <c r="M817" s="38"/>
      <c r="N817" s="45"/>
      <c r="O817" s="38"/>
    </row>
    <row r="818" spans="3:15" ht="17" x14ac:dyDescent="0.4">
      <c r="C818" s="28"/>
      <c r="D818" s="24"/>
      <c r="K818" s="26"/>
      <c r="L818" s="37"/>
      <c r="M818" s="38"/>
      <c r="N818" s="45"/>
      <c r="O818" s="38"/>
    </row>
    <row r="819" spans="3:15" ht="17" x14ac:dyDescent="0.4">
      <c r="C819" s="28"/>
      <c r="D819" s="24"/>
      <c r="K819" s="26"/>
      <c r="L819" s="37"/>
      <c r="M819" s="38"/>
      <c r="N819" s="45"/>
      <c r="O819" s="38"/>
    </row>
    <row r="820" spans="3:15" ht="17" x14ac:dyDescent="0.4">
      <c r="C820" s="28"/>
      <c r="D820" s="24"/>
      <c r="K820" s="26"/>
      <c r="L820" s="37"/>
      <c r="M820" s="38"/>
      <c r="N820" s="45"/>
      <c r="O820" s="38"/>
    </row>
    <row r="821" spans="3:15" ht="17" x14ac:dyDescent="0.4">
      <c r="C821" s="28"/>
      <c r="D821" s="24"/>
      <c r="K821" s="26"/>
      <c r="L821" s="37"/>
      <c r="M821" s="38"/>
      <c r="N821" s="45"/>
      <c r="O821" s="38"/>
    </row>
    <row r="822" spans="3:15" ht="17" x14ac:dyDescent="0.4">
      <c r="C822" s="28"/>
      <c r="D822" s="22"/>
      <c r="K822" s="26"/>
      <c r="L822" s="37"/>
      <c r="M822" s="38"/>
      <c r="N822" s="45"/>
      <c r="O822" s="38"/>
    </row>
    <row r="823" spans="3:15" ht="17" x14ac:dyDescent="0.4">
      <c r="C823" s="28"/>
      <c r="D823" s="22"/>
      <c r="K823" s="26"/>
      <c r="L823" s="37"/>
      <c r="M823" s="38"/>
      <c r="N823" s="45"/>
      <c r="O823" s="38"/>
    </row>
    <row r="824" spans="3:15" ht="17" x14ac:dyDescent="0.4">
      <c r="C824" s="28"/>
      <c r="D824" s="22"/>
      <c r="K824" s="26"/>
      <c r="L824" s="37"/>
      <c r="M824" s="38"/>
      <c r="N824" s="45"/>
      <c r="O824" s="38"/>
    </row>
    <row r="825" spans="3:15" ht="17" x14ac:dyDescent="0.4">
      <c r="C825" s="28"/>
      <c r="D825" s="22"/>
      <c r="K825" s="26"/>
      <c r="L825" s="37"/>
      <c r="M825" s="38"/>
      <c r="N825" s="45"/>
      <c r="O825" s="38"/>
    </row>
    <row r="826" spans="3:15" ht="17" x14ac:dyDescent="0.4">
      <c r="C826" s="28"/>
      <c r="D826" s="22"/>
      <c r="K826" s="26"/>
      <c r="L826" s="37"/>
      <c r="M826" s="38"/>
      <c r="N826" s="45"/>
      <c r="O826" s="38"/>
    </row>
    <row r="827" spans="3:15" ht="17" x14ac:dyDescent="0.4">
      <c r="C827" s="28"/>
      <c r="D827" s="22"/>
      <c r="K827" s="26"/>
      <c r="L827" s="37"/>
      <c r="M827" s="38"/>
      <c r="N827" s="45"/>
      <c r="O827" s="38"/>
    </row>
    <row r="828" spans="3:15" ht="17" x14ac:dyDescent="0.4">
      <c r="C828" s="28"/>
      <c r="D828" s="22"/>
      <c r="K828" s="26"/>
      <c r="L828" s="37"/>
      <c r="M828" s="38"/>
      <c r="N828" s="45"/>
      <c r="O828" s="38"/>
    </row>
    <row r="829" spans="3:15" ht="17" x14ac:dyDescent="0.4">
      <c r="C829" s="28"/>
      <c r="D829" s="22"/>
      <c r="K829" s="26"/>
      <c r="L829" s="37"/>
      <c r="M829" s="38"/>
      <c r="N829" s="45"/>
      <c r="O829" s="38"/>
    </row>
    <row r="830" spans="3:15" ht="17" x14ac:dyDescent="0.4">
      <c r="C830" s="28"/>
      <c r="D830" s="22"/>
      <c r="K830" s="26"/>
      <c r="L830" s="37"/>
      <c r="M830" s="38"/>
      <c r="N830" s="45"/>
      <c r="O830" s="38"/>
    </row>
    <row r="831" spans="3:15" ht="17" x14ac:dyDescent="0.4">
      <c r="C831" s="28"/>
      <c r="D831" s="22"/>
      <c r="K831" s="26"/>
      <c r="L831" s="37"/>
      <c r="M831" s="38"/>
      <c r="N831" s="45"/>
      <c r="O831" s="38"/>
    </row>
    <row r="832" spans="3:15" ht="17" x14ac:dyDescent="0.4">
      <c r="C832" s="28"/>
      <c r="D832" s="22"/>
      <c r="K832" s="26"/>
      <c r="L832" s="37"/>
      <c r="M832" s="38"/>
      <c r="N832" s="45"/>
      <c r="O832" s="38"/>
    </row>
    <row r="833" spans="3:15" ht="17" x14ac:dyDescent="0.4">
      <c r="C833" s="28"/>
      <c r="D833" s="22"/>
      <c r="K833" s="26"/>
      <c r="L833" s="37"/>
      <c r="M833" s="38"/>
      <c r="N833" s="45"/>
      <c r="O833" s="38"/>
    </row>
    <row r="834" spans="3:15" ht="17" x14ac:dyDescent="0.4">
      <c r="C834" s="28"/>
      <c r="D834" s="22"/>
      <c r="K834" s="26"/>
      <c r="L834" s="37"/>
      <c r="M834" s="38"/>
      <c r="N834" s="45"/>
      <c r="O834" s="38"/>
    </row>
    <row r="835" spans="3:15" ht="17" x14ac:dyDescent="0.4">
      <c r="C835" s="28"/>
      <c r="D835" s="22"/>
      <c r="K835" s="26"/>
      <c r="L835" s="37"/>
      <c r="M835" s="38"/>
      <c r="N835" s="45"/>
      <c r="O835" s="38"/>
    </row>
    <row r="836" spans="3:15" ht="17" x14ac:dyDescent="0.4">
      <c r="C836" s="28"/>
      <c r="D836" s="22"/>
      <c r="K836" s="26"/>
      <c r="L836" s="37"/>
      <c r="M836" s="38"/>
      <c r="N836" s="45"/>
      <c r="O836" s="38"/>
    </row>
    <row r="837" spans="3:15" ht="17" x14ac:dyDescent="0.4">
      <c r="C837" s="28"/>
      <c r="D837" s="22"/>
      <c r="K837" s="26"/>
      <c r="L837" s="37"/>
      <c r="M837" s="38"/>
      <c r="N837" s="45"/>
      <c r="O837" s="38"/>
    </row>
    <row r="838" spans="3:15" ht="17" x14ac:dyDescent="0.4">
      <c r="C838" s="28"/>
      <c r="D838" s="22"/>
      <c r="K838" s="26"/>
      <c r="L838" s="37"/>
      <c r="M838" s="38"/>
      <c r="N838" s="45"/>
      <c r="O838" s="38"/>
    </row>
    <row r="839" spans="3:15" ht="17" x14ac:dyDescent="0.4">
      <c r="C839" s="28"/>
      <c r="D839" s="22"/>
      <c r="K839" s="26"/>
      <c r="L839" s="37"/>
      <c r="M839" s="38"/>
      <c r="N839" s="45"/>
      <c r="O839" s="38"/>
    </row>
    <row r="840" spans="3:15" ht="17" x14ac:dyDescent="0.4">
      <c r="C840" s="28"/>
      <c r="D840" s="22"/>
      <c r="K840" s="26"/>
      <c r="L840" s="37"/>
      <c r="M840" s="38"/>
      <c r="N840" s="45"/>
      <c r="O840" s="38"/>
    </row>
    <row r="841" spans="3:15" ht="17" x14ac:dyDescent="0.4">
      <c r="C841" s="28"/>
      <c r="D841" s="22"/>
      <c r="K841" s="26"/>
      <c r="L841" s="37"/>
      <c r="M841" s="38"/>
      <c r="N841" s="45"/>
      <c r="O841" s="38"/>
    </row>
    <row r="842" spans="3:15" ht="17" x14ac:dyDescent="0.4">
      <c r="C842" s="28"/>
      <c r="D842" s="22"/>
      <c r="K842" s="26"/>
      <c r="L842" s="37"/>
      <c r="M842" s="38"/>
      <c r="N842" s="45"/>
      <c r="O842" s="38"/>
    </row>
    <row r="843" spans="3:15" ht="17" x14ac:dyDescent="0.4">
      <c r="C843" s="28"/>
      <c r="D843" s="22"/>
      <c r="K843" s="26"/>
      <c r="L843" s="37"/>
      <c r="M843" s="38"/>
      <c r="N843" s="45"/>
      <c r="O843" s="38"/>
    </row>
    <row r="844" spans="3:15" ht="17" x14ac:dyDescent="0.4">
      <c r="C844" s="28"/>
      <c r="D844" s="22"/>
      <c r="K844" s="26"/>
      <c r="L844" s="37"/>
      <c r="M844" s="38"/>
      <c r="N844" s="45"/>
      <c r="O844" s="38"/>
    </row>
    <row r="845" spans="3:15" ht="17" x14ac:dyDescent="0.4">
      <c r="C845" s="28"/>
      <c r="D845" s="22"/>
      <c r="K845" s="26"/>
      <c r="L845" s="37"/>
      <c r="M845" s="38"/>
      <c r="N845" s="45"/>
      <c r="O845" s="38"/>
    </row>
    <row r="846" spans="3:15" ht="17" x14ac:dyDescent="0.4">
      <c r="C846" s="28"/>
      <c r="D846" s="22"/>
      <c r="K846" s="26"/>
      <c r="L846" s="37"/>
      <c r="M846" s="38"/>
      <c r="N846" s="45"/>
      <c r="O846" s="38"/>
    </row>
    <row r="847" spans="3:15" ht="17" x14ac:dyDescent="0.4">
      <c r="C847" s="28"/>
      <c r="D847" s="22"/>
      <c r="K847" s="26"/>
      <c r="L847" s="37"/>
      <c r="M847" s="38"/>
      <c r="N847" s="45"/>
      <c r="O847" s="38"/>
    </row>
    <row r="848" spans="3:15" ht="17" x14ac:dyDescent="0.4">
      <c r="C848" s="28"/>
      <c r="D848" s="22"/>
      <c r="K848" s="26"/>
      <c r="L848" s="37"/>
      <c r="M848" s="38"/>
      <c r="N848" s="45"/>
      <c r="O848" s="38"/>
    </row>
    <row r="849" spans="3:15" ht="17" x14ac:dyDescent="0.4">
      <c r="C849" s="28"/>
      <c r="D849" s="22"/>
      <c r="K849" s="26"/>
      <c r="L849" s="37"/>
      <c r="M849" s="38"/>
      <c r="N849" s="45"/>
      <c r="O849" s="38"/>
    </row>
    <row r="850" spans="3:15" ht="17" x14ac:dyDescent="0.4">
      <c r="C850" s="28"/>
      <c r="D850" s="22"/>
      <c r="K850" s="26"/>
      <c r="L850" s="37"/>
      <c r="M850" s="38"/>
      <c r="N850" s="45"/>
      <c r="O850" s="38"/>
    </row>
    <row r="851" spans="3:15" ht="17" x14ac:dyDescent="0.4">
      <c r="C851" s="28"/>
      <c r="D851" s="22"/>
      <c r="K851" s="26"/>
      <c r="L851" s="37"/>
      <c r="M851" s="38"/>
      <c r="N851" s="45"/>
      <c r="O851" s="38"/>
    </row>
    <row r="852" spans="3:15" ht="17" x14ac:dyDescent="0.4">
      <c r="C852" s="28"/>
      <c r="D852" s="22"/>
      <c r="K852" s="26"/>
      <c r="L852" s="37"/>
      <c r="M852" s="38"/>
      <c r="N852" s="45"/>
      <c r="O852" s="38"/>
    </row>
    <row r="853" spans="3:15" ht="17" x14ac:dyDescent="0.4">
      <c r="C853" s="28"/>
      <c r="D853" s="22"/>
      <c r="K853" s="26"/>
      <c r="L853" s="37"/>
      <c r="M853" s="38"/>
      <c r="N853" s="45"/>
      <c r="O853" s="38"/>
    </row>
    <row r="854" spans="3:15" ht="17" x14ac:dyDescent="0.4">
      <c r="C854" s="28"/>
      <c r="D854" s="22"/>
      <c r="K854" s="26"/>
      <c r="L854" s="37"/>
      <c r="M854" s="38"/>
      <c r="N854" s="45"/>
      <c r="O854" s="38"/>
    </row>
    <row r="855" spans="3:15" ht="17" x14ac:dyDescent="0.4">
      <c r="C855" s="28"/>
      <c r="D855" s="22"/>
      <c r="K855" s="26"/>
      <c r="L855" s="37"/>
      <c r="M855" s="38"/>
      <c r="N855" s="45"/>
      <c r="O855" s="38"/>
    </row>
    <row r="856" spans="3:15" ht="17" x14ac:dyDescent="0.4">
      <c r="C856" s="28"/>
      <c r="D856" s="22"/>
      <c r="K856" s="26"/>
      <c r="L856" s="37"/>
      <c r="M856" s="38"/>
      <c r="N856" s="45"/>
      <c r="O856" s="38"/>
    </row>
    <row r="857" spans="3:15" ht="17" x14ac:dyDescent="0.4">
      <c r="C857" s="28"/>
      <c r="D857" s="22"/>
      <c r="K857" s="26"/>
      <c r="L857" s="37"/>
      <c r="M857" s="38"/>
      <c r="N857" s="45"/>
      <c r="O857" s="38"/>
    </row>
    <row r="858" spans="3:15" ht="17" x14ac:dyDescent="0.4">
      <c r="C858" s="28"/>
      <c r="D858" s="22"/>
      <c r="K858" s="26"/>
      <c r="L858" s="37"/>
      <c r="M858" s="38"/>
      <c r="N858" s="45"/>
      <c r="O858" s="38"/>
    </row>
    <row r="859" spans="3:15" ht="17" x14ac:dyDescent="0.4">
      <c r="C859" s="28"/>
      <c r="D859" s="22"/>
      <c r="K859" s="26"/>
      <c r="L859" s="37"/>
      <c r="M859" s="38"/>
      <c r="N859" s="45"/>
      <c r="O859" s="38"/>
    </row>
    <row r="860" spans="3:15" ht="17" x14ac:dyDescent="0.4">
      <c r="C860" s="28"/>
      <c r="D860" s="22"/>
      <c r="K860" s="26"/>
      <c r="L860" s="37"/>
      <c r="M860" s="38"/>
      <c r="N860" s="45"/>
      <c r="O860" s="38"/>
    </row>
    <row r="861" spans="3:15" ht="17" x14ac:dyDescent="0.4">
      <c r="C861" s="28"/>
      <c r="D861" s="22"/>
      <c r="K861" s="26"/>
      <c r="L861" s="37"/>
      <c r="M861" s="38"/>
      <c r="N861" s="45"/>
      <c r="O861" s="38"/>
    </row>
    <row r="862" spans="3:15" ht="17" x14ac:dyDescent="0.4">
      <c r="C862" s="28"/>
      <c r="D862" s="22"/>
      <c r="K862" s="26"/>
      <c r="L862" s="37"/>
      <c r="M862" s="38"/>
      <c r="N862" s="45"/>
      <c r="O862" s="38"/>
    </row>
    <row r="863" spans="3:15" ht="17" x14ac:dyDescent="0.4">
      <c r="C863" s="28"/>
      <c r="D863" s="22"/>
      <c r="K863" s="26"/>
      <c r="L863" s="37"/>
      <c r="M863" s="38"/>
      <c r="N863" s="45"/>
      <c r="O863" s="38"/>
    </row>
    <row r="864" spans="3:15" ht="17" x14ac:dyDescent="0.4">
      <c r="C864" s="28"/>
      <c r="D864" s="22"/>
      <c r="K864" s="26"/>
      <c r="L864" s="37"/>
      <c r="M864" s="38"/>
      <c r="N864" s="45"/>
      <c r="O864" s="38"/>
    </row>
    <row r="865" spans="3:15" ht="17" x14ac:dyDescent="0.4">
      <c r="C865" s="28"/>
      <c r="D865" s="22"/>
      <c r="K865" s="26"/>
      <c r="L865" s="37"/>
      <c r="M865" s="38"/>
      <c r="N865" s="45"/>
      <c r="O865" s="38"/>
    </row>
    <row r="866" spans="3:15" ht="17" x14ac:dyDescent="0.4">
      <c r="C866" s="28"/>
      <c r="D866" s="22"/>
      <c r="K866" s="26"/>
      <c r="L866" s="37"/>
      <c r="M866" s="38"/>
      <c r="N866" s="45"/>
      <c r="O866" s="38"/>
    </row>
    <row r="867" spans="3:15" ht="17" x14ac:dyDescent="0.4">
      <c r="C867" s="28"/>
      <c r="D867" s="22"/>
      <c r="K867" s="26"/>
      <c r="L867" s="37"/>
      <c r="M867" s="38"/>
      <c r="N867" s="45"/>
      <c r="O867" s="38"/>
    </row>
    <row r="868" spans="3:15" ht="17" x14ac:dyDescent="0.4">
      <c r="C868" s="28"/>
      <c r="D868" s="22"/>
      <c r="K868" s="26"/>
      <c r="L868" s="37"/>
      <c r="M868" s="38"/>
      <c r="N868" s="45"/>
      <c r="O868" s="38"/>
    </row>
    <row r="869" spans="3:15" ht="17" x14ac:dyDescent="0.4">
      <c r="C869" s="28"/>
      <c r="D869" s="22"/>
      <c r="K869" s="26"/>
      <c r="L869" s="37"/>
      <c r="M869" s="38"/>
      <c r="N869" s="45"/>
      <c r="O869" s="38"/>
    </row>
    <row r="870" spans="3:15" ht="17" x14ac:dyDescent="0.4">
      <c r="C870" s="28"/>
      <c r="D870" s="22"/>
      <c r="K870" s="26"/>
      <c r="L870" s="37"/>
      <c r="M870" s="38"/>
      <c r="N870" s="45"/>
      <c r="O870" s="38"/>
    </row>
    <row r="871" spans="3:15" ht="17" x14ac:dyDescent="0.4">
      <c r="C871" s="28"/>
      <c r="D871" s="22"/>
      <c r="K871" s="26"/>
      <c r="L871" s="37"/>
      <c r="M871" s="38"/>
      <c r="N871" s="45"/>
      <c r="O871" s="38"/>
    </row>
    <row r="872" spans="3:15" ht="17" x14ac:dyDescent="0.4">
      <c r="C872" s="28"/>
      <c r="D872" s="22"/>
      <c r="K872" s="26"/>
      <c r="L872" s="37"/>
      <c r="M872" s="38"/>
      <c r="N872" s="45"/>
      <c r="O872" s="38"/>
    </row>
    <row r="873" spans="3:15" ht="17" x14ac:dyDescent="0.4">
      <c r="C873" s="28"/>
      <c r="D873" s="22"/>
      <c r="K873" s="26"/>
      <c r="L873" s="37"/>
      <c r="M873" s="38"/>
      <c r="N873" s="45"/>
      <c r="O873" s="38"/>
    </row>
    <row r="874" spans="3:15" ht="17" x14ac:dyDescent="0.4">
      <c r="C874" s="28"/>
      <c r="D874" s="22"/>
      <c r="K874" s="26"/>
      <c r="L874" s="37"/>
      <c r="M874" s="38"/>
      <c r="N874" s="45"/>
      <c r="O874" s="38"/>
    </row>
    <row r="875" spans="3:15" ht="17" x14ac:dyDescent="0.4">
      <c r="C875" s="28"/>
      <c r="D875" s="22"/>
      <c r="K875" s="26"/>
      <c r="L875" s="37"/>
      <c r="M875" s="38"/>
      <c r="N875" s="45"/>
      <c r="O875" s="38"/>
    </row>
    <row r="876" spans="3:15" ht="17" x14ac:dyDescent="0.4">
      <c r="C876" s="28"/>
      <c r="D876" s="22"/>
      <c r="K876" s="26"/>
      <c r="L876" s="37"/>
      <c r="M876" s="38"/>
      <c r="N876" s="45"/>
      <c r="O876" s="38"/>
    </row>
    <row r="877" spans="3:15" ht="17" x14ac:dyDescent="0.4">
      <c r="C877" s="28"/>
      <c r="D877" s="22"/>
      <c r="K877" s="26"/>
      <c r="L877" s="37"/>
      <c r="M877" s="38"/>
      <c r="N877" s="45"/>
      <c r="O877" s="38"/>
    </row>
    <row r="878" spans="3:15" ht="17" x14ac:dyDescent="0.4">
      <c r="C878" s="28"/>
      <c r="D878" s="22"/>
      <c r="K878" s="26"/>
      <c r="L878" s="37"/>
      <c r="M878" s="38"/>
      <c r="N878" s="45"/>
      <c r="O878" s="38"/>
    </row>
    <row r="879" spans="3:15" ht="17" x14ac:dyDescent="0.4">
      <c r="C879" s="28"/>
      <c r="D879" s="22"/>
      <c r="K879" s="26"/>
      <c r="L879" s="37"/>
      <c r="M879" s="38"/>
      <c r="N879" s="45"/>
      <c r="O879" s="38"/>
    </row>
    <row r="880" spans="3:15" ht="17" x14ac:dyDescent="0.4">
      <c r="C880" s="28"/>
      <c r="D880" s="22"/>
      <c r="K880" s="26"/>
      <c r="L880" s="37"/>
      <c r="M880" s="38"/>
      <c r="N880" s="45"/>
      <c r="O880" s="38"/>
    </row>
    <row r="881" spans="3:15" ht="17" x14ac:dyDescent="0.4">
      <c r="C881" s="28"/>
      <c r="D881" s="22"/>
      <c r="K881" s="26"/>
      <c r="L881" s="37"/>
      <c r="M881" s="38"/>
      <c r="N881" s="45"/>
      <c r="O881" s="38"/>
    </row>
    <row r="882" spans="3:15" ht="17" x14ac:dyDescent="0.4">
      <c r="C882" s="28"/>
      <c r="D882" s="22"/>
      <c r="K882" s="26"/>
      <c r="L882" s="37"/>
      <c r="M882" s="38"/>
      <c r="N882" s="45"/>
      <c r="O882" s="38"/>
    </row>
    <row r="883" spans="3:15" ht="17" x14ac:dyDescent="0.4">
      <c r="C883" s="28"/>
      <c r="D883" s="22"/>
      <c r="K883" s="26"/>
      <c r="L883" s="37"/>
      <c r="M883" s="38"/>
      <c r="N883" s="45"/>
      <c r="O883" s="38"/>
    </row>
    <row r="884" spans="3:15" ht="17" x14ac:dyDescent="0.4">
      <c r="C884" s="28"/>
      <c r="D884" s="22"/>
      <c r="K884" s="26"/>
      <c r="L884" s="37"/>
      <c r="M884" s="38"/>
      <c r="N884" s="45"/>
      <c r="O884" s="38"/>
    </row>
    <row r="885" spans="3:15" ht="17" x14ac:dyDescent="0.4">
      <c r="C885" s="28"/>
      <c r="D885" s="22"/>
      <c r="K885" s="26"/>
      <c r="L885" s="37"/>
      <c r="M885" s="38"/>
      <c r="N885" s="45"/>
      <c r="O885" s="38"/>
    </row>
    <row r="886" spans="3:15" ht="17" x14ac:dyDescent="0.4">
      <c r="C886" s="28"/>
      <c r="D886" s="22"/>
      <c r="K886" s="26"/>
      <c r="L886" s="37"/>
      <c r="M886" s="38"/>
      <c r="N886" s="45"/>
      <c r="O886" s="38"/>
    </row>
    <row r="887" spans="3:15" ht="17" x14ac:dyDescent="0.4">
      <c r="C887" s="28"/>
      <c r="D887" s="22"/>
      <c r="K887" s="26"/>
      <c r="L887" s="37"/>
      <c r="M887" s="38"/>
      <c r="N887" s="45"/>
      <c r="O887" s="38"/>
    </row>
    <row r="888" spans="3:15" ht="17" x14ac:dyDescent="0.4">
      <c r="C888" s="28"/>
      <c r="D888" s="22"/>
      <c r="K888" s="26"/>
      <c r="L888" s="37"/>
      <c r="M888" s="38"/>
      <c r="N888" s="45"/>
      <c r="O888" s="38"/>
    </row>
    <row r="889" spans="3:15" ht="17" x14ac:dyDescent="0.4">
      <c r="C889" s="28"/>
      <c r="D889" s="22"/>
      <c r="K889" s="26"/>
      <c r="L889" s="37"/>
      <c r="M889" s="38"/>
      <c r="N889" s="45"/>
      <c r="O889" s="38"/>
    </row>
    <row r="890" spans="3:15" ht="17" x14ac:dyDescent="0.4">
      <c r="C890" s="28"/>
      <c r="D890" s="22"/>
      <c r="K890" s="26"/>
      <c r="L890" s="37"/>
      <c r="M890" s="38"/>
      <c r="N890" s="45"/>
      <c r="O890" s="38"/>
    </row>
    <row r="891" spans="3:15" ht="17" x14ac:dyDescent="0.4">
      <c r="C891" s="28"/>
      <c r="D891" s="22"/>
      <c r="K891" s="26"/>
      <c r="L891" s="37"/>
      <c r="M891" s="38"/>
      <c r="N891" s="45"/>
      <c r="O891" s="38"/>
    </row>
    <row r="892" spans="3:15" ht="17" x14ac:dyDescent="0.4">
      <c r="C892" s="28"/>
      <c r="D892" s="22"/>
      <c r="K892" s="26"/>
      <c r="L892" s="37"/>
      <c r="M892" s="38"/>
      <c r="N892" s="45"/>
      <c r="O892" s="38"/>
    </row>
    <row r="893" spans="3:15" ht="17" x14ac:dyDescent="0.4">
      <c r="C893" s="28"/>
      <c r="D893" s="22"/>
      <c r="K893" s="26"/>
      <c r="L893" s="37"/>
      <c r="M893" s="38"/>
      <c r="N893" s="45"/>
      <c r="O893" s="38"/>
    </row>
    <row r="894" spans="3:15" ht="17" x14ac:dyDescent="0.4">
      <c r="C894" s="28"/>
      <c r="D894" s="22"/>
      <c r="K894" s="26"/>
      <c r="L894" s="37"/>
      <c r="M894" s="38"/>
      <c r="N894" s="45"/>
      <c r="O894" s="38"/>
    </row>
    <row r="895" spans="3:15" ht="17" x14ac:dyDescent="0.4">
      <c r="C895" s="28"/>
      <c r="D895" s="22"/>
      <c r="K895" s="26"/>
      <c r="L895" s="37"/>
      <c r="M895" s="38"/>
      <c r="N895" s="45"/>
      <c r="O895" s="38"/>
    </row>
    <row r="896" spans="3:15" ht="17" x14ac:dyDescent="0.4">
      <c r="C896" s="28"/>
      <c r="D896" s="22"/>
      <c r="K896" s="26"/>
      <c r="L896" s="37"/>
      <c r="M896" s="38"/>
      <c r="N896" s="45"/>
      <c r="O896" s="38"/>
    </row>
    <row r="897" spans="3:15" ht="17" x14ac:dyDescent="0.4">
      <c r="C897" s="28"/>
      <c r="D897" s="22"/>
      <c r="K897" s="26"/>
      <c r="L897" s="37"/>
      <c r="M897" s="38"/>
      <c r="N897" s="45"/>
      <c r="O897" s="38"/>
    </row>
    <row r="898" spans="3:15" ht="17" x14ac:dyDescent="0.4">
      <c r="C898" s="28"/>
      <c r="D898" s="22"/>
      <c r="K898" s="26"/>
      <c r="L898" s="37"/>
      <c r="M898" s="38"/>
      <c r="N898" s="45"/>
      <c r="O898" s="38"/>
    </row>
    <row r="899" spans="3:15" ht="17" x14ac:dyDescent="0.4">
      <c r="C899" s="28"/>
      <c r="D899" s="22"/>
      <c r="K899" s="26"/>
      <c r="L899" s="37"/>
      <c r="M899" s="38"/>
      <c r="N899" s="45"/>
      <c r="O899" s="38"/>
    </row>
    <row r="900" spans="3:15" ht="17" x14ac:dyDescent="0.4">
      <c r="C900" s="28"/>
      <c r="D900" s="22"/>
      <c r="K900" s="26"/>
      <c r="L900" s="37"/>
      <c r="M900" s="38"/>
      <c r="N900" s="45"/>
      <c r="O900" s="38"/>
    </row>
    <row r="901" spans="3:15" ht="17" x14ac:dyDescent="0.4">
      <c r="C901" s="28"/>
      <c r="D901" s="22"/>
      <c r="K901" s="26"/>
      <c r="L901" s="37"/>
      <c r="M901" s="38"/>
      <c r="N901" s="45"/>
      <c r="O901" s="38"/>
    </row>
    <row r="902" spans="3:15" ht="17" x14ac:dyDescent="0.4">
      <c r="C902" s="28"/>
      <c r="D902" s="22"/>
      <c r="K902" s="26"/>
      <c r="L902" s="37"/>
      <c r="M902" s="38"/>
      <c r="N902" s="45"/>
      <c r="O902" s="38"/>
    </row>
    <row r="903" spans="3:15" ht="17" x14ac:dyDescent="0.4">
      <c r="C903" s="28"/>
      <c r="D903" s="22"/>
      <c r="K903" s="26"/>
      <c r="L903" s="37"/>
      <c r="M903" s="38"/>
      <c r="N903" s="45"/>
      <c r="O903" s="38"/>
    </row>
    <row r="904" spans="3:15" ht="17" x14ac:dyDescent="0.4">
      <c r="C904" s="28"/>
      <c r="D904" s="22"/>
      <c r="K904" s="26"/>
      <c r="L904" s="37"/>
      <c r="M904" s="38"/>
      <c r="N904" s="45"/>
      <c r="O904" s="38"/>
    </row>
    <row r="905" spans="3:15" ht="17" x14ac:dyDescent="0.4">
      <c r="C905" s="28"/>
      <c r="D905" s="22"/>
      <c r="K905" s="26"/>
      <c r="L905" s="37"/>
      <c r="M905" s="38"/>
      <c r="N905" s="45"/>
      <c r="O905" s="38"/>
    </row>
    <row r="906" spans="3:15" ht="17" x14ac:dyDescent="0.4">
      <c r="C906" s="28"/>
      <c r="D906" s="22"/>
      <c r="K906" s="26"/>
      <c r="L906" s="37"/>
      <c r="M906" s="38"/>
      <c r="N906" s="45"/>
      <c r="O906" s="38"/>
    </row>
    <row r="907" spans="3:15" ht="17" x14ac:dyDescent="0.4">
      <c r="C907" s="28"/>
      <c r="D907" s="22"/>
      <c r="K907" s="26"/>
      <c r="L907" s="37"/>
      <c r="M907" s="38"/>
      <c r="N907" s="45"/>
      <c r="O907" s="38"/>
    </row>
    <row r="908" spans="3:15" ht="17" x14ac:dyDescent="0.4">
      <c r="C908" s="28"/>
      <c r="D908" s="22"/>
      <c r="K908" s="26"/>
      <c r="L908" s="37"/>
      <c r="M908" s="38"/>
      <c r="N908" s="45"/>
      <c r="O908" s="38"/>
    </row>
    <row r="909" spans="3:15" ht="17" x14ac:dyDescent="0.4">
      <c r="C909" s="28"/>
      <c r="D909" s="22"/>
      <c r="K909" s="26"/>
      <c r="L909" s="37"/>
      <c r="M909" s="38"/>
      <c r="N909" s="45"/>
      <c r="O909" s="38"/>
    </row>
    <row r="910" spans="3:15" ht="17" x14ac:dyDescent="0.4">
      <c r="C910" s="28"/>
      <c r="D910" s="22"/>
      <c r="K910" s="26"/>
      <c r="L910" s="37"/>
      <c r="M910" s="38"/>
      <c r="N910" s="45"/>
      <c r="O910" s="38"/>
    </row>
    <row r="911" spans="3:15" ht="17" x14ac:dyDescent="0.4">
      <c r="C911" s="28"/>
      <c r="D911" s="22"/>
      <c r="K911" s="26"/>
      <c r="L911" s="37"/>
      <c r="M911" s="38"/>
      <c r="N911" s="45"/>
      <c r="O911" s="38"/>
    </row>
    <row r="912" spans="3:15" ht="17" x14ac:dyDescent="0.4">
      <c r="C912" s="28"/>
      <c r="D912" s="22"/>
      <c r="K912" s="26"/>
      <c r="L912" s="37"/>
      <c r="M912" s="38"/>
      <c r="N912" s="45"/>
      <c r="O912" s="38"/>
    </row>
    <row r="913" spans="3:15" ht="17" x14ac:dyDescent="0.4">
      <c r="C913" s="28"/>
      <c r="D913" s="22"/>
      <c r="K913" s="26"/>
      <c r="L913" s="37"/>
      <c r="M913" s="38"/>
      <c r="N913" s="45"/>
      <c r="O913" s="38"/>
    </row>
    <row r="914" spans="3:15" ht="17" x14ac:dyDescent="0.4">
      <c r="C914" s="28"/>
      <c r="D914" s="22"/>
      <c r="K914" s="26"/>
      <c r="L914" s="37"/>
      <c r="M914" s="38"/>
      <c r="N914" s="45"/>
      <c r="O914" s="38"/>
    </row>
    <row r="915" spans="3:15" ht="17" x14ac:dyDescent="0.4">
      <c r="C915" s="28"/>
      <c r="D915" s="22"/>
      <c r="K915" s="26"/>
      <c r="L915" s="37"/>
      <c r="M915" s="38"/>
      <c r="N915" s="45"/>
      <c r="O915" s="38"/>
    </row>
    <row r="916" spans="3:15" ht="17" x14ac:dyDescent="0.4">
      <c r="C916" s="28"/>
      <c r="D916" s="22"/>
      <c r="K916" s="26"/>
      <c r="L916" s="37"/>
      <c r="M916" s="38"/>
      <c r="N916" s="45"/>
      <c r="O916" s="38"/>
    </row>
    <row r="917" spans="3:15" ht="17" x14ac:dyDescent="0.4">
      <c r="C917" s="28"/>
      <c r="D917" s="22"/>
      <c r="K917" s="26"/>
      <c r="L917" s="37"/>
      <c r="M917" s="38"/>
      <c r="N917" s="45"/>
      <c r="O917" s="38"/>
    </row>
    <row r="918" spans="3:15" ht="17" x14ac:dyDescent="0.4">
      <c r="C918" s="28"/>
      <c r="D918" s="22"/>
      <c r="K918" s="26"/>
      <c r="L918" s="37"/>
      <c r="M918" s="38"/>
      <c r="N918" s="45"/>
      <c r="O918" s="38"/>
    </row>
    <row r="919" spans="3:15" ht="17" x14ac:dyDescent="0.4">
      <c r="C919" s="28"/>
      <c r="D919" s="22"/>
      <c r="K919" s="26"/>
      <c r="L919" s="37"/>
      <c r="M919" s="38"/>
      <c r="N919" s="45"/>
      <c r="O919" s="38"/>
    </row>
    <row r="920" spans="3:15" ht="17" x14ac:dyDescent="0.4">
      <c r="C920" s="28"/>
      <c r="D920" s="22"/>
      <c r="K920" s="26"/>
      <c r="L920" s="37"/>
      <c r="M920" s="38"/>
      <c r="N920" s="45"/>
      <c r="O920" s="38"/>
    </row>
    <row r="921" spans="3:15" ht="17" x14ac:dyDescent="0.4">
      <c r="C921" s="28"/>
      <c r="D921" s="22"/>
      <c r="K921" s="26"/>
      <c r="L921" s="37"/>
      <c r="M921" s="38"/>
      <c r="N921" s="45"/>
      <c r="O921" s="38"/>
    </row>
    <row r="922" spans="3:15" ht="17" x14ac:dyDescent="0.4">
      <c r="C922" s="28"/>
      <c r="D922" s="22"/>
      <c r="K922" s="26"/>
      <c r="L922" s="37"/>
      <c r="M922" s="38"/>
      <c r="N922" s="45"/>
      <c r="O922" s="38"/>
    </row>
    <row r="923" spans="3:15" ht="17" x14ac:dyDescent="0.4">
      <c r="C923" s="28"/>
      <c r="D923" s="22"/>
      <c r="K923" s="26"/>
      <c r="L923" s="37"/>
      <c r="M923" s="38"/>
      <c r="N923" s="45"/>
      <c r="O923" s="38"/>
    </row>
    <row r="924" spans="3:15" ht="17" x14ac:dyDescent="0.4">
      <c r="C924" s="28"/>
      <c r="D924" s="22"/>
      <c r="K924" s="26"/>
      <c r="L924" s="37"/>
      <c r="M924" s="38"/>
      <c r="N924" s="45"/>
      <c r="O924" s="38"/>
    </row>
    <row r="925" spans="3:15" ht="17" x14ac:dyDescent="0.4">
      <c r="C925" s="28"/>
      <c r="D925" s="22"/>
      <c r="K925" s="26"/>
      <c r="L925" s="37"/>
      <c r="M925" s="38"/>
      <c r="N925" s="45"/>
      <c r="O925" s="38"/>
    </row>
    <row r="926" spans="3:15" ht="17" x14ac:dyDescent="0.4">
      <c r="C926" s="28"/>
      <c r="D926" s="22"/>
      <c r="K926" s="26"/>
      <c r="L926" s="37"/>
      <c r="M926" s="38"/>
      <c r="N926" s="45"/>
      <c r="O926" s="38"/>
    </row>
    <row r="927" spans="3:15" ht="17" x14ac:dyDescent="0.4">
      <c r="C927" s="28"/>
      <c r="D927" s="22"/>
      <c r="K927" s="26"/>
      <c r="L927" s="37"/>
      <c r="M927" s="38"/>
      <c r="N927" s="45"/>
      <c r="O927" s="38"/>
    </row>
    <row r="928" spans="3:15" ht="17" x14ac:dyDescent="0.4">
      <c r="C928" s="28"/>
      <c r="D928" s="22"/>
      <c r="K928" s="26"/>
      <c r="L928" s="37"/>
      <c r="M928" s="38"/>
      <c r="N928" s="45"/>
      <c r="O928" s="38"/>
    </row>
    <row r="929" spans="3:15" ht="17" x14ac:dyDescent="0.4">
      <c r="C929" s="28"/>
      <c r="D929" s="22"/>
      <c r="K929" s="26"/>
      <c r="L929" s="37"/>
      <c r="M929" s="38"/>
      <c r="N929" s="45"/>
      <c r="O929" s="38"/>
    </row>
    <row r="930" spans="3:15" ht="17" x14ac:dyDescent="0.4">
      <c r="C930" s="28"/>
      <c r="D930" s="22"/>
      <c r="K930" s="26"/>
      <c r="L930" s="37"/>
      <c r="M930" s="38"/>
      <c r="N930" s="45"/>
      <c r="O930" s="38"/>
    </row>
    <row r="931" spans="3:15" ht="17" x14ac:dyDescent="0.4">
      <c r="C931" s="28"/>
      <c r="D931" s="22"/>
      <c r="K931" s="26"/>
      <c r="L931" s="37"/>
      <c r="M931" s="38"/>
      <c r="N931" s="45"/>
      <c r="O931" s="38"/>
    </row>
    <row r="932" spans="3:15" ht="17" x14ac:dyDescent="0.4">
      <c r="C932" s="28"/>
      <c r="D932" s="22"/>
      <c r="K932" s="26"/>
      <c r="L932" s="37"/>
      <c r="M932" s="38"/>
      <c r="N932" s="45"/>
      <c r="O932" s="38"/>
    </row>
    <row r="933" spans="3:15" ht="17" x14ac:dyDescent="0.4">
      <c r="C933" s="28"/>
      <c r="D933" s="22"/>
      <c r="K933" s="26"/>
      <c r="L933" s="37"/>
      <c r="M933" s="38"/>
      <c r="N933" s="45"/>
      <c r="O933" s="38"/>
    </row>
    <row r="934" spans="3:15" ht="17" x14ac:dyDescent="0.4">
      <c r="C934" s="28"/>
      <c r="D934" s="22"/>
      <c r="K934" s="26"/>
      <c r="L934" s="37"/>
      <c r="M934" s="38"/>
      <c r="N934" s="45"/>
      <c r="O934" s="38"/>
    </row>
    <row r="935" spans="3:15" ht="17" x14ac:dyDescent="0.4">
      <c r="C935" s="28"/>
      <c r="D935" s="22"/>
      <c r="K935" s="26"/>
      <c r="L935" s="37"/>
      <c r="M935" s="38"/>
      <c r="N935" s="45"/>
      <c r="O935" s="38"/>
    </row>
    <row r="936" spans="3:15" ht="17" x14ac:dyDescent="0.4">
      <c r="C936" s="28"/>
      <c r="D936" s="22"/>
      <c r="K936" s="26"/>
      <c r="L936" s="37"/>
      <c r="M936" s="38"/>
      <c r="N936" s="45"/>
      <c r="O936" s="38"/>
    </row>
    <row r="937" spans="3:15" ht="17" x14ac:dyDescent="0.4">
      <c r="C937" s="28"/>
      <c r="D937" s="22"/>
      <c r="K937" s="26"/>
      <c r="L937" s="37"/>
      <c r="M937" s="38"/>
      <c r="N937" s="45"/>
      <c r="O937" s="38"/>
    </row>
    <row r="938" spans="3:15" ht="17" x14ac:dyDescent="0.4">
      <c r="C938" s="28"/>
      <c r="D938" s="22"/>
      <c r="K938" s="26"/>
      <c r="L938" s="37"/>
      <c r="M938" s="38"/>
      <c r="N938" s="45"/>
      <c r="O938" s="38"/>
    </row>
    <row r="939" spans="3:15" ht="17" x14ac:dyDescent="0.4">
      <c r="C939" s="28"/>
      <c r="D939" s="22"/>
      <c r="K939" s="26"/>
      <c r="L939" s="37"/>
      <c r="M939" s="38"/>
      <c r="N939" s="45"/>
      <c r="O939" s="38"/>
    </row>
    <row r="940" spans="3:15" ht="17" x14ac:dyDescent="0.4">
      <c r="C940" s="28"/>
      <c r="D940" s="22"/>
      <c r="K940" s="26"/>
      <c r="L940" s="37"/>
      <c r="M940" s="38"/>
      <c r="N940" s="45"/>
      <c r="O940" s="38"/>
    </row>
    <row r="941" spans="3:15" ht="17" x14ac:dyDescent="0.4">
      <c r="C941" s="28"/>
      <c r="D941" s="22"/>
      <c r="K941" s="26"/>
      <c r="L941" s="37"/>
      <c r="M941" s="38"/>
      <c r="N941" s="45"/>
      <c r="O941" s="38"/>
    </row>
    <row r="942" spans="3:15" ht="17" x14ac:dyDescent="0.4">
      <c r="C942" s="28"/>
      <c r="D942" s="22"/>
      <c r="K942" s="26"/>
      <c r="L942" s="37"/>
      <c r="M942" s="38"/>
      <c r="N942" s="45"/>
      <c r="O942" s="38"/>
    </row>
    <row r="943" spans="3:15" ht="17" x14ac:dyDescent="0.4">
      <c r="C943" s="28"/>
      <c r="D943" s="22"/>
      <c r="K943" s="26"/>
      <c r="L943" s="37"/>
      <c r="M943" s="38"/>
      <c r="N943" s="45"/>
      <c r="O943" s="38"/>
    </row>
    <row r="944" spans="3:15" ht="17" x14ac:dyDescent="0.4">
      <c r="C944" s="28"/>
      <c r="D944" s="22"/>
      <c r="K944" s="26"/>
      <c r="L944" s="37"/>
      <c r="M944" s="38"/>
      <c r="N944" s="45"/>
      <c r="O944" s="38"/>
    </row>
    <row r="945" spans="3:15" ht="17" x14ac:dyDescent="0.4">
      <c r="C945" s="28"/>
      <c r="D945" s="22"/>
      <c r="K945" s="26"/>
      <c r="L945" s="37"/>
      <c r="M945" s="38"/>
      <c r="N945" s="45"/>
      <c r="O945" s="38"/>
    </row>
    <row r="946" spans="3:15" ht="17" x14ac:dyDescent="0.4">
      <c r="C946" s="28"/>
      <c r="D946" s="22"/>
      <c r="K946" s="26"/>
      <c r="L946" s="37"/>
      <c r="M946" s="38"/>
      <c r="N946" s="45"/>
      <c r="O946" s="38"/>
    </row>
    <row r="947" spans="3:15" ht="17" x14ac:dyDescent="0.4">
      <c r="C947" s="28"/>
      <c r="D947" s="22"/>
      <c r="K947" s="26"/>
      <c r="L947" s="37"/>
      <c r="M947" s="38"/>
      <c r="N947" s="45"/>
      <c r="O947" s="38"/>
    </row>
    <row r="948" spans="3:15" ht="17" x14ac:dyDescent="0.4">
      <c r="C948" s="28"/>
      <c r="D948" s="22"/>
      <c r="K948" s="26"/>
      <c r="L948" s="37"/>
      <c r="M948" s="38"/>
      <c r="N948" s="45"/>
      <c r="O948" s="38"/>
    </row>
    <row r="949" spans="3:15" ht="17" x14ac:dyDescent="0.4">
      <c r="C949" s="28"/>
      <c r="D949" s="22"/>
      <c r="K949" s="26"/>
      <c r="L949" s="37"/>
      <c r="M949" s="38"/>
      <c r="N949" s="45"/>
      <c r="O949" s="38"/>
    </row>
    <row r="950" spans="3:15" ht="17" x14ac:dyDescent="0.4">
      <c r="C950" s="28"/>
      <c r="D950" s="22"/>
      <c r="K950" s="26"/>
      <c r="L950" s="37"/>
      <c r="M950" s="38"/>
      <c r="N950" s="45"/>
      <c r="O950" s="38"/>
    </row>
    <row r="951" spans="3:15" ht="17" x14ac:dyDescent="0.4">
      <c r="C951" s="28"/>
      <c r="D951" s="22"/>
      <c r="K951" s="26"/>
      <c r="L951" s="37"/>
      <c r="M951" s="38"/>
      <c r="N951" s="45"/>
      <c r="O951" s="38"/>
    </row>
    <row r="952" spans="3:15" ht="17" x14ac:dyDescent="0.4">
      <c r="C952" s="28"/>
      <c r="D952" s="22"/>
      <c r="K952" s="26"/>
      <c r="L952" s="37"/>
      <c r="M952" s="38"/>
      <c r="N952" s="45"/>
      <c r="O952" s="38"/>
    </row>
    <row r="953" spans="3:15" ht="17" x14ac:dyDescent="0.4">
      <c r="C953" s="28"/>
      <c r="D953" s="22"/>
      <c r="K953" s="26"/>
      <c r="L953" s="37"/>
      <c r="M953" s="38"/>
      <c r="N953" s="45"/>
      <c r="O953" s="38"/>
    </row>
    <row r="954" spans="3:15" ht="17" x14ac:dyDescent="0.4">
      <c r="C954" s="28"/>
      <c r="D954" s="22"/>
      <c r="K954" s="26"/>
      <c r="L954" s="37"/>
      <c r="M954" s="38"/>
      <c r="N954" s="45"/>
      <c r="O954" s="38"/>
    </row>
    <row r="955" spans="3:15" ht="17" x14ac:dyDescent="0.4">
      <c r="C955" s="28"/>
      <c r="D955" s="22"/>
      <c r="K955" s="26"/>
      <c r="L955" s="37"/>
      <c r="M955" s="38"/>
      <c r="N955" s="45"/>
      <c r="O955" s="38"/>
    </row>
    <row r="956" spans="3:15" ht="17" x14ac:dyDescent="0.4">
      <c r="C956" s="28"/>
      <c r="D956" s="22"/>
      <c r="K956" s="26"/>
      <c r="L956" s="37"/>
      <c r="M956" s="38"/>
      <c r="N956" s="45"/>
      <c r="O956" s="38"/>
    </row>
    <row r="957" spans="3:15" ht="17" x14ac:dyDescent="0.4">
      <c r="C957" s="28"/>
      <c r="D957" s="22"/>
      <c r="K957" s="26"/>
      <c r="L957" s="37"/>
      <c r="M957" s="38"/>
      <c r="N957" s="45"/>
      <c r="O957" s="38"/>
    </row>
    <row r="958" spans="3:15" ht="17" x14ac:dyDescent="0.4">
      <c r="C958" s="28"/>
      <c r="D958" s="22"/>
      <c r="K958" s="26"/>
      <c r="L958" s="37"/>
      <c r="M958" s="38"/>
      <c r="N958" s="45"/>
      <c r="O958" s="38"/>
    </row>
    <row r="959" spans="3:15" ht="17" x14ac:dyDescent="0.4">
      <c r="C959" s="28"/>
      <c r="D959" s="22"/>
      <c r="K959" s="26"/>
      <c r="L959" s="37"/>
      <c r="M959" s="38"/>
      <c r="N959" s="45"/>
      <c r="O959" s="38"/>
    </row>
    <row r="960" spans="3:15" ht="17" x14ac:dyDescent="0.4">
      <c r="C960" s="28"/>
      <c r="D960" s="22"/>
      <c r="K960" s="26"/>
      <c r="L960" s="37"/>
      <c r="M960" s="38"/>
      <c r="N960" s="45"/>
      <c r="O960" s="38"/>
    </row>
    <row r="961" spans="3:15" ht="17" x14ac:dyDescent="0.4">
      <c r="C961" s="28"/>
      <c r="D961" s="22"/>
      <c r="K961" s="26"/>
      <c r="L961" s="37"/>
      <c r="M961" s="38"/>
      <c r="N961" s="45"/>
      <c r="O961" s="38"/>
    </row>
    <row r="962" spans="3:15" ht="17" x14ac:dyDescent="0.4">
      <c r="C962" s="28"/>
      <c r="D962" s="22"/>
      <c r="K962" s="26"/>
      <c r="L962" s="37"/>
      <c r="M962" s="38"/>
      <c r="N962" s="45"/>
      <c r="O962" s="38"/>
    </row>
    <row r="963" spans="3:15" ht="17" x14ac:dyDescent="0.4">
      <c r="C963" s="28"/>
      <c r="D963" s="22"/>
      <c r="K963" s="26"/>
      <c r="L963" s="37"/>
      <c r="M963" s="38"/>
      <c r="N963" s="45"/>
      <c r="O963" s="38"/>
    </row>
    <row r="964" spans="3:15" ht="17" x14ac:dyDescent="0.4">
      <c r="C964" s="28"/>
      <c r="D964" s="22"/>
      <c r="K964" s="26"/>
      <c r="L964" s="37"/>
      <c r="M964" s="38"/>
      <c r="N964" s="45"/>
      <c r="O964" s="38"/>
    </row>
    <row r="965" spans="3:15" ht="17" x14ac:dyDescent="0.4">
      <c r="C965" s="28"/>
      <c r="D965" s="22"/>
      <c r="K965" s="26"/>
      <c r="L965" s="37"/>
      <c r="M965" s="38"/>
      <c r="N965" s="45"/>
      <c r="O965" s="38"/>
    </row>
    <row r="966" spans="3:15" ht="17" x14ac:dyDescent="0.4">
      <c r="C966" s="28"/>
      <c r="D966" s="22"/>
      <c r="K966" s="26"/>
      <c r="L966" s="37"/>
      <c r="M966" s="38"/>
      <c r="N966" s="45"/>
      <c r="O966" s="38"/>
    </row>
    <row r="967" spans="3:15" ht="17" x14ac:dyDescent="0.4">
      <c r="C967" s="28"/>
      <c r="D967" s="22"/>
      <c r="K967" s="26"/>
      <c r="L967" s="37"/>
      <c r="M967" s="38"/>
      <c r="N967" s="45"/>
      <c r="O967" s="38"/>
    </row>
    <row r="968" spans="3:15" ht="17" x14ac:dyDescent="0.4">
      <c r="C968" s="28"/>
      <c r="D968" s="22"/>
      <c r="K968" s="26"/>
      <c r="L968" s="37"/>
      <c r="M968" s="38"/>
      <c r="N968" s="45"/>
      <c r="O968" s="38"/>
    </row>
    <row r="969" spans="3:15" ht="17" x14ac:dyDescent="0.4">
      <c r="C969" s="28"/>
      <c r="D969" s="22"/>
      <c r="K969" s="26"/>
      <c r="L969" s="37"/>
      <c r="M969" s="38"/>
      <c r="N969" s="45"/>
      <c r="O969" s="38"/>
    </row>
    <row r="970" spans="3:15" ht="17" x14ac:dyDescent="0.4">
      <c r="C970" s="28"/>
      <c r="D970" s="22"/>
      <c r="K970" s="26"/>
      <c r="L970" s="37"/>
      <c r="M970" s="38"/>
      <c r="N970" s="45"/>
      <c r="O970" s="38"/>
    </row>
    <row r="971" spans="3:15" ht="17" x14ac:dyDescent="0.4">
      <c r="C971" s="28"/>
      <c r="D971" s="22"/>
      <c r="K971" s="26"/>
      <c r="L971" s="37"/>
      <c r="M971" s="38"/>
      <c r="N971" s="45"/>
      <c r="O971" s="38"/>
    </row>
    <row r="972" spans="3:15" ht="17" x14ac:dyDescent="0.4">
      <c r="C972" s="28"/>
      <c r="D972" s="22"/>
      <c r="K972" s="26"/>
      <c r="L972" s="37"/>
      <c r="M972" s="38"/>
      <c r="N972" s="45"/>
      <c r="O972" s="38"/>
    </row>
    <row r="973" spans="3:15" ht="17" x14ac:dyDescent="0.4">
      <c r="C973" s="28"/>
      <c r="D973" s="22"/>
      <c r="K973" s="26"/>
      <c r="L973" s="37"/>
      <c r="M973" s="38"/>
      <c r="N973" s="45"/>
      <c r="O973" s="38"/>
    </row>
    <row r="974" spans="3:15" ht="17" x14ac:dyDescent="0.4">
      <c r="C974" s="28"/>
      <c r="D974" s="22"/>
      <c r="K974" s="26"/>
      <c r="L974" s="37"/>
      <c r="M974" s="38"/>
      <c r="N974" s="45"/>
      <c r="O974" s="38"/>
    </row>
    <row r="975" spans="3:15" ht="17" x14ac:dyDescent="0.4">
      <c r="C975" s="28"/>
      <c r="D975" s="22"/>
      <c r="K975" s="26"/>
      <c r="L975" s="37"/>
      <c r="M975" s="38"/>
      <c r="N975" s="45"/>
      <c r="O975" s="38"/>
    </row>
    <row r="976" spans="3:15" ht="17" x14ac:dyDescent="0.4">
      <c r="C976" s="28"/>
      <c r="D976" s="22"/>
      <c r="K976" s="26"/>
      <c r="L976" s="37"/>
      <c r="M976" s="38"/>
      <c r="N976" s="45"/>
      <c r="O976" s="38"/>
    </row>
    <row r="977" spans="3:15" ht="17" x14ac:dyDescent="0.4">
      <c r="C977" s="28"/>
      <c r="D977" s="22"/>
      <c r="K977" s="26"/>
      <c r="L977" s="37"/>
      <c r="M977" s="38"/>
      <c r="N977" s="45"/>
      <c r="O977" s="38"/>
    </row>
    <row r="978" spans="3:15" ht="17" x14ac:dyDescent="0.4">
      <c r="C978" s="28"/>
      <c r="D978" s="22"/>
      <c r="K978" s="26"/>
      <c r="L978" s="37"/>
      <c r="M978" s="38"/>
      <c r="N978" s="45"/>
      <c r="O978" s="38"/>
    </row>
    <row r="979" spans="3:15" ht="17" x14ac:dyDescent="0.4">
      <c r="C979" s="28"/>
      <c r="D979" s="22"/>
      <c r="K979" s="26"/>
      <c r="L979" s="37"/>
      <c r="M979" s="38"/>
      <c r="N979" s="45"/>
      <c r="O979" s="38"/>
    </row>
    <row r="980" spans="3:15" ht="17" x14ac:dyDescent="0.4">
      <c r="C980" s="28"/>
      <c r="D980" s="22"/>
      <c r="K980" s="26"/>
      <c r="L980" s="37"/>
      <c r="M980" s="38"/>
      <c r="N980" s="45"/>
      <c r="O980" s="38"/>
    </row>
    <row r="981" spans="3:15" ht="17" x14ac:dyDescent="0.4">
      <c r="C981" s="28"/>
      <c r="D981" s="22"/>
      <c r="K981" s="26"/>
      <c r="L981" s="37"/>
      <c r="M981" s="38"/>
      <c r="N981" s="45"/>
      <c r="O981" s="38"/>
    </row>
    <row r="982" spans="3:15" ht="17" x14ac:dyDescent="0.4">
      <c r="C982" s="28"/>
      <c r="D982" s="22"/>
      <c r="K982" s="26"/>
      <c r="L982" s="37"/>
      <c r="M982" s="38"/>
      <c r="N982" s="45"/>
      <c r="O982" s="38"/>
    </row>
    <row r="983" spans="3:15" ht="17" x14ac:dyDescent="0.4">
      <c r="C983" s="28"/>
      <c r="D983" s="22"/>
      <c r="K983" s="26"/>
      <c r="L983" s="37"/>
      <c r="M983" s="38"/>
      <c r="N983" s="45"/>
      <c r="O983" s="38"/>
    </row>
    <row r="984" spans="3:15" ht="17" x14ac:dyDescent="0.4">
      <c r="C984" s="28"/>
      <c r="D984" s="22"/>
      <c r="K984" s="26"/>
      <c r="L984" s="37"/>
      <c r="M984" s="38"/>
      <c r="N984" s="45"/>
      <c r="O984" s="38"/>
    </row>
    <row r="985" spans="3:15" ht="17" x14ac:dyDescent="0.4">
      <c r="C985" s="28"/>
      <c r="D985" s="22"/>
      <c r="K985" s="26"/>
      <c r="L985" s="37"/>
      <c r="M985" s="38"/>
      <c r="N985" s="45"/>
      <c r="O985" s="38"/>
    </row>
    <row r="986" spans="3:15" ht="17" x14ac:dyDescent="0.4">
      <c r="C986" s="28"/>
      <c r="D986" s="22"/>
      <c r="K986" s="26"/>
      <c r="L986" s="37"/>
      <c r="M986" s="38"/>
      <c r="N986" s="45"/>
      <c r="O986" s="38"/>
    </row>
    <row r="987" spans="3:15" ht="17" x14ac:dyDescent="0.4">
      <c r="C987" s="28"/>
      <c r="D987" s="22"/>
      <c r="K987" s="26"/>
      <c r="L987" s="37"/>
      <c r="M987" s="38"/>
      <c r="N987" s="45"/>
      <c r="O987" s="38"/>
    </row>
    <row r="988" spans="3:15" ht="17" x14ac:dyDescent="0.4">
      <c r="C988" s="28"/>
      <c r="D988" s="22"/>
      <c r="K988" s="26"/>
      <c r="L988" s="37"/>
      <c r="M988" s="38"/>
      <c r="N988" s="45"/>
      <c r="O988" s="38"/>
    </row>
    <row r="989" spans="3:15" ht="17" x14ac:dyDescent="0.4">
      <c r="C989" s="28"/>
      <c r="D989" s="22"/>
      <c r="K989" s="26"/>
      <c r="L989" s="37"/>
      <c r="M989" s="38"/>
      <c r="N989" s="45"/>
      <c r="O989" s="38"/>
    </row>
    <row r="990" spans="3:15" ht="17" x14ac:dyDescent="0.4">
      <c r="C990" s="28"/>
      <c r="D990" s="22"/>
      <c r="K990" s="26"/>
      <c r="L990" s="37"/>
      <c r="M990" s="38"/>
      <c r="N990" s="45"/>
      <c r="O990" s="38"/>
    </row>
    <row r="991" spans="3:15" ht="17" x14ac:dyDescent="0.4">
      <c r="C991" s="28"/>
      <c r="D991" s="22"/>
      <c r="K991" s="26"/>
      <c r="L991" s="37"/>
      <c r="M991" s="38"/>
      <c r="N991" s="45"/>
      <c r="O991" s="38"/>
    </row>
    <row r="992" spans="3:15" ht="17" x14ac:dyDescent="0.4">
      <c r="C992" s="28"/>
      <c r="D992" s="22"/>
      <c r="K992" s="26"/>
      <c r="L992" s="37"/>
      <c r="M992" s="38"/>
      <c r="N992" s="45"/>
      <c r="O992" s="38"/>
    </row>
    <row r="993" spans="3:15" ht="17" x14ac:dyDescent="0.4">
      <c r="C993" s="28"/>
      <c r="D993" s="22"/>
      <c r="K993" s="26"/>
      <c r="L993" s="37"/>
      <c r="M993" s="38"/>
      <c r="N993" s="45"/>
      <c r="O993" s="38"/>
    </row>
    <row r="994" spans="3:15" ht="17" x14ac:dyDescent="0.4">
      <c r="C994" s="28"/>
      <c r="D994" s="22"/>
      <c r="K994" s="26"/>
      <c r="L994" s="37"/>
      <c r="M994" s="38"/>
      <c r="N994" s="45"/>
      <c r="O994" s="38"/>
    </row>
    <row r="995" spans="3:15" ht="17" x14ac:dyDescent="0.4">
      <c r="C995" s="28"/>
      <c r="D995" s="22"/>
      <c r="K995" s="26"/>
      <c r="L995" s="37"/>
      <c r="M995" s="38"/>
      <c r="N995" s="45"/>
      <c r="O995" s="38"/>
    </row>
    <row r="996" spans="3:15" ht="17" x14ac:dyDescent="0.4">
      <c r="C996" s="28"/>
      <c r="D996" s="22"/>
      <c r="K996" s="26"/>
      <c r="L996" s="37"/>
      <c r="M996" s="38"/>
      <c r="N996" s="45"/>
      <c r="O996" s="38"/>
    </row>
    <row r="997" spans="3:15" ht="17" x14ac:dyDescent="0.4">
      <c r="C997" s="28"/>
      <c r="D997" s="22"/>
      <c r="K997" s="26"/>
      <c r="L997" s="37"/>
      <c r="M997" s="38"/>
      <c r="N997" s="45"/>
      <c r="O997" s="38"/>
    </row>
    <row r="998" spans="3:15" ht="17" x14ac:dyDescent="0.4">
      <c r="C998" s="28"/>
      <c r="D998" s="22"/>
      <c r="K998" s="26"/>
      <c r="L998" s="37"/>
      <c r="M998" s="38"/>
      <c r="N998" s="45"/>
      <c r="O998" s="38"/>
    </row>
    <row r="999" spans="3:15" ht="17" x14ac:dyDescent="0.4">
      <c r="C999" s="28"/>
      <c r="D999" s="22"/>
      <c r="K999" s="26"/>
      <c r="L999" s="37"/>
      <c r="M999" s="38"/>
      <c r="N999" s="45"/>
      <c r="O999" s="38"/>
    </row>
    <row r="1000" spans="3:15" ht="17" x14ac:dyDescent="0.4">
      <c r="C1000" s="28"/>
      <c r="D1000" s="22"/>
      <c r="K1000" s="26"/>
      <c r="L1000" s="37"/>
      <c r="M1000" s="38"/>
      <c r="N1000" s="45"/>
      <c r="O1000" s="38"/>
    </row>
    <row r="1001" spans="3:15" ht="17" x14ac:dyDescent="0.4">
      <c r="C1001" s="28"/>
      <c r="D1001" s="22"/>
      <c r="K1001" s="26"/>
      <c r="L1001" s="37"/>
      <c r="M1001" s="38"/>
      <c r="N1001" s="45"/>
      <c r="O1001" s="38"/>
    </row>
    <row r="1002" spans="3:15" ht="17" x14ac:dyDescent="0.4">
      <c r="C1002" s="28"/>
      <c r="D1002" s="22"/>
      <c r="K1002" s="26"/>
      <c r="L1002" s="37"/>
      <c r="M1002" s="38"/>
      <c r="N1002" s="45"/>
      <c r="O1002" s="38"/>
    </row>
    <row r="1003" spans="3:15" ht="17" x14ac:dyDescent="0.4">
      <c r="C1003" s="28"/>
      <c r="D1003" s="22"/>
      <c r="K1003" s="26"/>
      <c r="L1003" s="37"/>
      <c r="M1003" s="38"/>
      <c r="N1003" s="45"/>
      <c r="O1003" s="38"/>
    </row>
    <row r="1004" spans="3:15" ht="17" x14ac:dyDescent="0.4">
      <c r="C1004" s="28"/>
      <c r="D1004" s="22"/>
      <c r="K1004" s="26"/>
      <c r="L1004" s="37"/>
      <c r="M1004" s="38"/>
      <c r="N1004" s="45"/>
      <c r="O1004" s="38"/>
    </row>
    <row r="1005" spans="3:15" ht="17" x14ac:dyDescent="0.4">
      <c r="C1005" s="28"/>
      <c r="D1005" s="22"/>
      <c r="K1005" s="26"/>
      <c r="L1005" s="37"/>
      <c r="M1005" s="38"/>
      <c r="N1005" s="45"/>
      <c r="O1005" s="38"/>
    </row>
    <row r="1006" spans="3:15" ht="17" x14ac:dyDescent="0.4">
      <c r="C1006" s="28"/>
      <c r="D1006" s="22"/>
      <c r="K1006" s="26"/>
      <c r="L1006" s="37"/>
      <c r="M1006" s="38"/>
      <c r="N1006" s="45"/>
      <c r="O1006" s="38"/>
    </row>
    <row r="1007" spans="3:15" ht="17" x14ac:dyDescent="0.4">
      <c r="C1007" s="28"/>
      <c r="D1007" s="22"/>
      <c r="K1007" s="26"/>
      <c r="L1007" s="37"/>
      <c r="M1007" s="38"/>
      <c r="N1007" s="45"/>
      <c r="O1007" s="38"/>
    </row>
    <row r="1008" spans="3:15" ht="17" x14ac:dyDescent="0.4">
      <c r="C1008" s="28"/>
      <c r="D1008" s="22"/>
      <c r="K1008" s="26"/>
      <c r="L1008" s="37"/>
      <c r="M1008" s="38"/>
      <c r="N1008" s="45"/>
      <c r="O1008" s="38"/>
    </row>
    <row r="1009" spans="3:15" ht="17" x14ac:dyDescent="0.4">
      <c r="C1009" s="28"/>
      <c r="D1009" s="22"/>
      <c r="K1009" s="26"/>
      <c r="L1009" s="37"/>
      <c r="M1009" s="38"/>
      <c r="N1009" s="45"/>
      <c r="O1009" s="38"/>
    </row>
    <row r="1010" spans="3:15" ht="17" x14ac:dyDescent="0.4">
      <c r="C1010" s="28"/>
      <c r="D1010" s="22"/>
      <c r="K1010" s="26"/>
      <c r="L1010" s="37"/>
      <c r="M1010" s="38"/>
      <c r="N1010" s="45"/>
      <c r="O1010" s="38"/>
    </row>
    <row r="1011" spans="3:15" ht="17" x14ac:dyDescent="0.4">
      <c r="C1011" s="28"/>
      <c r="D1011" s="22"/>
      <c r="K1011" s="26"/>
      <c r="L1011" s="37"/>
      <c r="M1011" s="38"/>
      <c r="N1011" s="45"/>
      <c r="O1011" s="38"/>
    </row>
    <row r="1012" spans="3:15" ht="17" x14ac:dyDescent="0.4">
      <c r="C1012" s="28"/>
      <c r="D1012" s="22"/>
      <c r="K1012" s="26"/>
      <c r="L1012" s="37"/>
      <c r="M1012" s="38"/>
      <c r="N1012" s="45"/>
      <c r="O1012" s="38"/>
    </row>
    <row r="1013" spans="3:15" ht="17" x14ac:dyDescent="0.4">
      <c r="C1013" s="28"/>
      <c r="D1013" s="22"/>
      <c r="K1013" s="26"/>
      <c r="L1013" s="37"/>
      <c r="M1013" s="38"/>
      <c r="N1013" s="45"/>
      <c r="O1013" s="38"/>
    </row>
    <row r="1014" spans="3:15" ht="17" x14ac:dyDescent="0.4">
      <c r="C1014" s="28"/>
      <c r="D1014" s="22"/>
      <c r="K1014" s="26"/>
      <c r="L1014" s="37"/>
      <c r="M1014" s="38"/>
      <c r="N1014" s="45"/>
      <c r="O1014" s="38"/>
    </row>
    <row r="1015" spans="3:15" ht="17" x14ac:dyDescent="0.4">
      <c r="C1015" s="28"/>
      <c r="D1015" s="22"/>
      <c r="K1015" s="26"/>
      <c r="L1015" s="37"/>
      <c r="M1015" s="38"/>
      <c r="N1015" s="45"/>
      <c r="O1015" s="38"/>
    </row>
    <row r="1016" spans="3:15" ht="17" x14ac:dyDescent="0.4">
      <c r="C1016" s="28"/>
      <c r="D1016" s="22"/>
      <c r="K1016" s="26"/>
      <c r="L1016" s="37"/>
      <c r="M1016" s="38"/>
      <c r="N1016" s="45"/>
      <c r="O1016" s="38"/>
    </row>
    <row r="1017" spans="3:15" ht="17" x14ac:dyDescent="0.4">
      <c r="C1017" s="28"/>
      <c r="D1017" s="22"/>
      <c r="K1017" s="26"/>
      <c r="L1017" s="37"/>
      <c r="M1017" s="38"/>
      <c r="N1017" s="45"/>
      <c r="O1017" s="38"/>
    </row>
    <row r="1018" spans="3:15" ht="17" x14ac:dyDescent="0.4">
      <c r="C1018" s="28"/>
      <c r="D1018" s="22"/>
      <c r="K1018" s="26"/>
      <c r="L1018" s="37"/>
      <c r="M1018" s="38"/>
      <c r="N1018" s="45"/>
      <c r="O1018" s="38"/>
    </row>
    <row r="1019" spans="3:15" ht="17" x14ac:dyDescent="0.4">
      <c r="C1019" s="28"/>
      <c r="D1019" s="22"/>
      <c r="K1019" s="26"/>
      <c r="L1019" s="37"/>
      <c r="M1019" s="38"/>
      <c r="N1019" s="45"/>
      <c r="O1019" s="38"/>
    </row>
    <row r="1020" spans="3:15" ht="17" x14ac:dyDescent="0.4">
      <c r="C1020" s="28"/>
      <c r="D1020" s="22"/>
      <c r="K1020" s="26"/>
      <c r="L1020" s="37"/>
      <c r="M1020" s="38"/>
      <c r="N1020" s="45"/>
      <c r="O1020" s="38"/>
    </row>
    <row r="1021" spans="3:15" ht="17" x14ac:dyDescent="0.4">
      <c r="C1021" s="28"/>
      <c r="D1021" s="22"/>
      <c r="K1021" s="26"/>
      <c r="L1021" s="37"/>
      <c r="M1021" s="38"/>
      <c r="N1021" s="45"/>
      <c r="O1021" s="38"/>
    </row>
    <row r="1022" spans="3:15" ht="17" x14ac:dyDescent="0.4">
      <c r="C1022" s="28"/>
      <c r="D1022" s="22"/>
      <c r="K1022" s="26"/>
      <c r="L1022" s="37"/>
      <c r="M1022" s="38"/>
      <c r="N1022" s="45"/>
      <c r="O1022" s="38"/>
    </row>
    <row r="1023" spans="3:15" ht="17" x14ac:dyDescent="0.4">
      <c r="C1023" s="28"/>
      <c r="D1023" s="22"/>
      <c r="K1023" s="26"/>
      <c r="L1023" s="37"/>
      <c r="M1023" s="38"/>
      <c r="N1023" s="45"/>
      <c r="O1023" s="38"/>
    </row>
    <row r="1024" spans="3:15" ht="17" x14ac:dyDescent="0.4">
      <c r="C1024" s="28"/>
      <c r="D1024" s="22"/>
      <c r="K1024" s="26"/>
      <c r="L1024" s="37"/>
      <c r="M1024" s="38"/>
      <c r="N1024" s="45"/>
      <c r="O1024" s="38"/>
    </row>
    <row r="1025" spans="3:15" ht="17" x14ac:dyDescent="0.4">
      <c r="C1025" s="28"/>
      <c r="D1025" s="22"/>
      <c r="K1025" s="26"/>
      <c r="L1025" s="37"/>
      <c r="M1025" s="38"/>
      <c r="N1025" s="45"/>
      <c r="O1025" s="38"/>
    </row>
    <row r="1026" spans="3:15" ht="17" x14ac:dyDescent="0.4">
      <c r="C1026" s="28"/>
      <c r="D1026" s="22"/>
      <c r="K1026" s="26"/>
      <c r="L1026" s="37"/>
      <c r="M1026" s="38"/>
      <c r="N1026" s="45"/>
      <c r="O1026" s="38"/>
    </row>
    <row r="1027" spans="3:15" ht="17" x14ac:dyDescent="0.4">
      <c r="C1027" s="28"/>
      <c r="D1027" s="22"/>
      <c r="K1027" s="26"/>
      <c r="L1027" s="37"/>
      <c r="M1027" s="38"/>
      <c r="N1027" s="45"/>
      <c r="O1027" s="38"/>
    </row>
    <row r="1028" spans="3:15" ht="17" x14ac:dyDescent="0.4">
      <c r="C1028" s="28"/>
      <c r="D1028" s="22"/>
      <c r="K1028" s="26"/>
      <c r="L1028" s="37"/>
      <c r="M1028" s="38"/>
      <c r="N1028" s="45"/>
      <c r="O1028" s="38"/>
    </row>
    <row r="1029" spans="3:15" ht="17" x14ac:dyDescent="0.4">
      <c r="C1029" s="28"/>
      <c r="D1029" s="22"/>
      <c r="K1029" s="26"/>
      <c r="L1029" s="37"/>
      <c r="M1029" s="38"/>
      <c r="N1029" s="45"/>
      <c r="O1029" s="38"/>
    </row>
    <row r="1030" spans="3:15" ht="17" x14ac:dyDescent="0.4">
      <c r="C1030" s="28"/>
      <c r="D1030" s="22"/>
      <c r="K1030" s="26"/>
      <c r="L1030" s="37"/>
      <c r="M1030" s="38"/>
      <c r="N1030" s="45"/>
      <c r="O1030" s="38"/>
    </row>
    <row r="1031" spans="3:15" ht="17" x14ac:dyDescent="0.4">
      <c r="C1031" s="28"/>
      <c r="D1031" s="22"/>
      <c r="K1031" s="26"/>
      <c r="L1031" s="37"/>
      <c r="M1031" s="38"/>
      <c r="N1031" s="45"/>
      <c r="O1031" s="38"/>
    </row>
    <row r="1032" spans="3:15" ht="17" x14ac:dyDescent="0.4">
      <c r="C1032" s="28"/>
      <c r="D1032" s="22"/>
      <c r="K1032" s="26"/>
      <c r="L1032" s="37"/>
      <c r="M1032" s="38"/>
      <c r="N1032" s="45"/>
      <c r="O1032" s="38"/>
    </row>
    <row r="1033" spans="3:15" ht="17" x14ac:dyDescent="0.4">
      <c r="C1033" s="28"/>
      <c r="D1033" s="22"/>
      <c r="K1033" s="26"/>
      <c r="L1033" s="37"/>
      <c r="M1033" s="38"/>
      <c r="N1033" s="45"/>
      <c r="O1033" s="38"/>
    </row>
    <row r="1034" spans="3:15" ht="17" x14ac:dyDescent="0.4">
      <c r="C1034" s="28"/>
      <c r="D1034" s="22"/>
      <c r="K1034" s="26"/>
      <c r="L1034" s="37"/>
      <c r="M1034" s="38"/>
      <c r="N1034" s="45"/>
      <c r="O1034" s="38"/>
    </row>
    <row r="1035" spans="3:15" ht="17" x14ac:dyDescent="0.4">
      <c r="C1035" s="28"/>
      <c r="D1035" s="22"/>
      <c r="K1035" s="26"/>
      <c r="L1035" s="37"/>
      <c r="M1035" s="38"/>
      <c r="N1035" s="45"/>
      <c r="O1035" s="38"/>
    </row>
    <row r="1036" spans="3:15" ht="17" x14ac:dyDescent="0.4">
      <c r="C1036" s="28"/>
      <c r="D1036" s="22"/>
      <c r="K1036" s="26"/>
      <c r="L1036" s="37"/>
      <c r="M1036" s="38"/>
      <c r="N1036" s="45"/>
      <c r="O1036" s="38"/>
    </row>
    <row r="1037" spans="3:15" ht="17" x14ac:dyDescent="0.4">
      <c r="C1037" s="28"/>
      <c r="D1037" s="22"/>
      <c r="K1037" s="26"/>
      <c r="L1037" s="37"/>
      <c r="M1037" s="38"/>
      <c r="N1037" s="45"/>
      <c r="O1037" s="38"/>
    </row>
    <row r="1038" spans="3:15" ht="17" x14ac:dyDescent="0.4">
      <c r="C1038" s="28"/>
      <c r="D1038" s="22"/>
      <c r="K1038" s="26"/>
      <c r="L1038" s="37"/>
      <c r="M1038" s="38"/>
      <c r="N1038" s="45"/>
      <c r="O1038" s="38"/>
    </row>
    <row r="1039" spans="3:15" ht="17" x14ac:dyDescent="0.4">
      <c r="C1039" s="28"/>
      <c r="D1039" s="22"/>
      <c r="K1039" s="26"/>
      <c r="L1039" s="37"/>
      <c r="M1039" s="38"/>
      <c r="N1039" s="45"/>
      <c r="O1039" s="38"/>
    </row>
    <row r="1040" spans="3:15" ht="17" x14ac:dyDescent="0.4">
      <c r="C1040" s="28"/>
      <c r="D1040" s="22"/>
      <c r="K1040" s="26"/>
      <c r="L1040" s="37"/>
      <c r="M1040" s="38"/>
      <c r="N1040" s="45"/>
      <c r="O1040" s="38"/>
    </row>
    <row r="1041" spans="3:15" ht="17" x14ac:dyDescent="0.4">
      <c r="C1041" s="28"/>
      <c r="D1041" s="22"/>
      <c r="K1041" s="26"/>
      <c r="L1041" s="37"/>
      <c r="M1041" s="38"/>
      <c r="N1041" s="45"/>
      <c r="O1041" s="38"/>
    </row>
    <row r="1042" spans="3:15" ht="17" x14ac:dyDescent="0.4">
      <c r="C1042" s="28"/>
      <c r="D1042" s="22"/>
      <c r="K1042" s="26"/>
      <c r="L1042" s="37"/>
      <c r="M1042" s="38"/>
      <c r="N1042" s="45"/>
      <c r="O1042" s="38"/>
    </row>
    <row r="1043" spans="3:15" ht="17" x14ac:dyDescent="0.4">
      <c r="C1043" s="28"/>
      <c r="D1043" s="22"/>
      <c r="K1043" s="26"/>
      <c r="L1043" s="37"/>
      <c r="M1043" s="38"/>
      <c r="N1043" s="45"/>
      <c r="O1043" s="38"/>
    </row>
    <row r="1044" spans="3:15" ht="17" x14ac:dyDescent="0.4">
      <c r="C1044" s="28"/>
      <c r="D1044" s="22"/>
      <c r="K1044" s="26"/>
      <c r="L1044" s="37"/>
      <c r="M1044" s="38"/>
      <c r="N1044" s="45"/>
      <c r="O1044" s="38"/>
    </row>
    <row r="1045" spans="3:15" ht="17" x14ac:dyDescent="0.4">
      <c r="C1045" s="28"/>
      <c r="D1045" s="22"/>
      <c r="K1045" s="26"/>
      <c r="L1045" s="37"/>
      <c r="M1045" s="38"/>
      <c r="N1045" s="45"/>
      <c r="O1045" s="38"/>
    </row>
    <row r="1046" spans="3:15" ht="17" x14ac:dyDescent="0.4">
      <c r="C1046" s="28"/>
      <c r="D1046" s="22"/>
      <c r="K1046" s="26"/>
      <c r="L1046" s="37"/>
      <c r="M1046" s="38"/>
      <c r="N1046" s="45"/>
      <c r="O1046" s="38"/>
    </row>
    <row r="1047" spans="3:15" ht="17" x14ac:dyDescent="0.4">
      <c r="C1047" s="28"/>
      <c r="D1047" s="22"/>
      <c r="K1047" s="26"/>
      <c r="L1047" s="37"/>
      <c r="M1047" s="38"/>
      <c r="N1047" s="45"/>
      <c r="O1047" s="38"/>
    </row>
    <row r="1048" spans="3:15" ht="17" x14ac:dyDescent="0.4">
      <c r="C1048" s="28"/>
      <c r="D1048" s="22"/>
      <c r="K1048" s="26"/>
      <c r="L1048" s="37"/>
      <c r="M1048" s="38"/>
      <c r="N1048" s="45"/>
      <c r="O1048" s="38"/>
    </row>
    <row r="1049" spans="3:15" ht="17" x14ac:dyDescent="0.4">
      <c r="C1049" s="28"/>
      <c r="D1049" s="22"/>
      <c r="K1049" s="26"/>
      <c r="L1049" s="37"/>
      <c r="M1049" s="38"/>
      <c r="N1049" s="45"/>
      <c r="O1049" s="38"/>
    </row>
    <row r="1050" spans="3:15" ht="17" x14ac:dyDescent="0.4">
      <c r="C1050" s="28"/>
      <c r="D1050" s="22"/>
      <c r="K1050" s="26"/>
      <c r="L1050" s="37"/>
      <c r="M1050" s="38"/>
      <c r="N1050" s="45"/>
      <c r="O1050" s="38"/>
    </row>
    <row r="1051" spans="3:15" ht="17" x14ac:dyDescent="0.4">
      <c r="C1051" s="28"/>
      <c r="D1051" s="22"/>
      <c r="K1051" s="26"/>
      <c r="L1051" s="37"/>
      <c r="M1051" s="38"/>
      <c r="N1051" s="45"/>
      <c r="O1051" s="38"/>
    </row>
    <row r="1052" spans="3:15" ht="17" x14ac:dyDescent="0.4">
      <c r="C1052" s="28"/>
      <c r="D1052" s="22"/>
      <c r="K1052" s="26"/>
      <c r="L1052" s="37"/>
      <c r="M1052" s="38"/>
      <c r="N1052" s="45"/>
      <c r="O1052" s="38"/>
    </row>
    <row r="1053" spans="3:15" ht="17" x14ac:dyDescent="0.4">
      <c r="C1053" s="28"/>
      <c r="D1053" s="22"/>
      <c r="K1053" s="26"/>
      <c r="L1053" s="37"/>
      <c r="M1053" s="38"/>
      <c r="N1053" s="45"/>
      <c r="O1053" s="38"/>
    </row>
    <row r="1054" spans="3:15" ht="17" x14ac:dyDescent="0.4">
      <c r="C1054" s="28"/>
      <c r="D1054" s="22"/>
      <c r="K1054" s="26"/>
      <c r="L1054" s="37"/>
      <c r="M1054" s="38"/>
      <c r="N1054" s="45"/>
      <c r="O1054" s="38"/>
    </row>
    <row r="1055" spans="3:15" ht="17" x14ac:dyDescent="0.4">
      <c r="C1055" s="28"/>
      <c r="D1055" s="22"/>
      <c r="K1055" s="26"/>
      <c r="L1055" s="37"/>
      <c r="M1055" s="38"/>
      <c r="N1055" s="45"/>
      <c r="O1055" s="38"/>
    </row>
    <row r="1056" spans="3:15" ht="17" x14ac:dyDescent="0.4">
      <c r="C1056" s="28"/>
      <c r="D1056" s="22"/>
      <c r="K1056" s="26"/>
      <c r="L1056" s="37"/>
      <c r="M1056" s="38"/>
      <c r="N1056" s="45"/>
      <c r="O1056" s="38"/>
    </row>
    <row r="1057" spans="3:15" ht="17" x14ac:dyDescent="0.4">
      <c r="C1057" s="28"/>
      <c r="D1057" s="22"/>
      <c r="K1057" s="26"/>
      <c r="L1057" s="37"/>
      <c r="M1057" s="38"/>
      <c r="N1057" s="45"/>
      <c r="O1057" s="38"/>
    </row>
    <row r="1058" spans="3:15" ht="17" x14ac:dyDescent="0.4">
      <c r="C1058" s="28"/>
      <c r="D1058" s="22"/>
      <c r="K1058" s="26"/>
      <c r="L1058" s="37"/>
      <c r="M1058" s="38"/>
      <c r="N1058" s="45"/>
      <c r="O1058" s="38"/>
    </row>
    <row r="1059" spans="3:15" ht="17" x14ac:dyDescent="0.4">
      <c r="C1059" s="28"/>
      <c r="D1059" s="22"/>
      <c r="K1059" s="26"/>
      <c r="L1059" s="37"/>
      <c r="M1059" s="38"/>
      <c r="N1059" s="45"/>
      <c r="O1059" s="38"/>
    </row>
    <row r="1060" spans="3:15" ht="17" x14ac:dyDescent="0.4">
      <c r="C1060" s="28"/>
      <c r="D1060" s="22"/>
      <c r="K1060" s="26"/>
      <c r="L1060" s="37"/>
      <c r="M1060" s="38"/>
      <c r="N1060" s="45"/>
      <c r="O1060" s="38"/>
    </row>
    <row r="1061" spans="3:15" ht="17" x14ac:dyDescent="0.4">
      <c r="C1061" s="28"/>
      <c r="D1061" s="22"/>
      <c r="K1061" s="26"/>
      <c r="L1061" s="37"/>
      <c r="M1061" s="38"/>
      <c r="N1061" s="45"/>
      <c r="O1061" s="38"/>
    </row>
    <row r="1062" spans="3:15" ht="17" x14ac:dyDescent="0.4">
      <c r="C1062" s="28"/>
      <c r="D1062" s="22"/>
      <c r="K1062" s="26"/>
      <c r="L1062" s="37"/>
      <c r="M1062" s="38"/>
      <c r="N1062" s="45"/>
      <c r="O1062" s="38"/>
    </row>
    <row r="1063" spans="3:15" ht="17" x14ac:dyDescent="0.4">
      <c r="C1063" s="28"/>
      <c r="D1063" s="22"/>
      <c r="K1063" s="26"/>
      <c r="L1063" s="37"/>
      <c r="M1063" s="38"/>
      <c r="N1063" s="45"/>
      <c r="O1063" s="38"/>
    </row>
    <row r="1064" spans="3:15" ht="17" x14ac:dyDescent="0.4">
      <c r="C1064" s="28"/>
      <c r="D1064" s="22"/>
      <c r="K1064" s="26"/>
      <c r="L1064" s="37"/>
      <c r="M1064" s="38"/>
      <c r="N1064" s="45"/>
      <c r="O1064" s="38"/>
    </row>
    <row r="1065" spans="3:15" ht="17" x14ac:dyDescent="0.4">
      <c r="C1065" s="28"/>
      <c r="D1065" s="22"/>
      <c r="K1065" s="26"/>
      <c r="L1065" s="37"/>
      <c r="M1065" s="38"/>
      <c r="N1065" s="45"/>
      <c r="O1065" s="38"/>
    </row>
    <row r="1066" spans="3:15" ht="17" x14ac:dyDescent="0.4">
      <c r="C1066" s="28"/>
      <c r="D1066" s="22"/>
      <c r="K1066" s="26"/>
      <c r="L1066" s="37"/>
      <c r="M1066" s="38"/>
      <c r="N1066" s="45"/>
      <c r="O1066" s="38"/>
    </row>
    <row r="1067" spans="3:15" ht="17" x14ac:dyDescent="0.4">
      <c r="C1067" s="28"/>
      <c r="D1067" s="22"/>
      <c r="K1067" s="26"/>
      <c r="L1067" s="37"/>
      <c r="M1067" s="38"/>
      <c r="N1067" s="45"/>
      <c r="O1067" s="38"/>
    </row>
    <row r="1068" spans="3:15" ht="17" x14ac:dyDescent="0.4">
      <c r="C1068" s="28"/>
      <c r="D1068" s="22"/>
      <c r="K1068" s="26"/>
      <c r="L1068" s="37"/>
      <c r="M1068" s="38"/>
      <c r="N1068" s="45"/>
      <c r="O1068" s="38"/>
    </row>
    <row r="1069" spans="3:15" ht="17" x14ac:dyDescent="0.4">
      <c r="C1069" s="28"/>
      <c r="D1069" s="22"/>
      <c r="K1069" s="26"/>
      <c r="L1069" s="37"/>
      <c r="M1069" s="38"/>
      <c r="N1069" s="45"/>
      <c r="O1069" s="38"/>
    </row>
    <row r="1070" spans="3:15" ht="17" x14ac:dyDescent="0.4">
      <c r="C1070" s="28"/>
      <c r="D1070" s="22"/>
      <c r="K1070" s="26"/>
      <c r="L1070" s="37"/>
      <c r="M1070" s="38"/>
      <c r="N1070" s="45"/>
      <c r="O1070" s="38"/>
    </row>
    <row r="1071" spans="3:15" ht="17" x14ac:dyDescent="0.4">
      <c r="C1071" s="28"/>
      <c r="D1071" s="22"/>
      <c r="K1071" s="26"/>
      <c r="L1071" s="37"/>
      <c r="M1071" s="38"/>
      <c r="N1071" s="45"/>
      <c r="O1071" s="38"/>
    </row>
    <row r="1072" spans="3:15" ht="17" x14ac:dyDescent="0.4">
      <c r="C1072" s="28"/>
      <c r="D1072" s="22"/>
      <c r="K1072" s="26"/>
      <c r="L1072" s="37"/>
      <c r="M1072" s="38"/>
      <c r="N1072" s="45"/>
      <c r="O1072" s="38"/>
    </row>
    <row r="1073" spans="3:15" ht="17" x14ac:dyDescent="0.4">
      <c r="C1073" s="28"/>
      <c r="D1073" s="22"/>
      <c r="K1073" s="26"/>
      <c r="L1073" s="37"/>
      <c r="M1073" s="38"/>
      <c r="N1073" s="45"/>
      <c r="O1073" s="38"/>
    </row>
    <row r="1074" spans="3:15" ht="17" x14ac:dyDescent="0.4">
      <c r="C1074" s="28"/>
      <c r="D1074" s="22"/>
      <c r="K1074" s="26"/>
      <c r="L1074" s="37"/>
      <c r="M1074" s="38"/>
      <c r="N1074" s="45"/>
      <c r="O1074" s="38"/>
    </row>
    <row r="1075" spans="3:15" ht="17" x14ac:dyDescent="0.4">
      <c r="C1075" s="28"/>
      <c r="D1075" s="22"/>
      <c r="K1075" s="26"/>
      <c r="L1075" s="37"/>
      <c r="M1075" s="38"/>
      <c r="N1075" s="45"/>
      <c r="O1075" s="38"/>
    </row>
    <row r="1076" spans="3:15" ht="17" x14ac:dyDescent="0.4">
      <c r="C1076" s="28"/>
      <c r="D1076" s="22"/>
      <c r="K1076" s="26"/>
      <c r="L1076" s="37"/>
      <c r="M1076" s="38"/>
      <c r="N1076" s="45"/>
      <c r="O1076" s="38"/>
    </row>
    <row r="1077" spans="3:15" ht="17" x14ac:dyDescent="0.4">
      <c r="C1077" s="28"/>
      <c r="D1077" s="22"/>
      <c r="K1077" s="26"/>
      <c r="L1077" s="37"/>
      <c r="M1077" s="38"/>
      <c r="N1077" s="45"/>
      <c r="O1077" s="38"/>
    </row>
    <row r="1078" spans="3:15" ht="17" x14ac:dyDescent="0.4">
      <c r="C1078" s="28"/>
      <c r="D1078" s="22"/>
      <c r="K1078" s="26"/>
      <c r="L1078" s="37"/>
      <c r="M1078" s="38"/>
      <c r="N1078" s="45"/>
      <c r="O1078" s="38"/>
    </row>
    <row r="1079" spans="3:15" ht="17" x14ac:dyDescent="0.4">
      <c r="C1079" s="28"/>
      <c r="D1079" s="22"/>
      <c r="K1079" s="26"/>
      <c r="L1079" s="37"/>
      <c r="M1079" s="38"/>
      <c r="N1079" s="45"/>
      <c r="O1079" s="38"/>
    </row>
    <row r="1080" spans="3:15" ht="17" x14ac:dyDescent="0.4">
      <c r="C1080" s="28"/>
      <c r="D1080" s="22"/>
      <c r="K1080" s="26"/>
      <c r="L1080" s="37"/>
      <c r="M1080" s="38"/>
      <c r="N1080" s="45"/>
      <c r="O1080" s="38"/>
    </row>
    <row r="1081" spans="3:15" ht="17" x14ac:dyDescent="0.4">
      <c r="C1081" s="28"/>
      <c r="D1081" s="22"/>
      <c r="K1081" s="26"/>
      <c r="L1081" s="37"/>
      <c r="M1081" s="38"/>
      <c r="N1081" s="45"/>
      <c r="O1081" s="38"/>
    </row>
    <row r="1082" spans="3:15" ht="17" x14ac:dyDescent="0.4">
      <c r="C1082" s="28"/>
      <c r="D1082" s="22"/>
      <c r="K1082" s="26"/>
      <c r="L1082" s="37"/>
      <c r="M1082" s="38"/>
      <c r="N1082" s="45"/>
      <c r="O1082" s="38"/>
    </row>
    <row r="1083" spans="3:15" ht="17" x14ac:dyDescent="0.4">
      <c r="C1083" s="28"/>
      <c r="D1083" s="22"/>
      <c r="K1083" s="26"/>
      <c r="L1083" s="37"/>
      <c r="M1083" s="38"/>
      <c r="N1083" s="45"/>
      <c r="O1083" s="38"/>
    </row>
    <row r="1084" spans="3:15" ht="17" x14ac:dyDescent="0.4">
      <c r="C1084" s="28"/>
      <c r="D1084" s="22"/>
      <c r="K1084" s="26"/>
      <c r="L1084" s="37"/>
      <c r="M1084" s="38"/>
      <c r="N1084" s="45"/>
      <c r="O1084" s="38"/>
    </row>
    <row r="1085" spans="3:15" ht="17" x14ac:dyDescent="0.4">
      <c r="C1085" s="28"/>
      <c r="D1085" s="22"/>
      <c r="K1085" s="26"/>
      <c r="L1085" s="37"/>
      <c r="M1085" s="38"/>
      <c r="N1085" s="45"/>
      <c r="O1085" s="38"/>
    </row>
    <row r="1086" spans="3:15" ht="17" x14ac:dyDescent="0.4">
      <c r="C1086" s="28"/>
      <c r="D1086" s="22"/>
      <c r="K1086" s="26"/>
      <c r="L1086" s="37"/>
      <c r="M1086" s="38"/>
      <c r="N1086" s="45"/>
      <c r="O1086" s="38"/>
    </row>
    <row r="1087" spans="3:15" ht="17" x14ac:dyDescent="0.4">
      <c r="C1087" s="28"/>
      <c r="D1087" s="22"/>
      <c r="K1087" s="26"/>
      <c r="L1087" s="37"/>
      <c r="M1087" s="38"/>
      <c r="N1087" s="45"/>
      <c r="O1087" s="38"/>
    </row>
    <row r="1088" spans="3:15" ht="17" x14ac:dyDescent="0.4">
      <c r="C1088" s="28"/>
      <c r="D1088" s="22"/>
      <c r="K1088" s="26"/>
      <c r="L1088" s="37"/>
      <c r="M1088" s="38"/>
      <c r="N1088" s="45"/>
      <c r="O1088" s="38"/>
    </row>
    <row r="1089" spans="3:15" ht="17" x14ac:dyDescent="0.4">
      <c r="C1089" s="28"/>
      <c r="D1089" s="22"/>
      <c r="K1089" s="26"/>
      <c r="L1089" s="37"/>
      <c r="M1089" s="38"/>
      <c r="N1089" s="45"/>
      <c r="O1089" s="38"/>
    </row>
    <row r="1090" spans="3:15" ht="17" x14ac:dyDescent="0.4">
      <c r="C1090" s="28"/>
      <c r="D1090" s="22"/>
      <c r="K1090" s="26"/>
      <c r="L1090" s="37"/>
      <c r="M1090" s="38"/>
      <c r="N1090" s="45"/>
      <c r="O1090" s="38"/>
    </row>
    <row r="1091" spans="3:15" ht="17" x14ac:dyDescent="0.4">
      <c r="C1091" s="28"/>
      <c r="D1091" s="22"/>
      <c r="K1091" s="26"/>
      <c r="L1091" s="37"/>
      <c r="M1091" s="38"/>
      <c r="N1091" s="45"/>
      <c r="O1091" s="38"/>
    </row>
    <row r="1092" spans="3:15" ht="17" x14ac:dyDescent="0.4">
      <c r="C1092" s="28"/>
      <c r="D1092" s="22"/>
      <c r="K1092" s="26"/>
      <c r="L1092" s="37"/>
      <c r="M1092" s="38"/>
      <c r="N1092" s="45"/>
      <c r="O1092" s="38"/>
    </row>
    <row r="1093" spans="3:15" ht="17" x14ac:dyDescent="0.4">
      <c r="C1093" s="28"/>
      <c r="D1093" s="22"/>
      <c r="K1093" s="26"/>
      <c r="L1093" s="37"/>
      <c r="M1093" s="38"/>
      <c r="N1093" s="45"/>
      <c r="O1093" s="38"/>
    </row>
    <row r="1094" spans="3:15" ht="17" x14ac:dyDescent="0.4">
      <c r="C1094" s="28"/>
      <c r="D1094" s="22"/>
      <c r="K1094" s="26"/>
      <c r="L1094" s="37"/>
      <c r="M1094" s="38"/>
      <c r="N1094" s="45"/>
      <c r="O1094" s="38"/>
    </row>
    <row r="1095" spans="3:15" ht="17" x14ac:dyDescent="0.4">
      <c r="C1095" s="28"/>
      <c r="D1095" s="22"/>
      <c r="K1095" s="26"/>
      <c r="L1095" s="37"/>
      <c r="M1095" s="38"/>
      <c r="N1095" s="45"/>
      <c r="O1095" s="38"/>
    </row>
    <row r="1096" spans="3:15" ht="17" x14ac:dyDescent="0.4">
      <c r="C1096" s="28"/>
      <c r="D1096" s="22"/>
      <c r="K1096" s="26"/>
      <c r="L1096" s="37"/>
      <c r="M1096" s="38"/>
      <c r="N1096" s="45"/>
      <c r="O1096" s="38"/>
    </row>
    <row r="1097" spans="3:15" ht="17" x14ac:dyDescent="0.4">
      <c r="C1097" s="28"/>
      <c r="D1097" s="24"/>
      <c r="K1097" s="26"/>
      <c r="L1097" s="37"/>
      <c r="M1097" s="38"/>
      <c r="N1097" s="45"/>
      <c r="O1097" s="38"/>
    </row>
    <row r="1098" spans="3:15" ht="17" x14ac:dyDescent="0.4">
      <c r="C1098" s="28"/>
      <c r="D1098" s="24"/>
      <c r="K1098" s="26"/>
      <c r="L1098" s="37"/>
      <c r="M1098" s="38"/>
      <c r="N1098" s="45"/>
      <c r="O1098" s="38"/>
    </row>
    <row r="1099" spans="3:15" ht="17" x14ac:dyDescent="0.4">
      <c r="C1099" s="28"/>
      <c r="D1099" s="24"/>
      <c r="K1099" s="26"/>
      <c r="L1099" s="37"/>
      <c r="M1099" s="38"/>
      <c r="N1099" s="45"/>
      <c r="O1099" s="38"/>
    </row>
    <row r="1100" spans="3:15" ht="17" x14ac:dyDescent="0.4">
      <c r="C1100" s="28"/>
      <c r="D1100" s="24"/>
      <c r="K1100" s="26"/>
      <c r="L1100" s="37"/>
      <c r="M1100" s="38"/>
      <c r="N1100" s="45"/>
      <c r="O1100" s="38"/>
    </row>
    <row r="1101" spans="3:15" ht="17" x14ac:dyDescent="0.4">
      <c r="C1101" s="28"/>
      <c r="D1101" s="24"/>
      <c r="K1101" s="26"/>
      <c r="L1101" s="37"/>
      <c r="M1101" s="38"/>
      <c r="N1101" s="45"/>
      <c r="O1101" s="38"/>
    </row>
    <row r="1102" spans="3:15" ht="17" x14ac:dyDescent="0.4">
      <c r="C1102" s="28"/>
      <c r="D1102" s="24"/>
      <c r="K1102" s="26"/>
      <c r="L1102" s="37"/>
      <c r="M1102" s="38"/>
      <c r="N1102" s="45"/>
      <c r="O1102" s="38"/>
    </row>
    <row r="1103" spans="3:15" ht="17" x14ac:dyDescent="0.4">
      <c r="C1103" s="28"/>
      <c r="D1103" s="24"/>
      <c r="K1103" s="26"/>
      <c r="L1103" s="37"/>
      <c r="M1103" s="38"/>
      <c r="N1103" s="45"/>
      <c r="O1103" s="38"/>
    </row>
    <row r="1104" spans="3:15" ht="17" x14ac:dyDescent="0.4">
      <c r="C1104" s="28"/>
      <c r="D1104" s="24"/>
      <c r="K1104" s="26"/>
      <c r="L1104" s="37"/>
      <c r="M1104" s="38"/>
      <c r="N1104" s="45"/>
      <c r="O1104" s="38"/>
    </row>
    <row r="1105" spans="3:15" ht="17" x14ac:dyDescent="0.4">
      <c r="C1105" s="28"/>
      <c r="D1105" s="24"/>
      <c r="K1105" s="26"/>
      <c r="L1105" s="37"/>
      <c r="M1105" s="38"/>
      <c r="N1105" s="45"/>
      <c r="O1105" s="38"/>
    </row>
    <row r="1106" spans="3:15" ht="17" x14ac:dyDescent="0.4">
      <c r="C1106" s="28"/>
      <c r="D1106" s="24"/>
      <c r="K1106" s="26"/>
      <c r="L1106" s="37"/>
      <c r="M1106" s="38"/>
      <c r="N1106" s="45"/>
      <c r="O1106" s="38"/>
    </row>
    <row r="1107" spans="3:15" ht="17" x14ac:dyDescent="0.4">
      <c r="C1107" s="28"/>
      <c r="D1107" s="24"/>
      <c r="K1107" s="26"/>
      <c r="L1107" s="37"/>
      <c r="M1107" s="38"/>
      <c r="N1107" s="45"/>
      <c r="O1107" s="38"/>
    </row>
    <row r="1108" spans="3:15" ht="17" x14ac:dyDescent="0.4">
      <c r="C1108" s="28"/>
      <c r="D1108" s="24"/>
      <c r="K1108" s="26"/>
      <c r="L1108" s="37"/>
      <c r="M1108" s="38"/>
      <c r="N1108" s="45"/>
      <c r="O1108" s="38"/>
    </row>
    <row r="1109" spans="3:15" ht="17" x14ac:dyDescent="0.4">
      <c r="C1109" s="28"/>
      <c r="D1109" s="24"/>
      <c r="K1109" s="26"/>
      <c r="L1109" s="37"/>
      <c r="M1109" s="38"/>
      <c r="N1109" s="45"/>
      <c r="O1109" s="38"/>
    </row>
    <row r="1110" spans="3:15" ht="17" x14ac:dyDescent="0.4">
      <c r="C1110" s="28"/>
      <c r="D1110" s="24"/>
      <c r="K1110" s="26"/>
      <c r="L1110" s="37"/>
      <c r="M1110" s="38"/>
      <c r="N1110" s="45"/>
      <c r="O1110" s="38"/>
    </row>
    <row r="1111" spans="3:15" ht="17" x14ac:dyDescent="0.4">
      <c r="C1111" s="28"/>
      <c r="D1111" s="24"/>
      <c r="K1111" s="26"/>
      <c r="L1111" s="37"/>
      <c r="M1111" s="38"/>
      <c r="N1111" s="45"/>
      <c r="O1111" s="38"/>
    </row>
    <row r="1112" spans="3:15" ht="17" x14ac:dyDescent="0.4">
      <c r="C1112" s="28"/>
      <c r="D1112" s="24"/>
      <c r="K1112" s="26"/>
      <c r="L1112" s="37"/>
      <c r="M1112" s="38"/>
      <c r="N1112" s="45"/>
      <c r="O1112" s="38"/>
    </row>
    <row r="1113" spans="3:15" ht="17" x14ac:dyDescent="0.4">
      <c r="C1113" s="28"/>
      <c r="D1113" s="24"/>
      <c r="K1113" s="26"/>
      <c r="L1113" s="37"/>
      <c r="M1113" s="38"/>
      <c r="N1113" s="45"/>
      <c r="O1113" s="38"/>
    </row>
    <row r="1114" spans="3:15" ht="17" x14ac:dyDescent="0.4">
      <c r="C1114" s="28"/>
      <c r="D1114" s="24"/>
      <c r="K1114" s="26"/>
      <c r="L1114" s="37"/>
      <c r="M1114" s="38"/>
      <c r="N1114" s="45"/>
      <c r="O1114" s="38"/>
    </row>
    <row r="1115" spans="3:15" ht="17" x14ac:dyDescent="0.4">
      <c r="C1115" s="28"/>
      <c r="D1115" s="24"/>
      <c r="K1115" s="26"/>
      <c r="L1115" s="37"/>
      <c r="M1115" s="38"/>
      <c r="N1115" s="45"/>
      <c r="O1115" s="38"/>
    </row>
    <row r="1116" spans="3:15" ht="17" x14ac:dyDescent="0.4">
      <c r="C1116" s="28"/>
      <c r="D1116" s="24"/>
      <c r="K1116" s="26"/>
      <c r="L1116" s="37"/>
      <c r="M1116" s="38"/>
      <c r="N1116" s="45"/>
      <c r="O1116" s="38"/>
    </row>
    <row r="1117" spans="3:15" ht="17" x14ac:dyDescent="0.4">
      <c r="C1117" s="28"/>
      <c r="D1117" s="24"/>
      <c r="K1117" s="26"/>
      <c r="L1117" s="37"/>
      <c r="M1117" s="38"/>
      <c r="N1117" s="45"/>
      <c r="O1117" s="38"/>
    </row>
    <row r="1118" spans="3:15" ht="17" x14ac:dyDescent="0.4">
      <c r="C1118" s="28"/>
      <c r="D1118" s="24"/>
      <c r="K1118" s="26"/>
      <c r="L1118" s="37"/>
      <c r="M1118" s="38"/>
      <c r="N1118" s="45"/>
      <c r="O1118" s="38"/>
    </row>
    <row r="1119" spans="3:15" ht="17" x14ac:dyDescent="0.4">
      <c r="C1119" s="28"/>
      <c r="D1119" s="24"/>
      <c r="K1119" s="26"/>
      <c r="L1119" s="37"/>
      <c r="M1119" s="38"/>
      <c r="N1119" s="45"/>
      <c r="O1119" s="38"/>
    </row>
    <row r="1120" spans="3:15" ht="17" x14ac:dyDescent="0.4">
      <c r="C1120" s="28"/>
      <c r="D1120" s="24"/>
      <c r="K1120" s="26"/>
      <c r="L1120" s="37"/>
      <c r="M1120" s="38"/>
      <c r="N1120" s="45"/>
      <c r="O1120" s="38"/>
    </row>
    <row r="1121" spans="3:15" ht="17" x14ac:dyDescent="0.4">
      <c r="C1121" s="28"/>
      <c r="D1121" s="24"/>
      <c r="K1121" s="26"/>
      <c r="L1121" s="37"/>
      <c r="M1121" s="38"/>
      <c r="N1121" s="45"/>
      <c r="O1121" s="38"/>
    </row>
    <row r="1122" spans="3:15" ht="17" x14ac:dyDescent="0.4">
      <c r="C1122" s="28"/>
      <c r="D1122" s="24"/>
      <c r="K1122" s="26"/>
      <c r="L1122" s="37"/>
      <c r="M1122" s="38"/>
      <c r="N1122" s="45"/>
      <c r="O1122" s="38"/>
    </row>
    <row r="1123" spans="3:15" ht="17" x14ac:dyDescent="0.4">
      <c r="C1123" s="28"/>
      <c r="D1123" s="24"/>
      <c r="K1123" s="26"/>
      <c r="L1123" s="37"/>
      <c r="M1123" s="38"/>
      <c r="N1123" s="45"/>
      <c r="O1123" s="38"/>
    </row>
    <row r="1124" spans="3:15" ht="17" x14ac:dyDescent="0.4">
      <c r="C1124" s="28"/>
      <c r="D1124" s="24"/>
      <c r="K1124" s="26"/>
      <c r="L1124" s="37"/>
      <c r="M1124" s="38"/>
      <c r="N1124" s="45"/>
      <c r="O1124" s="38"/>
    </row>
    <row r="1125" spans="3:15" ht="17" x14ac:dyDescent="0.4">
      <c r="C1125" s="28"/>
      <c r="D1125" s="24"/>
      <c r="K1125" s="26"/>
      <c r="L1125" s="37"/>
      <c r="M1125" s="38"/>
      <c r="N1125" s="45"/>
      <c r="O1125" s="38"/>
    </row>
    <row r="1126" spans="3:15" ht="17" x14ac:dyDescent="0.4">
      <c r="C1126" s="28"/>
      <c r="D1126" s="24"/>
      <c r="K1126" s="26"/>
      <c r="L1126" s="37"/>
      <c r="M1126" s="38"/>
      <c r="N1126" s="45"/>
      <c r="O1126" s="38"/>
    </row>
    <row r="1127" spans="3:15" ht="17" x14ac:dyDescent="0.4">
      <c r="C1127" s="28"/>
      <c r="D1127" s="24"/>
      <c r="K1127" s="26"/>
      <c r="L1127" s="37"/>
      <c r="M1127" s="38"/>
      <c r="N1127" s="45"/>
      <c r="O1127" s="38"/>
    </row>
    <row r="1128" spans="3:15" ht="17" x14ac:dyDescent="0.4">
      <c r="C1128" s="28"/>
      <c r="D1128" s="23"/>
      <c r="K1128" s="26"/>
      <c r="L1128" s="37"/>
      <c r="M1128" s="38"/>
      <c r="N1128" s="45"/>
      <c r="O1128" s="38"/>
    </row>
    <row r="1129" spans="3:15" ht="17" x14ac:dyDescent="0.4">
      <c r="C1129" s="28"/>
      <c r="D1129" s="23"/>
      <c r="K1129" s="26"/>
      <c r="L1129" s="37"/>
      <c r="M1129" s="38"/>
      <c r="N1129" s="45"/>
      <c r="O1129" s="38"/>
    </row>
    <row r="1130" spans="3:15" ht="17" x14ac:dyDescent="0.4">
      <c r="C1130" s="28"/>
      <c r="D1130" s="23"/>
      <c r="K1130" s="26"/>
      <c r="L1130" s="37"/>
      <c r="M1130" s="38"/>
      <c r="N1130" s="45"/>
      <c r="O1130" s="38"/>
    </row>
    <row r="1131" spans="3:15" ht="17" x14ac:dyDescent="0.4">
      <c r="C1131" s="28"/>
      <c r="D1131" s="23"/>
      <c r="K1131" s="26"/>
      <c r="L1131" s="37"/>
      <c r="M1131" s="38"/>
      <c r="N1131" s="45"/>
      <c r="O1131" s="38"/>
    </row>
    <row r="1132" spans="3:15" ht="17" x14ac:dyDescent="0.4">
      <c r="C1132" s="28"/>
      <c r="D1132" s="23"/>
      <c r="K1132" s="26"/>
      <c r="L1132" s="37"/>
      <c r="M1132" s="38"/>
      <c r="N1132" s="45"/>
      <c r="O1132" s="38"/>
    </row>
    <row r="1133" spans="3:15" ht="17" x14ac:dyDescent="0.4">
      <c r="C1133" s="28"/>
      <c r="D1133" s="23"/>
      <c r="K1133" s="26"/>
      <c r="L1133" s="37"/>
      <c r="M1133" s="38"/>
      <c r="N1133" s="45"/>
      <c r="O1133" s="38"/>
    </row>
    <row r="1134" spans="3:15" ht="17" x14ac:dyDescent="0.4">
      <c r="C1134" s="28"/>
      <c r="D1134" s="23"/>
      <c r="K1134" s="26"/>
      <c r="L1134" s="37"/>
      <c r="M1134" s="38"/>
      <c r="N1134" s="45"/>
      <c r="O1134" s="38"/>
    </row>
    <row r="1135" spans="3:15" ht="17" x14ac:dyDescent="0.4">
      <c r="C1135" s="28"/>
      <c r="D1135" s="23"/>
      <c r="K1135" s="26"/>
      <c r="L1135" s="37"/>
      <c r="M1135" s="38"/>
      <c r="N1135" s="45"/>
      <c r="O1135" s="38"/>
    </row>
    <row r="1136" spans="3:15" ht="17" x14ac:dyDescent="0.4">
      <c r="C1136" s="28"/>
      <c r="D1136" s="23"/>
      <c r="K1136" s="26"/>
      <c r="L1136" s="37"/>
      <c r="M1136" s="38"/>
      <c r="N1136" s="45"/>
      <c r="O1136" s="38"/>
    </row>
    <row r="1137" spans="3:15" ht="17" x14ac:dyDescent="0.4">
      <c r="C1137" s="28"/>
      <c r="D1137" s="23"/>
      <c r="K1137" s="26"/>
      <c r="L1137" s="37"/>
      <c r="M1137" s="38"/>
      <c r="N1137" s="45"/>
      <c r="O1137" s="38"/>
    </row>
    <row r="1138" spans="3:15" ht="17" x14ac:dyDescent="0.4">
      <c r="C1138" s="28"/>
      <c r="D1138" s="23"/>
      <c r="K1138" s="26"/>
      <c r="L1138" s="37"/>
      <c r="M1138" s="38"/>
      <c r="N1138" s="45"/>
      <c r="O1138" s="38"/>
    </row>
    <row r="1139" spans="3:15" ht="17" x14ac:dyDescent="0.4">
      <c r="C1139" s="28"/>
      <c r="D1139" s="23"/>
      <c r="K1139" s="26"/>
      <c r="L1139" s="37"/>
      <c r="M1139" s="38"/>
      <c r="N1139" s="45"/>
      <c r="O1139" s="38"/>
    </row>
    <row r="1140" spans="3:15" ht="17" x14ac:dyDescent="0.4">
      <c r="C1140" s="28"/>
      <c r="D1140" s="23"/>
      <c r="K1140" s="26"/>
      <c r="L1140" s="37"/>
      <c r="M1140" s="38"/>
      <c r="N1140" s="45"/>
      <c r="O1140" s="38"/>
    </row>
    <row r="1141" spans="3:15" ht="17" x14ac:dyDescent="0.4">
      <c r="C1141" s="28"/>
      <c r="D1141" s="23"/>
      <c r="K1141" s="26"/>
      <c r="L1141" s="37"/>
      <c r="M1141" s="38"/>
      <c r="N1141" s="45"/>
      <c r="O1141" s="38"/>
    </row>
    <row r="1142" spans="3:15" ht="17" x14ac:dyDescent="0.4">
      <c r="C1142" s="28"/>
      <c r="D1142" s="23"/>
      <c r="K1142" s="26"/>
      <c r="L1142" s="37"/>
      <c r="M1142" s="38"/>
      <c r="N1142" s="45"/>
      <c r="O1142" s="38"/>
    </row>
    <row r="1143" spans="3:15" ht="17" x14ac:dyDescent="0.4">
      <c r="C1143" s="28"/>
      <c r="D1143" s="23"/>
      <c r="K1143" s="26"/>
      <c r="L1143" s="37"/>
      <c r="M1143" s="38"/>
      <c r="N1143" s="45"/>
      <c r="O1143" s="38"/>
    </row>
    <row r="1144" spans="3:15" ht="17" x14ac:dyDescent="0.4">
      <c r="C1144" s="28"/>
      <c r="D1144" s="23"/>
      <c r="K1144" s="26"/>
      <c r="L1144" s="37"/>
      <c r="M1144" s="38"/>
      <c r="N1144" s="45"/>
      <c r="O1144" s="38"/>
    </row>
    <row r="1145" spans="3:15" ht="17" x14ac:dyDescent="0.4">
      <c r="C1145" s="28"/>
      <c r="D1145" s="23"/>
      <c r="K1145" s="26"/>
      <c r="L1145" s="37"/>
      <c r="M1145" s="38"/>
      <c r="N1145" s="45"/>
      <c r="O1145" s="38"/>
    </row>
    <row r="1146" spans="3:15" ht="17" x14ac:dyDescent="0.4">
      <c r="C1146" s="28"/>
      <c r="D1146" s="23"/>
      <c r="K1146" s="26"/>
      <c r="L1146" s="37"/>
      <c r="M1146" s="38"/>
      <c r="N1146" s="45"/>
      <c r="O1146" s="38"/>
    </row>
    <row r="1147" spans="3:15" ht="17" x14ac:dyDescent="0.4">
      <c r="C1147" s="28"/>
      <c r="D1147" s="23"/>
      <c r="K1147" s="26"/>
      <c r="L1147" s="37"/>
      <c r="M1147" s="38"/>
      <c r="N1147" s="45"/>
      <c r="O1147" s="38"/>
    </row>
    <row r="1148" spans="3:15" ht="17" x14ac:dyDescent="0.4">
      <c r="C1148" s="28"/>
      <c r="D1148" s="23"/>
      <c r="K1148" s="26"/>
      <c r="L1148" s="37"/>
      <c r="M1148" s="38"/>
      <c r="N1148" s="45"/>
      <c r="O1148" s="38"/>
    </row>
    <row r="1149" spans="3:15" ht="17" x14ac:dyDescent="0.4">
      <c r="C1149" s="28"/>
      <c r="D1149" s="23"/>
      <c r="K1149" s="26"/>
      <c r="L1149" s="37"/>
      <c r="M1149" s="38"/>
      <c r="N1149" s="45"/>
      <c r="O1149" s="38"/>
    </row>
    <row r="1150" spans="3:15" ht="17" x14ac:dyDescent="0.4">
      <c r="C1150" s="28"/>
      <c r="D1150" s="23"/>
      <c r="K1150" s="26"/>
      <c r="L1150" s="37"/>
      <c r="M1150" s="38"/>
      <c r="N1150" s="45"/>
      <c r="O1150" s="38"/>
    </row>
    <row r="1151" spans="3:15" ht="17" x14ac:dyDescent="0.4">
      <c r="C1151" s="28"/>
      <c r="D1151" s="23"/>
      <c r="K1151" s="26"/>
      <c r="L1151" s="37"/>
      <c r="M1151" s="38"/>
      <c r="N1151" s="45"/>
      <c r="O1151" s="38"/>
    </row>
    <row r="1152" spans="3:15" ht="17" x14ac:dyDescent="0.4">
      <c r="C1152" s="28"/>
      <c r="D1152" s="23"/>
      <c r="K1152" s="26"/>
      <c r="L1152" s="37"/>
      <c r="M1152" s="38"/>
      <c r="N1152" s="45"/>
      <c r="O1152" s="38"/>
    </row>
    <row r="1153" spans="3:15" ht="17" x14ac:dyDescent="0.4">
      <c r="C1153" s="28"/>
      <c r="D1153" s="23"/>
      <c r="K1153" s="26"/>
      <c r="L1153" s="37"/>
      <c r="M1153" s="38"/>
      <c r="N1153" s="45"/>
      <c r="O1153" s="38"/>
    </row>
    <row r="1154" spans="3:15" ht="17" x14ac:dyDescent="0.4">
      <c r="C1154" s="28"/>
      <c r="D1154" s="23"/>
      <c r="K1154" s="26"/>
      <c r="L1154" s="37"/>
      <c r="M1154" s="38"/>
      <c r="N1154" s="45"/>
      <c r="O1154" s="38"/>
    </row>
    <row r="1155" spans="3:15" ht="17" x14ac:dyDescent="0.4">
      <c r="C1155" s="28"/>
      <c r="D1155" s="23"/>
      <c r="K1155" s="26"/>
      <c r="L1155" s="37"/>
      <c r="M1155" s="38"/>
      <c r="N1155" s="45"/>
      <c r="O1155" s="38"/>
    </row>
    <row r="1156" spans="3:15" ht="17" x14ac:dyDescent="0.4">
      <c r="C1156" s="28"/>
      <c r="D1156" s="23"/>
      <c r="K1156" s="26"/>
      <c r="L1156" s="37"/>
      <c r="M1156" s="38"/>
      <c r="N1156" s="45"/>
      <c r="O1156" s="38"/>
    </row>
    <row r="1157" spans="3:15" ht="17" x14ac:dyDescent="0.4">
      <c r="C1157" s="28"/>
      <c r="D1157" s="23"/>
      <c r="K1157" s="26"/>
      <c r="L1157" s="37"/>
      <c r="M1157" s="38"/>
      <c r="N1157" s="45"/>
      <c r="O1157" s="38"/>
    </row>
    <row r="1158" spans="3:15" ht="17" x14ac:dyDescent="0.4">
      <c r="C1158" s="28"/>
      <c r="D1158" s="23"/>
      <c r="K1158" s="26"/>
      <c r="L1158" s="37"/>
      <c r="M1158" s="38"/>
      <c r="N1158" s="45"/>
      <c r="O1158" s="38"/>
    </row>
    <row r="1159" spans="3:15" ht="17" x14ac:dyDescent="0.4">
      <c r="C1159" s="28"/>
      <c r="D1159" s="23"/>
      <c r="K1159" s="26"/>
      <c r="L1159" s="37"/>
      <c r="M1159" s="38"/>
      <c r="N1159" s="45"/>
      <c r="O1159" s="38"/>
    </row>
    <row r="1160" spans="3:15" ht="17" x14ac:dyDescent="0.4">
      <c r="C1160" s="28"/>
      <c r="D1160" s="23"/>
      <c r="K1160" s="26"/>
      <c r="L1160" s="37"/>
      <c r="M1160" s="38"/>
      <c r="N1160" s="45"/>
      <c r="O1160" s="38"/>
    </row>
    <row r="1161" spans="3:15" ht="17" x14ac:dyDescent="0.4">
      <c r="C1161" s="28"/>
      <c r="D1161" s="23"/>
      <c r="K1161" s="26"/>
      <c r="L1161" s="37"/>
      <c r="M1161" s="38"/>
      <c r="N1161" s="45"/>
      <c r="O1161" s="38"/>
    </row>
    <row r="1162" spans="3:15" ht="17" x14ac:dyDescent="0.4">
      <c r="C1162" s="28"/>
      <c r="D1162" s="23"/>
      <c r="K1162" s="26"/>
      <c r="L1162" s="37"/>
      <c r="M1162" s="38"/>
      <c r="N1162" s="45"/>
      <c r="O1162" s="38"/>
    </row>
    <row r="1163" spans="3:15" ht="17" x14ac:dyDescent="0.4">
      <c r="C1163" s="28"/>
      <c r="D1163" s="23"/>
      <c r="K1163" s="26"/>
      <c r="L1163" s="37"/>
      <c r="M1163" s="38"/>
      <c r="N1163" s="45"/>
      <c r="O1163" s="38"/>
    </row>
    <row r="1164" spans="3:15" ht="17" x14ac:dyDescent="0.4">
      <c r="C1164" s="28"/>
      <c r="D1164" s="23"/>
      <c r="K1164" s="26"/>
      <c r="L1164" s="37"/>
      <c r="M1164" s="38"/>
      <c r="N1164" s="45"/>
      <c r="O1164" s="38"/>
    </row>
    <row r="1165" spans="3:15" ht="17" x14ac:dyDescent="0.4">
      <c r="C1165" s="28"/>
      <c r="D1165" s="23"/>
      <c r="K1165" s="26"/>
      <c r="L1165" s="37"/>
      <c r="M1165" s="38"/>
      <c r="N1165" s="45"/>
      <c r="O1165" s="38"/>
    </row>
    <row r="1166" spans="3:15" ht="17" x14ac:dyDescent="0.4">
      <c r="C1166" s="28"/>
      <c r="D1166" s="23"/>
      <c r="K1166" s="26"/>
      <c r="L1166" s="37"/>
      <c r="M1166" s="38"/>
      <c r="N1166" s="45"/>
      <c r="O1166" s="38"/>
    </row>
    <row r="1167" spans="3:15" ht="17" x14ac:dyDescent="0.4">
      <c r="C1167" s="28"/>
      <c r="D1167" s="23"/>
      <c r="K1167" s="26"/>
      <c r="L1167" s="37"/>
      <c r="M1167" s="38"/>
      <c r="N1167" s="45"/>
      <c r="O1167" s="38"/>
    </row>
    <row r="1168" spans="3:15" ht="17" x14ac:dyDescent="0.4">
      <c r="C1168" s="28"/>
      <c r="D1168" s="23"/>
      <c r="K1168" s="26"/>
      <c r="L1168" s="37"/>
      <c r="M1168" s="38"/>
      <c r="N1168" s="45"/>
      <c r="O1168" s="38"/>
    </row>
    <row r="1169" spans="3:15" ht="17" x14ac:dyDescent="0.4">
      <c r="C1169" s="28"/>
      <c r="D1169" s="23"/>
      <c r="K1169" s="26"/>
      <c r="L1169" s="37"/>
      <c r="M1169" s="38"/>
      <c r="N1169" s="45"/>
      <c r="O1169" s="38"/>
    </row>
    <row r="1170" spans="3:15" ht="17" x14ac:dyDescent="0.4">
      <c r="C1170" s="28"/>
      <c r="D1170" s="23"/>
      <c r="K1170" s="26"/>
      <c r="L1170" s="37"/>
      <c r="M1170" s="38"/>
      <c r="N1170" s="45"/>
      <c r="O1170" s="38"/>
    </row>
    <row r="1171" spans="3:15" ht="17" x14ac:dyDescent="0.4">
      <c r="C1171" s="28"/>
      <c r="D1171" s="23"/>
      <c r="K1171" s="26"/>
      <c r="L1171" s="37"/>
      <c r="M1171" s="38"/>
      <c r="N1171" s="45"/>
      <c r="O1171" s="38"/>
    </row>
    <row r="1172" spans="3:15" ht="17" x14ac:dyDescent="0.4">
      <c r="C1172" s="28"/>
      <c r="D1172" s="23"/>
      <c r="K1172" s="26"/>
      <c r="L1172" s="37"/>
      <c r="M1172" s="38"/>
      <c r="N1172" s="45"/>
      <c r="O1172" s="38"/>
    </row>
    <row r="1173" spans="3:15" ht="17" x14ac:dyDescent="0.4">
      <c r="C1173" s="28"/>
      <c r="D1173" s="23"/>
      <c r="K1173" s="26"/>
      <c r="L1173" s="37"/>
      <c r="M1173" s="38"/>
      <c r="N1173" s="45"/>
      <c r="O1173" s="38"/>
    </row>
    <row r="1174" spans="3:15" ht="17" x14ac:dyDescent="0.4">
      <c r="C1174" s="28"/>
      <c r="D1174" s="23"/>
      <c r="K1174" s="26"/>
      <c r="L1174" s="37"/>
      <c r="M1174" s="38"/>
      <c r="N1174" s="45"/>
      <c r="O1174" s="38"/>
    </row>
    <row r="1175" spans="3:15" ht="17" x14ac:dyDescent="0.4">
      <c r="C1175" s="28"/>
      <c r="D1175" s="23"/>
      <c r="K1175" s="26"/>
      <c r="L1175" s="37"/>
      <c r="M1175" s="38"/>
      <c r="N1175" s="45"/>
      <c r="O1175" s="38"/>
    </row>
    <row r="1176" spans="3:15" ht="17" x14ac:dyDescent="0.4">
      <c r="C1176" s="28"/>
      <c r="D1176" s="23"/>
      <c r="K1176" s="26"/>
      <c r="L1176" s="37"/>
      <c r="M1176" s="38"/>
      <c r="N1176" s="45"/>
      <c r="O1176" s="38"/>
    </row>
    <row r="1177" spans="3:15" ht="17" x14ac:dyDescent="0.4">
      <c r="C1177" s="28"/>
      <c r="D1177" s="23"/>
      <c r="K1177" s="26"/>
      <c r="L1177" s="37"/>
      <c r="M1177" s="38"/>
      <c r="N1177" s="45"/>
      <c r="O1177" s="38"/>
    </row>
    <row r="1178" spans="3:15" ht="17" x14ac:dyDescent="0.4">
      <c r="C1178" s="28"/>
      <c r="D1178" s="23"/>
      <c r="K1178" s="26"/>
      <c r="L1178" s="37"/>
      <c r="M1178" s="38"/>
      <c r="N1178" s="45"/>
      <c r="O1178" s="38"/>
    </row>
    <row r="1179" spans="3:15" ht="17" x14ac:dyDescent="0.4">
      <c r="C1179" s="28"/>
      <c r="D1179" s="23"/>
      <c r="K1179" s="26"/>
      <c r="L1179" s="37"/>
      <c r="M1179" s="38"/>
      <c r="N1179" s="45"/>
      <c r="O1179" s="38"/>
    </row>
    <row r="1180" spans="3:15" ht="17" x14ac:dyDescent="0.4">
      <c r="C1180" s="28"/>
      <c r="D1180" s="23"/>
      <c r="K1180" s="26"/>
      <c r="L1180" s="37"/>
      <c r="M1180" s="38"/>
      <c r="N1180" s="45"/>
      <c r="O1180" s="38"/>
    </row>
    <row r="1181" spans="3:15" ht="17" x14ac:dyDescent="0.4">
      <c r="C1181" s="28"/>
      <c r="D1181" s="23"/>
      <c r="K1181" s="26"/>
      <c r="L1181" s="37"/>
      <c r="M1181" s="38"/>
      <c r="N1181" s="45"/>
      <c r="O1181" s="38"/>
    </row>
    <row r="1182" spans="3:15" ht="17" x14ac:dyDescent="0.4">
      <c r="C1182" s="28"/>
      <c r="D1182" s="23"/>
      <c r="K1182" s="26"/>
      <c r="L1182" s="37"/>
      <c r="M1182" s="38"/>
      <c r="N1182" s="45"/>
      <c r="O1182" s="38"/>
    </row>
    <row r="1183" spans="3:15" ht="17" x14ac:dyDescent="0.4">
      <c r="C1183" s="28"/>
      <c r="D1183" s="23"/>
      <c r="K1183" s="26"/>
      <c r="L1183" s="37"/>
      <c r="M1183" s="38"/>
      <c r="N1183" s="45"/>
      <c r="O1183" s="38"/>
    </row>
    <row r="1184" spans="3:15" ht="17" x14ac:dyDescent="0.4">
      <c r="C1184" s="28"/>
      <c r="D1184" s="23"/>
      <c r="K1184" s="26"/>
      <c r="L1184" s="37"/>
      <c r="M1184" s="38"/>
      <c r="N1184" s="45"/>
      <c r="O1184" s="38"/>
    </row>
    <row r="1185" spans="3:15" ht="17" x14ac:dyDescent="0.4">
      <c r="C1185" s="28"/>
      <c r="D1185" s="23"/>
      <c r="K1185" s="26"/>
      <c r="L1185" s="37"/>
      <c r="M1185" s="38"/>
      <c r="N1185" s="45"/>
      <c r="O1185" s="38"/>
    </row>
    <row r="1186" spans="3:15" ht="17" x14ac:dyDescent="0.4">
      <c r="C1186" s="28"/>
      <c r="D1186" s="23"/>
      <c r="K1186" s="26"/>
      <c r="L1186" s="37"/>
      <c r="M1186" s="38"/>
      <c r="N1186" s="45"/>
      <c r="O1186" s="38"/>
    </row>
    <row r="1187" spans="3:15" ht="17" x14ac:dyDescent="0.4">
      <c r="C1187" s="28"/>
      <c r="D1187" s="23"/>
      <c r="K1187" s="26"/>
      <c r="L1187" s="37"/>
      <c r="M1187" s="38"/>
      <c r="N1187" s="45"/>
      <c r="O1187" s="38"/>
    </row>
    <row r="1188" spans="3:15" ht="17" x14ac:dyDescent="0.4">
      <c r="C1188" s="28"/>
      <c r="D1188" s="22"/>
      <c r="K1188" s="26"/>
      <c r="L1188" s="37"/>
      <c r="M1188" s="38"/>
      <c r="N1188" s="45"/>
      <c r="O1188" s="38"/>
    </row>
    <row r="1189" spans="3:15" ht="17" x14ac:dyDescent="0.4">
      <c r="C1189" s="28"/>
      <c r="D1189" s="22"/>
      <c r="K1189" s="26"/>
      <c r="L1189" s="37"/>
      <c r="M1189" s="38"/>
      <c r="N1189" s="45"/>
      <c r="O1189" s="38"/>
    </row>
    <row r="1190" spans="3:15" ht="17" x14ac:dyDescent="0.4">
      <c r="C1190" s="28"/>
      <c r="D1190" s="22"/>
      <c r="K1190" s="26"/>
      <c r="L1190" s="37"/>
      <c r="M1190" s="38"/>
      <c r="N1190" s="45"/>
      <c r="O1190" s="38"/>
    </row>
    <row r="1191" spans="3:15" ht="17" x14ac:dyDescent="0.4">
      <c r="C1191" s="28"/>
      <c r="D1191" s="22"/>
      <c r="K1191" s="26"/>
      <c r="L1191" s="37"/>
      <c r="M1191" s="38"/>
      <c r="N1191" s="45"/>
      <c r="O1191" s="38"/>
    </row>
    <row r="1192" spans="3:15" ht="17" x14ac:dyDescent="0.4">
      <c r="C1192" s="28"/>
      <c r="D1192" s="22"/>
      <c r="K1192" s="26"/>
      <c r="L1192" s="37"/>
      <c r="M1192" s="38"/>
      <c r="N1192" s="45"/>
      <c r="O1192" s="38"/>
    </row>
    <row r="1193" spans="3:15" ht="17" x14ac:dyDescent="0.4">
      <c r="C1193" s="28"/>
      <c r="D1193" s="22"/>
      <c r="K1193" s="26"/>
      <c r="L1193" s="37"/>
      <c r="M1193" s="38"/>
      <c r="N1193" s="45"/>
      <c r="O1193" s="38"/>
    </row>
    <row r="1194" spans="3:15" ht="17" x14ac:dyDescent="0.4">
      <c r="C1194" s="28"/>
      <c r="D1194" s="22"/>
      <c r="K1194" s="26"/>
      <c r="L1194" s="37"/>
      <c r="M1194" s="38"/>
      <c r="N1194" s="45"/>
      <c r="O1194" s="38"/>
    </row>
    <row r="1195" spans="3:15" ht="17" x14ac:dyDescent="0.4">
      <c r="C1195" s="28"/>
      <c r="D1195" s="22"/>
      <c r="K1195" s="26"/>
      <c r="L1195" s="37"/>
      <c r="M1195" s="38"/>
      <c r="N1195" s="45"/>
      <c r="O1195" s="38"/>
    </row>
    <row r="1196" spans="3:15" ht="17" x14ac:dyDescent="0.4">
      <c r="C1196" s="28"/>
      <c r="D1196" s="22"/>
      <c r="K1196" s="26"/>
      <c r="L1196" s="37"/>
      <c r="M1196" s="38"/>
      <c r="N1196" s="45"/>
      <c r="O1196" s="38"/>
    </row>
    <row r="1197" spans="3:15" ht="17" x14ac:dyDescent="0.4">
      <c r="C1197" s="28"/>
      <c r="D1197" s="22"/>
      <c r="K1197" s="26"/>
      <c r="L1197" s="37"/>
      <c r="M1197" s="38"/>
      <c r="N1197" s="45"/>
      <c r="O1197" s="38"/>
    </row>
    <row r="1198" spans="3:15" ht="17" x14ac:dyDescent="0.4">
      <c r="C1198" s="28"/>
      <c r="D1198" s="22"/>
      <c r="K1198" s="26"/>
      <c r="L1198" s="37"/>
      <c r="M1198" s="38"/>
      <c r="N1198" s="45"/>
      <c r="O1198" s="38"/>
    </row>
    <row r="1199" spans="3:15" ht="17" x14ac:dyDescent="0.4">
      <c r="C1199" s="28"/>
      <c r="D1199" s="22"/>
      <c r="K1199" s="26"/>
      <c r="L1199" s="37"/>
      <c r="M1199" s="38"/>
      <c r="N1199" s="45"/>
      <c r="O1199" s="38"/>
    </row>
    <row r="1200" spans="3:15" ht="17" x14ac:dyDescent="0.4">
      <c r="C1200" s="28"/>
      <c r="D1200" s="22"/>
      <c r="K1200" s="26"/>
      <c r="L1200" s="37"/>
      <c r="M1200" s="38"/>
      <c r="N1200" s="45"/>
      <c r="O1200" s="38"/>
    </row>
    <row r="1201" spans="3:15" ht="17" x14ac:dyDescent="0.4">
      <c r="C1201" s="28"/>
      <c r="D1201" s="22"/>
      <c r="K1201" s="26"/>
      <c r="L1201" s="37"/>
      <c r="M1201" s="38"/>
      <c r="N1201" s="45"/>
      <c r="O1201" s="38"/>
    </row>
    <row r="1202" spans="3:15" ht="17" x14ac:dyDescent="0.4">
      <c r="C1202" s="28"/>
      <c r="D1202" s="22"/>
      <c r="K1202" s="26"/>
      <c r="L1202" s="37"/>
      <c r="M1202" s="38"/>
      <c r="N1202" s="45"/>
      <c r="O1202" s="38"/>
    </row>
    <row r="1203" spans="3:15" ht="17" x14ac:dyDescent="0.4">
      <c r="C1203" s="28"/>
      <c r="D1203" s="22"/>
      <c r="K1203" s="26"/>
      <c r="L1203" s="37"/>
      <c r="M1203" s="38"/>
      <c r="N1203" s="45"/>
      <c r="O1203" s="38"/>
    </row>
    <row r="1204" spans="3:15" ht="17" x14ac:dyDescent="0.4">
      <c r="C1204" s="28"/>
      <c r="D1204" s="22"/>
      <c r="K1204" s="26"/>
      <c r="L1204" s="37"/>
      <c r="M1204" s="38"/>
      <c r="N1204" s="45"/>
      <c r="O1204" s="38"/>
    </row>
    <row r="1205" spans="3:15" ht="17" x14ac:dyDescent="0.4">
      <c r="C1205" s="28"/>
      <c r="D1205" s="22"/>
      <c r="K1205" s="26"/>
      <c r="L1205" s="37"/>
      <c r="M1205" s="38"/>
      <c r="N1205" s="45"/>
      <c r="O1205" s="38"/>
    </row>
    <row r="1206" spans="3:15" ht="17" x14ac:dyDescent="0.4">
      <c r="C1206" s="28"/>
      <c r="D1206" s="22"/>
      <c r="K1206" s="26"/>
      <c r="L1206" s="37"/>
      <c r="M1206" s="38"/>
      <c r="N1206" s="45"/>
      <c r="O1206" s="38"/>
    </row>
    <row r="1207" spans="3:15" ht="17" x14ac:dyDescent="0.4">
      <c r="C1207" s="28"/>
      <c r="D1207" s="22"/>
      <c r="K1207" s="26"/>
      <c r="L1207" s="37"/>
      <c r="M1207" s="38"/>
      <c r="N1207" s="45"/>
      <c r="O1207" s="38"/>
    </row>
    <row r="1208" spans="3:15" ht="17" x14ac:dyDescent="0.4">
      <c r="C1208" s="28"/>
      <c r="D1208" s="22"/>
      <c r="K1208" s="26"/>
      <c r="L1208" s="37"/>
      <c r="M1208" s="38"/>
      <c r="N1208" s="45"/>
      <c r="O1208" s="38"/>
    </row>
    <row r="1209" spans="3:15" ht="17" x14ac:dyDescent="0.4">
      <c r="C1209" s="28"/>
      <c r="D1209" s="22"/>
      <c r="K1209" s="26"/>
      <c r="L1209" s="37"/>
      <c r="M1209" s="38"/>
      <c r="N1209" s="45"/>
      <c r="O1209" s="38"/>
    </row>
    <row r="1210" spans="3:15" ht="17" x14ac:dyDescent="0.4">
      <c r="C1210" s="28"/>
      <c r="D1210" s="22"/>
      <c r="K1210" s="26"/>
      <c r="L1210" s="37"/>
      <c r="M1210" s="38"/>
      <c r="N1210" s="45"/>
      <c r="O1210" s="38"/>
    </row>
    <row r="1211" spans="3:15" ht="17" x14ac:dyDescent="0.4">
      <c r="C1211" s="28"/>
      <c r="D1211" s="22"/>
      <c r="K1211" s="26"/>
      <c r="L1211" s="37"/>
      <c r="M1211" s="38"/>
      <c r="N1211" s="45"/>
      <c r="O1211" s="38"/>
    </row>
    <row r="1212" spans="3:15" ht="17" x14ac:dyDescent="0.4">
      <c r="C1212" s="28"/>
      <c r="D1212" s="22"/>
      <c r="K1212" s="26"/>
      <c r="L1212" s="37"/>
      <c r="M1212" s="38"/>
      <c r="N1212" s="45"/>
      <c r="O1212" s="38"/>
    </row>
    <row r="1213" spans="3:15" ht="17" x14ac:dyDescent="0.4">
      <c r="C1213" s="28"/>
      <c r="D1213" s="22"/>
      <c r="K1213" s="26"/>
      <c r="L1213" s="37"/>
      <c r="M1213" s="38"/>
      <c r="N1213" s="45"/>
      <c r="O1213" s="38"/>
    </row>
    <row r="1214" spans="3:15" ht="17" x14ac:dyDescent="0.4">
      <c r="C1214" s="28"/>
      <c r="D1214" s="22"/>
      <c r="K1214" s="26"/>
      <c r="L1214" s="37"/>
      <c r="M1214" s="38"/>
      <c r="N1214" s="45"/>
      <c r="O1214" s="38"/>
    </row>
    <row r="1215" spans="3:15" ht="17" x14ac:dyDescent="0.4">
      <c r="C1215" s="28"/>
      <c r="D1215" s="22"/>
      <c r="K1215" s="26"/>
      <c r="L1215" s="37"/>
      <c r="M1215" s="38"/>
      <c r="N1215" s="45"/>
      <c r="O1215" s="38"/>
    </row>
    <row r="1216" spans="3:15" ht="17" x14ac:dyDescent="0.4">
      <c r="C1216" s="28"/>
      <c r="D1216" s="22"/>
      <c r="K1216" s="26"/>
      <c r="L1216" s="37"/>
      <c r="M1216" s="38"/>
      <c r="N1216" s="45"/>
      <c r="O1216" s="38"/>
    </row>
    <row r="1217" spans="3:15" ht="17" x14ac:dyDescent="0.4">
      <c r="C1217" s="28"/>
      <c r="D1217" s="22"/>
      <c r="K1217" s="26"/>
      <c r="L1217" s="37"/>
      <c r="M1217" s="38"/>
      <c r="N1217" s="45"/>
      <c r="O1217" s="38"/>
    </row>
    <row r="1218" spans="3:15" ht="17" x14ac:dyDescent="0.4">
      <c r="C1218" s="28"/>
      <c r="D1218" s="22"/>
      <c r="K1218" s="26"/>
      <c r="L1218" s="37"/>
      <c r="M1218" s="38"/>
      <c r="N1218" s="45"/>
      <c r="O1218" s="38"/>
    </row>
    <row r="1219" spans="3:15" ht="17" x14ac:dyDescent="0.4">
      <c r="C1219" s="28"/>
      <c r="D1219" s="22"/>
      <c r="K1219" s="26"/>
      <c r="L1219" s="37"/>
      <c r="M1219" s="38"/>
      <c r="N1219" s="45"/>
      <c r="O1219" s="38"/>
    </row>
    <row r="1220" spans="3:15" ht="17" x14ac:dyDescent="0.4">
      <c r="C1220" s="28"/>
      <c r="D1220" s="22"/>
      <c r="K1220" s="26"/>
      <c r="L1220" s="37"/>
      <c r="M1220" s="38"/>
      <c r="N1220" s="45"/>
      <c r="O1220" s="38"/>
    </row>
    <row r="1221" spans="3:15" ht="17" x14ac:dyDescent="0.4">
      <c r="C1221" s="28"/>
      <c r="D1221" s="22"/>
      <c r="K1221" s="26"/>
      <c r="L1221" s="37"/>
      <c r="M1221" s="38"/>
      <c r="N1221" s="45"/>
      <c r="O1221" s="38"/>
    </row>
    <row r="1222" spans="3:15" ht="17" x14ac:dyDescent="0.4">
      <c r="C1222" s="28"/>
      <c r="D1222" s="22"/>
      <c r="K1222" s="26"/>
      <c r="L1222" s="37"/>
      <c r="M1222" s="38"/>
      <c r="N1222" s="45"/>
      <c r="O1222" s="38"/>
    </row>
    <row r="1223" spans="3:15" ht="17" x14ac:dyDescent="0.4">
      <c r="C1223" s="28"/>
      <c r="D1223" s="22"/>
      <c r="K1223" s="26"/>
      <c r="L1223" s="37"/>
      <c r="M1223" s="38"/>
      <c r="N1223" s="45"/>
      <c r="O1223" s="38"/>
    </row>
    <row r="1224" spans="3:15" ht="17" x14ac:dyDescent="0.4">
      <c r="C1224" s="28"/>
      <c r="D1224" s="22"/>
      <c r="K1224" s="26"/>
      <c r="L1224" s="37"/>
      <c r="M1224" s="38"/>
      <c r="N1224" s="45"/>
      <c r="O1224" s="38"/>
    </row>
    <row r="1225" spans="3:15" ht="17" x14ac:dyDescent="0.4">
      <c r="C1225" s="28"/>
      <c r="D1225" s="22"/>
      <c r="K1225" s="26"/>
      <c r="L1225" s="37"/>
      <c r="M1225" s="38"/>
      <c r="N1225" s="45"/>
      <c r="O1225" s="38"/>
    </row>
    <row r="1226" spans="3:15" ht="17" x14ac:dyDescent="0.4">
      <c r="C1226" s="28"/>
      <c r="D1226" s="22"/>
      <c r="K1226" s="26"/>
      <c r="L1226" s="37"/>
      <c r="M1226" s="38"/>
      <c r="N1226" s="45"/>
      <c r="O1226" s="38"/>
    </row>
    <row r="1227" spans="3:15" ht="17" x14ac:dyDescent="0.4">
      <c r="C1227" s="28"/>
      <c r="D1227" s="22"/>
      <c r="K1227" s="26"/>
      <c r="L1227" s="37"/>
      <c r="M1227" s="38"/>
      <c r="N1227" s="45"/>
      <c r="O1227" s="38"/>
    </row>
    <row r="1228" spans="3:15" ht="17" x14ac:dyDescent="0.4">
      <c r="C1228" s="28"/>
      <c r="D1228" s="22"/>
      <c r="K1228" s="26"/>
      <c r="L1228" s="37"/>
      <c r="M1228" s="38"/>
      <c r="N1228" s="45"/>
      <c r="O1228" s="38"/>
    </row>
    <row r="1229" spans="3:15" ht="17" x14ac:dyDescent="0.4">
      <c r="C1229" s="28"/>
      <c r="D1229" s="22"/>
      <c r="K1229" s="26"/>
      <c r="L1229" s="37"/>
      <c r="M1229" s="38"/>
      <c r="N1229" s="45"/>
      <c r="O1229" s="38"/>
    </row>
    <row r="1230" spans="3:15" ht="17" x14ac:dyDescent="0.4">
      <c r="C1230" s="28"/>
      <c r="D1230" s="22"/>
      <c r="K1230" s="26"/>
      <c r="L1230" s="37"/>
      <c r="M1230" s="38"/>
      <c r="N1230" s="45"/>
      <c r="O1230" s="38"/>
    </row>
    <row r="1231" spans="3:15" ht="17" x14ac:dyDescent="0.4">
      <c r="C1231" s="28"/>
      <c r="D1231" s="22"/>
      <c r="K1231" s="26"/>
      <c r="L1231" s="37"/>
      <c r="M1231" s="38"/>
      <c r="N1231" s="45"/>
      <c r="O1231" s="38"/>
    </row>
    <row r="1232" spans="3:15" ht="17" x14ac:dyDescent="0.4">
      <c r="C1232" s="28"/>
      <c r="D1232" s="22"/>
      <c r="K1232" s="26"/>
      <c r="L1232" s="37"/>
      <c r="M1232" s="38"/>
      <c r="N1232" s="45"/>
      <c r="O1232" s="38"/>
    </row>
    <row r="1233" spans="3:15" ht="17" x14ac:dyDescent="0.4">
      <c r="C1233" s="28"/>
      <c r="D1233" s="22"/>
      <c r="K1233" s="26"/>
      <c r="L1233" s="37"/>
      <c r="M1233" s="38"/>
      <c r="N1233" s="45"/>
      <c r="O1233" s="38"/>
    </row>
    <row r="1234" spans="3:15" ht="17" x14ac:dyDescent="0.4">
      <c r="C1234" s="28"/>
      <c r="D1234" s="22"/>
      <c r="K1234" s="26"/>
      <c r="L1234" s="37"/>
      <c r="M1234" s="38"/>
      <c r="N1234" s="45"/>
      <c r="O1234" s="38"/>
    </row>
    <row r="1235" spans="3:15" ht="17" x14ac:dyDescent="0.4">
      <c r="C1235" s="28"/>
      <c r="D1235" s="22"/>
      <c r="K1235" s="26"/>
      <c r="L1235" s="37"/>
      <c r="M1235" s="38"/>
      <c r="N1235" s="45"/>
      <c r="O1235" s="38"/>
    </row>
    <row r="1236" spans="3:15" ht="17" x14ac:dyDescent="0.4">
      <c r="C1236" s="28"/>
      <c r="D1236" s="22"/>
      <c r="K1236" s="26"/>
      <c r="L1236" s="37"/>
      <c r="M1236" s="38"/>
      <c r="N1236" s="45"/>
      <c r="O1236" s="38"/>
    </row>
    <row r="1237" spans="3:15" ht="17" x14ac:dyDescent="0.4">
      <c r="C1237" s="28"/>
      <c r="D1237" s="22"/>
      <c r="K1237" s="26"/>
      <c r="L1237" s="37"/>
      <c r="M1237" s="38"/>
      <c r="N1237" s="45"/>
      <c r="O1237" s="38"/>
    </row>
    <row r="1238" spans="3:15" ht="17" x14ac:dyDescent="0.4">
      <c r="C1238" s="28"/>
      <c r="D1238" s="22"/>
      <c r="K1238" s="26"/>
      <c r="L1238" s="37"/>
      <c r="M1238" s="38"/>
      <c r="N1238" s="45"/>
      <c r="O1238" s="38"/>
    </row>
    <row r="1239" spans="3:15" ht="17" x14ac:dyDescent="0.4">
      <c r="C1239" s="28"/>
      <c r="D1239" s="22"/>
      <c r="K1239" s="26"/>
      <c r="L1239" s="37"/>
      <c r="M1239" s="38"/>
      <c r="N1239" s="45"/>
      <c r="O1239" s="38"/>
    </row>
    <row r="1240" spans="3:15" ht="17" x14ac:dyDescent="0.4">
      <c r="C1240" s="28"/>
      <c r="D1240" s="22"/>
      <c r="K1240" s="26"/>
      <c r="L1240" s="37"/>
      <c r="M1240" s="38"/>
      <c r="N1240" s="45"/>
      <c r="O1240" s="38"/>
    </row>
    <row r="1241" spans="3:15" ht="17" x14ac:dyDescent="0.4">
      <c r="C1241" s="28"/>
      <c r="D1241" s="22"/>
      <c r="K1241" s="26"/>
      <c r="L1241" s="37"/>
      <c r="M1241" s="38"/>
      <c r="N1241" s="45"/>
      <c r="O1241" s="38"/>
    </row>
    <row r="1242" spans="3:15" ht="17" x14ac:dyDescent="0.4">
      <c r="C1242" s="28"/>
      <c r="D1242" s="22"/>
      <c r="K1242" s="26"/>
      <c r="L1242" s="37"/>
      <c r="M1242" s="38"/>
      <c r="N1242" s="45"/>
      <c r="O1242" s="38"/>
    </row>
    <row r="1243" spans="3:15" ht="17" x14ac:dyDescent="0.4">
      <c r="C1243" s="28"/>
      <c r="D1243" s="22"/>
      <c r="K1243" s="26"/>
      <c r="L1243" s="37"/>
      <c r="M1243" s="38"/>
      <c r="N1243" s="45"/>
      <c r="O1243" s="38"/>
    </row>
    <row r="1244" spans="3:15" ht="17" x14ac:dyDescent="0.4">
      <c r="C1244" s="28"/>
      <c r="D1244" s="22"/>
      <c r="K1244" s="26"/>
      <c r="L1244" s="37"/>
      <c r="M1244" s="38"/>
      <c r="N1244" s="45"/>
      <c r="O1244" s="38"/>
    </row>
    <row r="1245" spans="3:15" ht="17" x14ac:dyDescent="0.4">
      <c r="C1245" s="28"/>
      <c r="D1245" s="22"/>
      <c r="K1245" s="26"/>
      <c r="L1245" s="37"/>
      <c r="M1245" s="38"/>
      <c r="N1245" s="45"/>
      <c r="O1245" s="38"/>
    </row>
    <row r="1246" spans="3:15" ht="17" x14ac:dyDescent="0.4">
      <c r="C1246" s="28"/>
      <c r="D1246" s="22"/>
      <c r="K1246" s="26"/>
      <c r="L1246" s="37"/>
      <c r="M1246" s="38"/>
      <c r="N1246" s="45"/>
      <c r="O1246" s="38"/>
    </row>
    <row r="1247" spans="3:15" ht="17" x14ac:dyDescent="0.4">
      <c r="C1247" s="28"/>
      <c r="D1247" s="22"/>
      <c r="K1247" s="26"/>
      <c r="L1247" s="37"/>
      <c r="M1247" s="38"/>
      <c r="N1247" s="45"/>
      <c r="O1247" s="38"/>
    </row>
    <row r="1248" spans="3:15" ht="17" x14ac:dyDescent="0.4">
      <c r="C1248" s="28"/>
      <c r="D1248" s="22"/>
      <c r="K1248" s="26"/>
      <c r="L1248" s="37"/>
      <c r="M1248" s="38"/>
      <c r="N1248" s="45"/>
      <c r="O1248" s="38"/>
    </row>
    <row r="1249" spans="3:15" ht="17" x14ac:dyDescent="0.4">
      <c r="C1249" s="28"/>
      <c r="D1249" s="22"/>
      <c r="K1249" s="26"/>
      <c r="L1249" s="37"/>
      <c r="M1249" s="38"/>
      <c r="N1249" s="45"/>
      <c r="O1249" s="38"/>
    </row>
    <row r="1250" spans="3:15" ht="17" x14ac:dyDescent="0.4">
      <c r="C1250" s="28"/>
      <c r="D1250" s="22"/>
      <c r="K1250" s="26"/>
      <c r="L1250" s="37"/>
      <c r="M1250" s="38"/>
      <c r="N1250" s="45"/>
      <c r="O1250" s="38"/>
    </row>
    <row r="1251" spans="3:15" ht="17" x14ac:dyDescent="0.4">
      <c r="C1251" s="28"/>
      <c r="D1251" s="22"/>
      <c r="K1251" s="26"/>
      <c r="L1251" s="37"/>
      <c r="M1251" s="38"/>
      <c r="N1251" s="45"/>
      <c r="O1251" s="38"/>
    </row>
    <row r="1252" spans="3:15" ht="17" x14ac:dyDescent="0.4">
      <c r="C1252" s="28"/>
      <c r="D1252" s="22"/>
      <c r="K1252" s="26"/>
      <c r="L1252" s="37"/>
      <c r="M1252" s="38"/>
      <c r="N1252" s="45"/>
      <c r="O1252" s="38"/>
    </row>
    <row r="1253" spans="3:15" ht="17" x14ac:dyDescent="0.4">
      <c r="C1253" s="28"/>
      <c r="D1253" s="22"/>
      <c r="K1253" s="26"/>
      <c r="L1253" s="37"/>
      <c r="M1253" s="38"/>
      <c r="N1253" s="45"/>
      <c r="O1253" s="38"/>
    </row>
    <row r="1254" spans="3:15" ht="17" x14ac:dyDescent="0.4">
      <c r="C1254" s="28"/>
      <c r="D1254" s="22"/>
      <c r="K1254" s="26"/>
      <c r="L1254" s="37"/>
      <c r="M1254" s="38"/>
      <c r="N1254" s="45"/>
      <c r="O1254" s="38"/>
    </row>
    <row r="1255" spans="3:15" ht="17" x14ac:dyDescent="0.4">
      <c r="C1255" s="28"/>
      <c r="D1255" s="22"/>
      <c r="K1255" s="26"/>
      <c r="L1255" s="37"/>
      <c r="M1255" s="38"/>
      <c r="N1255" s="45"/>
      <c r="O1255" s="38"/>
    </row>
    <row r="1256" spans="3:15" ht="17" x14ac:dyDescent="0.4">
      <c r="C1256" s="28"/>
      <c r="D1256" s="22"/>
      <c r="K1256" s="26"/>
      <c r="L1256" s="37"/>
      <c r="M1256" s="38"/>
      <c r="N1256" s="45"/>
      <c r="O1256" s="38"/>
    </row>
    <row r="1257" spans="3:15" ht="17" x14ac:dyDescent="0.4">
      <c r="C1257" s="28"/>
      <c r="D1257" s="22"/>
      <c r="K1257" s="26"/>
      <c r="L1257" s="37"/>
      <c r="M1257" s="38"/>
      <c r="N1257" s="45"/>
      <c r="O1257" s="38"/>
    </row>
    <row r="1258" spans="3:15" ht="17" x14ac:dyDescent="0.4">
      <c r="C1258" s="28"/>
      <c r="D1258" s="22"/>
      <c r="K1258" s="26"/>
      <c r="L1258" s="37"/>
      <c r="M1258" s="38"/>
      <c r="N1258" s="45"/>
      <c r="O1258" s="38"/>
    </row>
    <row r="1259" spans="3:15" ht="17" x14ac:dyDescent="0.4">
      <c r="C1259" s="28"/>
      <c r="D1259" s="22"/>
      <c r="K1259" s="26"/>
      <c r="L1259" s="37"/>
      <c r="M1259" s="38"/>
      <c r="N1259" s="45"/>
      <c r="O1259" s="38"/>
    </row>
    <row r="1260" spans="3:15" ht="17" x14ac:dyDescent="0.4">
      <c r="C1260" s="28"/>
      <c r="D1260" s="22"/>
      <c r="K1260" s="26"/>
      <c r="L1260" s="37"/>
      <c r="M1260" s="38"/>
      <c r="N1260" s="45"/>
      <c r="O1260" s="38"/>
    </row>
    <row r="1261" spans="3:15" ht="17" x14ac:dyDescent="0.4">
      <c r="C1261" s="28"/>
      <c r="D1261" s="22"/>
      <c r="K1261" s="26"/>
      <c r="L1261" s="37"/>
      <c r="M1261" s="38"/>
      <c r="N1261" s="45"/>
      <c r="O1261" s="38"/>
    </row>
    <row r="1262" spans="3:15" ht="17" x14ac:dyDescent="0.4">
      <c r="C1262" s="28"/>
      <c r="D1262" s="22"/>
      <c r="K1262" s="26"/>
      <c r="L1262" s="37"/>
      <c r="M1262" s="38"/>
      <c r="N1262" s="45"/>
      <c r="O1262" s="38"/>
    </row>
    <row r="1263" spans="3:15" ht="17" x14ac:dyDescent="0.4">
      <c r="C1263" s="28"/>
      <c r="D1263" s="22"/>
      <c r="K1263" s="26"/>
      <c r="L1263" s="37"/>
      <c r="M1263" s="38"/>
      <c r="N1263" s="45"/>
      <c r="O1263" s="38"/>
    </row>
    <row r="1264" spans="3:15" ht="17" x14ac:dyDescent="0.4">
      <c r="C1264" s="28"/>
      <c r="D1264" s="22"/>
      <c r="K1264" s="26"/>
      <c r="L1264" s="37"/>
      <c r="M1264" s="38"/>
      <c r="N1264" s="45"/>
      <c r="O1264" s="38"/>
    </row>
    <row r="1265" spans="3:15" ht="17" x14ac:dyDescent="0.4">
      <c r="C1265" s="28"/>
      <c r="D1265" s="22"/>
      <c r="K1265" s="26"/>
      <c r="L1265" s="37"/>
      <c r="M1265" s="38"/>
      <c r="N1265" s="45"/>
      <c r="O1265" s="38"/>
    </row>
    <row r="1266" spans="3:15" ht="17" x14ac:dyDescent="0.4">
      <c r="C1266" s="28"/>
      <c r="D1266" s="22"/>
      <c r="K1266" s="26"/>
      <c r="L1266" s="37"/>
      <c r="M1266" s="38"/>
      <c r="N1266" s="45"/>
      <c r="O1266" s="38"/>
    </row>
    <row r="1267" spans="3:15" ht="17" x14ac:dyDescent="0.4">
      <c r="C1267" s="28"/>
      <c r="D1267" s="22"/>
      <c r="K1267" s="26"/>
      <c r="L1267" s="37"/>
      <c r="M1267" s="38"/>
      <c r="N1267" s="45"/>
      <c r="O1267" s="38"/>
    </row>
    <row r="1268" spans="3:15" ht="17" x14ac:dyDescent="0.4">
      <c r="C1268" s="28"/>
      <c r="D1268" s="22"/>
      <c r="K1268" s="26"/>
      <c r="L1268" s="37"/>
      <c r="M1268" s="38"/>
      <c r="N1268" s="45"/>
      <c r="O1268" s="38"/>
    </row>
    <row r="1269" spans="3:15" ht="17" x14ac:dyDescent="0.4">
      <c r="C1269" s="28"/>
      <c r="D1269" s="22"/>
      <c r="K1269" s="26"/>
      <c r="L1269" s="37"/>
      <c r="M1269" s="38"/>
      <c r="N1269" s="45"/>
      <c r="O1269" s="38"/>
    </row>
    <row r="1270" spans="3:15" ht="17" x14ac:dyDescent="0.4">
      <c r="C1270" s="28"/>
      <c r="D1270" s="22"/>
      <c r="K1270" s="26"/>
      <c r="L1270" s="37"/>
      <c r="M1270" s="38"/>
      <c r="N1270" s="45"/>
      <c r="O1270" s="38"/>
    </row>
    <row r="1271" spans="3:15" ht="17" x14ac:dyDescent="0.4">
      <c r="C1271" s="28"/>
      <c r="D1271" s="22"/>
      <c r="K1271" s="26"/>
      <c r="L1271" s="37"/>
      <c r="M1271" s="38"/>
      <c r="N1271" s="45"/>
      <c r="O1271" s="38"/>
    </row>
    <row r="1272" spans="3:15" ht="17" x14ac:dyDescent="0.4">
      <c r="C1272" s="28"/>
      <c r="D1272" s="22"/>
      <c r="K1272" s="26"/>
      <c r="L1272" s="37"/>
      <c r="M1272" s="38"/>
      <c r="N1272" s="45"/>
      <c r="O1272" s="38"/>
    </row>
    <row r="1273" spans="3:15" ht="17" x14ac:dyDescent="0.4">
      <c r="C1273" s="28"/>
      <c r="D1273" s="22"/>
      <c r="K1273" s="26"/>
      <c r="L1273" s="37"/>
      <c r="M1273" s="38"/>
      <c r="N1273" s="45"/>
      <c r="O1273" s="38"/>
    </row>
    <row r="1274" spans="3:15" ht="17" x14ac:dyDescent="0.4">
      <c r="C1274" s="28"/>
      <c r="D1274" s="22"/>
      <c r="K1274" s="26"/>
      <c r="L1274" s="37"/>
      <c r="M1274" s="38"/>
      <c r="N1274" s="45"/>
      <c r="O1274" s="38"/>
    </row>
    <row r="1275" spans="3:15" ht="17" x14ac:dyDescent="0.4">
      <c r="C1275" s="28"/>
      <c r="D1275" s="22"/>
      <c r="K1275" s="26"/>
      <c r="L1275" s="37"/>
      <c r="M1275" s="38"/>
      <c r="N1275" s="45"/>
      <c r="O1275" s="38"/>
    </row>
    <row r="1276" spans="3:15" ht="17" x14ac:dyDescent="0.4">
      <c r="C1276" s="28"/>
      <c r="D1276" s="22"/>
      <c r="K1276" s="26"/>
      <c r="L1276" s="37"/>
      <c r="M1276" s="38"/>
      <c r="N1276" s="45"/>
      <c r="O1276" s="38"/>
    </row>
    <row r="1277" spans="3:15" ht="17" x14ac:dyDescent="0.4">
      <c r="C1277" s="28"/>
      <c r="D1277" s="22"/>
      <c r="K1277" s="26"/>
      <c r="L1277" s="37"/>
      <c r="M1277" s="38"/>
      <c r="N1277" s="45"/>
      <c r="O1277" s="38"/>
    </row>
    <row r="1278" spans="3:15" ht="17" x14ac:dyDescent="0.4">
      <c r="C1278" s="28"/>
      <c r="D1278" s="22"/>
      <c r="K1278" s="26"/>
      <c r="L1278" s="37"/>
      <c r="M1278" s="38"/>
      <c r="N1278" s="45"/>
      <c r="O1278" s="38"/>
    </row>
    <row r="1279" spans="3:15" ht="17" x14ac:dyDescent="0.4">
      <c r="C1279" s="28"/>
      <c r="D1279" s="22"/>
      <c r="K1279" s="26"/>
      <c r="L1279" s="37"/>
      <c r="M1279" s="38"/>
      <c r="N1279" s="45"/>
      <c r="O1279" s="38"/>
    </row>
    <row r="1280" spans="3:15" ht="17" x14ac:dyDescent="0.4">
      <c r="C1280" s="28"/>
      <c r="D1280" s="22"/>
      <c r="K1280" s="26"/>
      <c r="L1280" s="37"/>
      <c r="M1280" s="38"/>
      <c r="N1280" s="45"/>
      <c r="O1280" s="38"/>
    </row>
    <row r="1281" spans="3:15" ht="17" x14ac:dyDescent="0.4">
      <c r="C1281" s="28"/>
      <c r="D1281" s="22"/>
      <c r="K1281" s="26"/>
      <c r="L1281" s="37"/>
      <c r="M1281" s="38"/>
      <c r="N1281" s="45"/>
      <c r="O1281" s="38"/>
    </row>
    <row r="1282" spans="3:15" ht="17" x14ac:dyDescent="0.4">
      <c r="C1282" s="28"/>
      <c r="D1282" s="22"/>
      <c r="K1282" s="26"/>
      <c r="L1282" s="37"/>
      <c r="M1282" s="38"/>
      <c r="N1282" s="45"/>
      <c r="O1282" s="38"/>
    </row>
    <row r="1283" spans="3:15" ht="17" x14ac:dyDescent="0.4">
      <c r="C1283" s="28"/>
      <c r="D1283" s="22"/>
      <c r="K1283" s="26"/>
      <c r="L1283" s="37"/>
      <c r="M1283" s="38"/>
      <c r="N1283" s="45"/>
      <c r="O1283" s="38"/>
    </row>
    <row r="1284" spans="3:15" ht="17" x14ac:dyDescent="0.4">
      <c r="C1284" s="28"/>
      <c r="D1284" s="22"/>
      <c r="K1284" s="26"/>
      <c r="L1284" s="37"/>
      <c r="M1284" s="38"/>
      <c r="N1284" s="45"/>
      <c r="O1284" s="38"/>
    </row>
    <row r="1285" spans="3:15" ht="17" x14ac:dyDescent="0.4">
      <c r="C1285" s="28"/>
      <c r="D1285" s="22"/>
      <c r="K1285" s="26"/>
      <c r="L1285" s="37"/>
      <c r="M1285" s="38"/>
      <c r="N1285" s="45"/>
      <c r="O1285" s="38"/>
    </row>
    <row r="1286" spans="3:15" ht="17" x14ac:dyDescent="0.4">
      <c r="C1286" s="28"/>
      <c r="D1286" s="22"/>
      <c r="K1286" s="26"/>
      <c r="L1286" s="37"/>
      <c r="M1286" s="38"/>
      <c r="N1286" s="45"/>
      <c r="O1286" s="38"/>
    </row>
    <row r="1287" spans="3:15" ht="17" x14ac:dyDescent="0.4">
      <c r="C1287" s="28"/>
      <c r="D1287" s="22"/>
      <c r="K1287" s="26"/>
      <c r="L1287" s="37"/>
      <c r="M1287" s="38"/>
      <c r="N1287" s="45"/>
      <c r="O1287" s="38"/>
    </row>
    <row r="1288" spans="3:15" ht="17" x14ac:dyDescent="0.4">
      <c r="C1288" s="28"/>
      <c r="D1288" s="22"/>
      <c r="K1288" s="26"/>
      <c r="L1288" s="37"/>
      <c r="M1288" s="38"/>
      <c r="N1288" s="45"/>
      <c r="O1288" s="38"/>
    </row>
    <row r="1289" spans="3:15" ht="17" x14ac:dyDescent="0.4">
      <c r="C1289" s="28"/>
      <c r="D1289" s="22"/>
      <c r="K1289" s="26"/>
      <c r="L1289" s="37"/>
      <c r="M1289" s="38"/>
      <c r="N1289" s="45"/>
      <c r="O1289" s="38"/>
    </row>
    <row r="1290" spans="3:15" ht="17" x14ac:dyDescent="0.4">
      <c r="C1290" s="28"/>
      <c r="D1290" s="22"/>
      <c r="K1290" s="26"/>
      <c r="L1290" s="37"/>
      <c r="M1290" s="38"/>
      <c r="N1290" s="45"/>
      <c r="O1290" s="38"/>
    </row>
    <row r="1291" spans="3:15" ht="17" x14ac:dyDescent="0.4">
      <c r="C1291" s="28"/>
      <c r="D1291" s="22"/>
      <c r="K1291" s="26"/>
      <c r="L1291" s="37"/>
      <c r="M1291" s="38"/>
      <c r="N1291" s="45"/>
      <c r="O1291" s="38"/>
    </row>
    <row r="1292" spans="3:15" ht="17" x14ac:dyDescent="0.4">
      <c r="C1292" s="28"/>
      <c r="D1292" s="22"/>
      <c r="K1292" s="26"/>
      <c r="L1292" s="37"/>
      <c r="M1292" s="38"/>
      <c r="N1292" s="45"/>
      <c r="O1292" s="38"/>
    </row>
    <row r="1293" spans="3:15" ht="17" x14ac:dyDescent="0.4">
      <c r="C1293" s="28"/>
      <c r="D1293" s="22"/>
      <c r="K1293" s="26"/>
      <c r="L1293" s="37"/>
      <c r="M1293" s="38"/>
      <c r="N1293" s="45"/>
      <c r="O1293" s="38"/>
    </row>
    <row r="1294" spans="3:15" ht="17" x14ac:dyDescent="0.4">
      <c r="C1294" s="28"/>
      <c r="D1294" s="22"/>
      <c r="K1294" s="26"/>
      <c r="L1294" s="37"/>
      <c r="M1294" s="38"/>
      <c r="N1294" s="45"/>
      <c r="O1294" s="38"/>
    </row>
    <row r="1295" spans="3:15" ht="17" x14ac:dyDescent="0.4">
      <c r="C1295" s="28"/>
      <c r="D1295" s="22"/>
      <c r="K1295" s="26"/>
      <c r="L1295" s="37"/>
      <c r="M1295" s="38"/>
      <c r="N1295" s="45"/>
      <c r="O1295" s="38"/>
    </row>
    <row r="1296" spans="3:15" ht="17" x14ac:dyDescent="0.4">
      <c r="C1296" s="28"/>
      <c r="D1296" s="22"/>
      <c r="K1296" s="26"/>
      <c r="L1296" s="37"/>
      <c r="M1296" s="38"/>
      <c r="N1296" s="45"/>
      <c r="O1296" s="38"/>
    </row>
    <row r="1297" spans="3:15" ht="17" x14ac:dyDescent="0.4">
      <c r="C1297" s="28"/>
      <c r="D1297" s="22"/>
      <c r="K1297" s="26"/>
      <c r="L1297" s="37"/>
      <c r="M1297" s="38"/>
      <c r="N1297" s="45"/>
      <c r="O1297" s="38"/>
    </row>
    <row r="1298" spans="3:15" ht="17" x14ac:dyDescent="0.4">
      <c r="C1298" s="28"/>
      <c r="D1298" s="22"/>
      <c r="K1298" s="26"/>
      <c r="L1298" s="37"/>
      <c r="M1298" s="38"/>
      <c r="N1298" s="45"/>
      <c r="O1298" s="38"/>
    </row>
    <row r="1299" spans="3:15" ht="17" x14ac:dyDescent="0.4">
      <c r="C1299" s="28"/>
      <c r="D1299" s="22"/>
      <c r="K1299" s="26"/>
      <c r="L1299" s="37"/>
      <c r="M1299" s="38"/>
      <c r="N1299" s="45"/>
      <c r="O1299" s="38"/>
    </row>
    <row r="1300" spans="3:15" ht="17" x14ac:dyDescent="0.4">
      <c r="C1300" s="28"/>
      <c r="D1300" s="22"/>
      <c r="K1300" s="26"/>
      <c r="L1300" s="37"/>
      <c r="M1300" s="38"/>
      <c r="N1300" s="45"/>
      <c r="O1300" s="38"/>
    </row>
    <row r="1301" spans="3:15" ht="17" x14ac:dyDescent="0.4">
      <c r="C1301" s="28"/>
      <c r="D1301" s="22"/>
      <c r="K1301" s="26"/>
      <c r="L1301" s="37"/>
      <c r="M1301" s="38"/>
      <c r="N1301" s="45"/>
      <c r="O1301" s="38"/>
    </row>
    <row r="1302" spans="3:15" ht="17" x14ac:dyDescent="0.4">
      <c r="C1302" s="28"/>
      <c r="D1302" s="22"/>
      <c r="K1302" s="26"/>
      <c r="L1302" s="37"/>
      <c r="M1302" s="38"/>
      <c r="N1302" s="45"/>
      <c r="O1302" s="38"/>
    </row>
    <row r="1303" spans="3:15" ht="17" x14ac:dyDescent="0.4">
      <c r="C1303" s="28"/>
      <c r="D1303" s="22"/>
      <c r="K1303" s="26"/>
      <c r="L1303" s="37"/>
      <c r="M1303" s="38"/>
      <c r="N1303" s="45"/>
      <c r="O1303" s="38"/>
    </row>
    <row r="1304" spans="3:15" ht="17" x14ac:dyDescent="0.4">
      <c r="C1304" s="28"/>
      <c r="D1304" s="22"/>
      <c r="K1304" s="26"/>
      <c r="L1304" s="37"/>
      <c r="M1304" s="38"/>
      <c r="N1304" s="45"/>
      <c r="O1304" s="38"/>
    </row>
    <row r="1305" spans="3:15" ht="17" x14ac:dyDescent="0.4">
      <c r="C1305" s="28"/>
      <c r="D1305" s="22"/>
      <c r="K1305" s="26"/>
      <c r="L1305" s="37"/>
      <c r="M1305" s="38"/>
      <c r="N1305" s="45"/>
      <c r="O1305" s="38"/>
    </row>
    <row r="1306" spans="3:15" ht="17" x14ac:dyDescent="0.4">
      <c r="C1306" s="28"/>
      <c r="D1306" s="22"/>
      <c r="K1306" s="26"/>
      <c r="L1306" s="37"/>
      <c r="M1306" s="38"/>
      <c r="N1306" s="45"/>
      <c r="O1306" s="38"/>
    </row>
    <row r="1307" spans="3:15" ht="17" x14ac:dyDescent="0.4">
      <c r="C1307" s="28"/>
      <c r="D1307" s="22"/>
      <c r="K1307" s="26"/>
      <c r="L1307" s="37"/>
      <c r="M1307" s="38"/>
      <c r="N1307" s="45"/>
      <c r="O1307" s="38"/>
    </row>
    <row r="1308" spans="3:15" ht="17" x14ac:dyDescent="0.4">
      <c r="C1308" s="28"/>
      <c r="D1308" s="22"/>
      <c r="K1308" s="26"/>
      <c r="L1308" s="37"/>
      <c r="M1308" s="38"/>
      <c r="N1308" s="45"/>
      <c r="O1308" s="38"/>
    </row>
    <row r="1309" spans="3:15" ht="17" x14ac:dyDescent="0.4">
      <c r="C1309" s="28"/>
      <c r="D1309" s="22"/>
      <c r="K1309" s="26"/>
      <c r="L1309" s="37"/>
      <c r="M1309" s="38"/>
      <c r="N1309" s="45"/>
      <c r="O1309" s="38"/>
    </row>
    <row r="1310" spans="3:15" ht="17" x14ac:dyDescent="0.4">
      <c r="C1310" s="28"/>
      <c r="D1310" s="22"/>
      <c r="K1310" s="26"/>
      <c r="L1310" s="37"/>
      <c r="M1310" s="38"/>
      <c r="N1310" s="45"/>
      <c r="O1310" s="38"/>
    </row>
    <row r="1311" spans="3:15" ht="17" x14ac:dyDescent="0.4">
      <c r="C1311" s="28"/>
      <c r="D1311" s="22"/>
      <c r="K1311" s="26"/>
      <c r="L1311" s="37"/>
      <c r="M1311" s="38"/>
      <c r="N1311" s="45"/>
      <c r="O1311" s="38"/>
    </row>
    <row r="1312" spans="3:15" ht="17" x14ac:dyDescent="0.4">
      <c r="C1312" s="28"/>
      <c r="D1312" s="22"/>
      <c r="K1312" s="26"/>
      <c r="L1312" s="37"/>
      <c r="M1312" s="38"/>
      <c r="N1312" s="45"/>
      <c r="O1312" s="38"/>
    </row>
    <row r="1313" spans="3:15" ht="17" x14ac:dyDescent="0.4">
      <c r="C1313" s="28"/>
      <c r="D1313" s="22"/>
      <c r="K1313" s="26"/>
      <c r="L1313" s="37"/>
      <c r="M1313" s="38"/>
      <c r="N1313" s="45"/>
      <c r="O1313" s="38"/>
    </row>
    <row r="1314" spans="3:15" ht="17" x14ac:dyDescent="0.4">
      <c r="C1314" s="28"/>
      <c r="D1314" s="22"/>
      <c r="K1314" s="26"/>
      <c r="L1314" s="37"/>
      <c r="M1314" s="38"/>
      <c r="N1314" s="45"/>
      <c r="O1314" s="38"/>
    </row>
    <row r="1315" spans="3:15" ht="17" x14ac:dyDescent="0.4">
      <c r="C1315" s="28"/>
      <c r="D1315" s="22"/>
      <c r="K1315" s="26"/>
      <c r="L1315" s="37"/>
      <c r="M1315" s="38"/>
      <c r="N1315" s="45"/>
      <c r="O1315" s="38"/>
    </row>
    <row r="1316" spans="3:15" ht="17" x14ac:dyDescent="0.4">
      <c r="C1316" s="28"/>
      <c r="D1316" s="22"/>
      <c r="K1316" s="26"/>
      <c r="L1316" s="37"/>
      <c r="M1316" s="38"/>
      <c r="N1316" s="45"/>
      <c r="O1316" s="38"/>
    </row>
    <row r="1317" spans="3:15" ht="17" x14ac:dyDescent="0.4">
      <c r="C1317" s="28"/>
      <c r="D1317" s="22"/>
      <c r="K1317" s="26"/>
      <c r="L1317" s="37"/>
      <c r="M1317" s="38"/>
      <c r="N1317" s="45"/>
      <c r="O1317" s="38"/>
    </row>
    <row r="1318" spans="3:15" ht="17" x14ac:dyDescent="0.4">
      <c r="C1318" s="28"/>
      <c r="D1318" s="22"/>
      <c r="K1318" s="26"/>
      <c r="L1318" s="37"/>
      <c r="M1318" s="38"/>
      <c r="N1318" s="45"/>
      <c r="O1318" s="38"/>
    </row>
    <row r="1319" spans="3:15" ht="17" x14ac:dyDescent="0.4">
      <c r="C1319" s="28"/>
      <c r="D1319" s="22"/>
      <c r="K1319" s="26"/>
      <c r="L1319" s="37"/>
      <c r="M1319" s="38"/>
      <c r="N1319" s="45"/>
      <c r="O1319" s="38"/>
    </row>
    <row r="1320" spans="3:15" ht="17" x14ac:dyDescent="0.4">
      <c r="C1320" s="28"/>
      <c r="D1320" s="22"/>
      <c r="K1320" s="26"/>
      <c r="L1320" s="37"/>
      <c r="M1320" s="38"/>
      <c r="N1320" s="45"/>
      <c r="O1320" s="38"/>
    </row>
    <row r="1321" spans="3:15" ht="17" x14ac:dyDescent="0.4">
      <c r="C1321" s="28"/>
      <c r="D1321" s="22"/>
      <c r="K1321" s="26"/>
      <c r="L1321" s="37"/>
      <c r="M1321" s="38"/>
      <c r="N1321" s="45"/>
      <c r="O1321" s="38"/>
    </row>
    <row r="1322" spans="3:15" ht="17" x14ac:dyDescent="0.4">
      <c r="C1322" s="28"/>
      <c r="D1322" s="22"/>
      <c r="K1322" s="26"/>
      <c r="L1322" s="37"/>
      <c r="M1322" s="38"/>
      <c r="N1322" s="45"/>
      <c r="O1322" s="38"/>
    </row>
    <row r="1323" spans="3:15" ht="17" x14ac:dyDescent="0.4">
      <c r="C1323" s="28"/>
      <c r="D1323" s="22"/>
      <c r="K1323" s="26"/>
      <c r="L1323" s="37"/>
      <c r="M1323" s="38"/>
      <c r="N1323" s="45"/>
      <c r="O1323" s="38"/>
    </row>
    <row r="1324" spans="3:15" ht="17" x14ac:dyDescent="0.4">
      <c r="C1324" s="28"/>
      <c r="D1324" s="22"/>
      <c r="K1324" s="26"/>
      <c r="L1324" s="37"/>
      <c r="M1324" s="38"/>
      <c r="N1324" s="45"/>
      <c r="O1324" s="38"/>
    </row>
    <row r="1325" spans="3:15" ht="17" x14ac:dyDescent="0.4">
      <c r="C1325" s="28"/>
      <c r="D1325" s="22"/>
      <c r="K1325" s="26"/>
      <c r="L1325" s="37"/>
      <c r="M1325" s="38"/>
      <c r="N1325" s="45"/>
      <c r="O1325" s="38"/>
    </row>
    <row r="1326" spans="3:15" ht="17" x14ac:dyDescent="0.4">
      <c r="C1326" s="28"/>
      <c r="D1326" s="22"/>
      <c r="K1326" s="26"/>
      <c r="L1326" s="37"/>
      <c r="M1326" s="38"/>
      <c r="N1326" s="45"/>
      <c r="O1326" s="38"/>
    </row>
    <row r="1327" spans="3:15" ht="17" x14ac:dyDescent="0.4">
      <c r="C1327" s="28"/>
      <c r="D1327" s="22"/>
      <c r="K1327" s="26"/>
      <c r="L1327" s="37"/>
      <c r="M1327" s="38"/>
      <c r="N1327" s="45"/>
      <c r="O1327" s="38"/>
    </row>
    <row r="1328" spans="3:15" ht="17" x14ac:dyDescent="0.4">
      <c r="C1328" s="28"/>
      <c r="D1328" s="22"/>
      <c r="K1328" s="26"/>
      <c r="L1328" s="37"/>
      <c r="M1328" s="38"/>
      <c r="N1328" s="45"/>
      <c r="O1328" s="38"/>
    </row>
    <row r="1329" spans="3:15" ht="17" x14ac:dyDescent="0.4">
      <c r="C1329" s="28"/>
      <c r="D1329" s="22"/>
      <c r="K1329" s="26"/>
      <c r="L1329" s="37"/>
      <c r="M1329" s="38"/>
      <c r="N1329" s="45"/>
      <c r="O1329" s="38"/>
    </row>
    <row r="1330" spans="3:15" ht="17" x14ac:dyDescent="0.4">
      <c r="C1330" s="28"/>
      <c r="D1330" s="22"/>
      <c r="K1330" s="26"/>
      <c r="L1330" s="37"/>
      <c r="M1330" s="38"/>
      <c r="N1330" s="45"/>
      <c r="O1330" s="38"/>
    </row>
    <row r="1331" spans="3:15" ht="17" x14ac:dyDescent="0.4">
      <c r="C1331" s="28"/>
      <c r="D1331" s="22"/>
      <c r="K1331" s="26"/>
      <c r="L1331" s="37"/>
      <c r="M1331" s="38"/>
      <c r="N1331" s="45"/>
      <c r="O1331" s="38"/>
    </row>
    <row r="1332" spans="3:15" ht="17" x14ac:dyDescent="0.4">
      <c r="C1332" s="28"/>
      <c r="D1332" s="22"/>
      <c r="K1332" s="26"/>
      <c r="L1332" s="37"/>
      <c r="M1332" s="38"/>
      <c r="N1332" s="45"/>
      <c r="O1332" s="38"/>
    </row>
    <row r="1333" spans="3:15" ht="17" x14ac:dyDescent="0.4">
      <c r="C1333" s="28"/>
      <c r="D1333" s="22"/>
      <c r="K1333" s="26"/>
      <c r="L1333" s="37"/>
      <c r="M1333" s="38"/>
      <c r="N1333" s="45"/>
      <c r="O1333" s="38"/>
    </row>
    <row r="1334" spans="3:15" ht="17" x14ac:dyDescent="0.4">
      <c r="C1334" s="28"/>
      <c r="D1334" s="22"/>
      <c r="K1334" s="26"/>
      <c r="L1334" s="37"/>
      <c r="M1334" s="38"/>
      <c r="N1334" s="45"/>
      <c r="O1334" s="38"/>
    </row>
    <row r="1335" spans="3:15" ht="17" x14ac:dyDescent="0.4">
      <c r="C1335" s="28"/>
      <c r="D1335" s="22"/>
      <c r="K1335" s="26"/>
      <c r="L1335" s="37"/>
      <c r="M1335" s="38"/>
      <c r="N1335" s="45"/>
      <c r="O1335" s="38"/>
    </row>
    <row r="1336" spans="3:15" ht="17" x14ac:dyDescent="0.4">
      <c r="C1336" s="28"/>
      <c r="D1336" s="22"/>
      <c r="K1336" s="26"/>
      <c r="L1336" s="37"/>
      <c r="M1336" s="38"/>
      <c r="N1336" s="45"/>
      <c r="O1336" s="38"/>
    </row>
    <row r="1337" spans="3:15" ht="17" x14ac:dyDescent="0.4">
      <c r="C1337" s="28"/>
      <c r="D1337" s="22"/>
      <c r="K1337" s="26"/>
      <c r="L1337" s="37"/>
      <c r="M1337" s="38"/>
      <c r="N1337" s="45"/>
      <c r="O1337" s="38"/>
    </row>
    <row r="1338" spans="3:15" ht="17" x14ac:dyDescent="0.4">
      <c r="C1338" s="28"/>
      <c r="D1338" s="22"/>
      <c r="K1338" s="26"/>
      <c r="L1338" s="37"/>
      <c r="M1338" s="38"/>
      <c r="N1338" s="45"/>
      <c r="O1338" s="38"/>
    </row>
    <row r="1339" spans="3:15" ht="17" x14ac:dyDescent="0.4">
      <c r="C1339" s="28"/>
      <c r="D1339" s="22"/>
      <c r="K1339" s="26"/>
      <c r="L1339" s="37"/>
      <c r="M1339" s="38"/>
      <c r="N1339" s="45"/>
      <c r="O1339" s="38"/>
    </row>
    <row r="1340" spans="3:15" ht="17" x14ac:dyDescent="0.4">
      <c r="C1340" s="28"/>
      <c r="D1340" s="22"/>
      <c r="K1340" s="26"/>
      <c r="L1340" s="37"/>
      <c r="M1340" s="38"/>
      <c r="N1340" s="45"/>
      <c r="O1340" s="38"/>
    </row>
    <row r="1341" spans="3:15" ht="17" x14ac:dyDescent="0.4">
      <c r="C1341" s="28"/>
      <c r="D1341" s="22"/>
      <c r="K1341" s="26"/>
      <c r="L1341" s="37"/>
      <c r="M1341" s="38"/>
      <c r="N1341" s="45"/>
      <c r="O1341" s="38"/>
    </row>
    <row r="1342" spans="3:15" ht="17" x14ac:dyDescent="0.4">
      <c r="C1342" s="28"/>
      <c r="D1342" s="22"/>
      <c r="K1342" s="26"/>
      <c r="L1342" s="37"/>
      <c r="M1342" s="38"/>
      <c r="N1342" s="45"/>
      <c r="O1342" s="38"/>
    </row>
    <row r="1343" spans="3:15" ht="17" x14ac:dyDescent="0.4">
      <c r="C1343" s="28"/>
      <c r="D1343" s="22"/>
      <c r="K1343" s="26"/>
      <c r="L1343" s="37"/>
      <c r="M1343" s="38"/>
      <c r="N1343" s="45"/>
      <c r="O1343" s="38"/>
    </row>
    <row r="1344" spans="3:15" ht="17" x14ac:dyDescent="0.4">
      <c r="C1344" s="28"/>
      <c r="D1344" s="22"/>
      <c r="K1344" s="26"/>
      <c r="L1344" s="37"/>
      <c r="M1344" s="38"/>
      <c r="N1344" s="45"/>
      <c r="O1344" s="38"/>
    </row>
    <row r="1345" spans="3:15" ht="17" x14ac:dyDescent="0.4">
      <c r="C1345" s="28"/>
      <c r="D1345" s="22"/>
      <c r="K1345" s="26"/>
      <c r="L1345" s="37"/>
      <c r="M1345" s="38"/>
      <c r="N1345" s="45"/>
      <c r="O1345" s="38"/>
    </row>
    <row r="1346" spans="3:15" ht="17" x14ac:dyDescent="0.4">
      <c r="C1346" s="28"/>
      <c r="D1346" s="22"/>
      <c r="K1346" s="26"/>
      <c r="L1346" s="37"/>
      <c r="M1346" s="38"/>
      <c r="N1346" s="45"/>
      <c r="O1346" s="38"/>
    </row>
    <row r="1347" spans="3:15" ht="17" x14ac:dyDescent="0.4">
      <c r="C1347" s="28"/>
      <c r="D1347" s="22"/>
      <c r="K1347" s="26"/>
      <c r="L1347" s="37"/>
      <c r="M1347" s="38"/>
      <c r="N1347" s="45"/>
      <c r="O1347" s="38"/>
    </row>
    <row r="1348" spans="3:15" ht="17" x14ac:dyDescent="0.4">
      <c r="C1348" s="28"/>
      <c r="D1348" s="22"/>
      <c r="K1348" s="26"/>
      <c r="L1348" s="37"/>
      <c r="M1348" s="38"/>
      <c r="N1348" s="45"/>
      <c r="O1348" s="38"/>
    </row>
    <row r="1349" spans="3:15" ht="17" x14ac:dyDescent="0.4">
      <c r="C1349" s="28"/>
      <c r="D1349" s="22"/>
      <c r="K1349" s="26"/>
      <c r="L1349" s="37"/>
      <c r="M1349" s="38"/>
      <c r="N1349" s="45"/>
      <c r="O1349" s="38"/>
    </row>
    <row r="1350" spans="3:15" ht="17" x14ac:dyDescent="0.4">
      <c r="C1350" s="28"/>
      <c r="D1350" s="22"/>
      <c r="K1350" s="26"/>
      <c r="L1350" s="37"/>
      <c r="M1350" s="38"/>
      <c r="N1350" s="45"/>
      <c r="O1350" s="38"/>
    </row>
    <row r="1351" spans="3:15" ht="17" x14ac:dyDescent="0.4">
      <c r="C1351" s="28"/>
      <c r="D1351" s="22"/>
      <c r="K1351" s="26"/>
      <c r="L1351" s="37"/>
      <c r="M1351" s="38"/>
      <c r="N1351" s="45"/>
      <c r="O1351" s="38"/>
    </row>
    <row r="1352" spans="3:15" ht="17" x14ac:dyDescent="0.4">
      <c r="C1352" s="28"/>
      <c r="D1352" s="22"/>
      <c r="K1352" s="26"/>
      <c r="L1352" s="37"/>
      <c r="M1352" s="38"/>
      <c r="N1352" s="45"/>
      <c r="O1352" s="38"/>
    </row>
    <row r="1353" spans="3:15" ht="17" x14ac:dyDescent="0.4">
      <c r="C1353" s="28"/>
      <c r="D1353" s="22"/>
      <c r="K1353" s="26"/>
      <c r="L1353" s="37"/>
      <c r="M1353" s="38"/>
      <c r="N1353" s="45"/>
      <c r="O1353" s="38"/>
    </row>
    <row r="1354" spans="3:15" ht="17" x14ac:dyDescent="0.4">
      <c r="C1354" s="28"/>
      <c r="D1354" s="22"/>
      <c r="K1354" s="26"/>
      <c r="L1354" s="37"/>
      <c r="M1354" s="38"/>
      <c r="N1354" s="45"/>
      <c r="O1354" s="38"/>
    </row>
    <row r="1355" spans="3:15" ht="17" x14ac:dyDescent="0.4">
      <c r="C1355" s="28"/>
      <c r="D1355" s="22"/>
      <c r="K1355" s="26"/>
      <c r="L1355" s="37"/>
      <c r="M1355" s="38"/>
      <c r="N1355" s="45"/>
      <c r="O1355" s="38"/>
    </row>
    <row r="1356" spans="3:15" ht="17" x14ac:dyDescent="0.4">
      <c r="C1356" s="28"/>
      <c r="D1356" s="22"/>
      <c r="K1356" s="26"/>
      <c r="L1356" s="37"/>
      <c r="M1356" s="38"/>
      <c r="N1356" s="45"/>
      <c r="O1356" s="38"/>
    </row>
    <row r="1357" spans="3:15" ht="17" x14ac:dyDescent="0.4">
      <c r="C1357" s="28"/>
      <c r="D1357" s="22"/>
      <c r="K1357" s="26"/>
      <c r="L1357" s="37"/>
      <c r="M1357" s="38"/>
      <c r="N1357" s="45"/>
      <c r="O1357" s="38"/>
    </row>
    <row r="1358" spans="3:15" ht="17" x14ac:dyDescent="0.4">
      <c r="C1358" s="28"/>
      <c r="D1358" s="22"/>
      <c r="K1358" s="26"/>
      <c r="L1358" s="37"/>
      <c r="M1358" s="38"/>
      <c r="N1358" s="45"/>
      <c r="O1358" s="38"/>
    </row>
    <row r="1359" spans="3:15" ht="17" x14ac:dyDescent="0.4">
      <c r="C1359" s="28"/>
      <c r="D1359" s="22"/>
      <c r="K1359" s="26"/>
      <c r="L1359" s="37"/>
      <c r="M1359" s="38"/>
      <c r="N1359" s="45"/>
      <c r="O1359" s="38"/>
    </row>
    <row r="1360" spans="3:15" ht="17" x14ac:dyDescent="0.4">
      <c r="C1360" s="28"/>
      <c r="D1360" s="22"/>
      <c r="K1360" s="26"/>
      <c r="L1360" s="37"/>
      <c r="M1360" s="38"/>
      <c r="N1360" s="45"/>
      <c r="O1360" s="38"/>
    </row>
    <row r="1361" spans="3:15" ht="17" x14ac:dyDescent="0.4">
      <c r="C1361" s="28"/>
      <c r="D1361" s="22"/>
      <c r="K1361" s="26"/>
      <c r="L1361" s="37"/>
      <c r="M1361" s="38"/>
      <c r="N1361" s="45"/>
      <c r="O1361" s="38"/>
    </row>
    <row r="1362" spans="3:15" ht="17" x14ac:dyDescent="0.4">
      <c r="C1362" s="28"/>
      <c r="D1362" s="22"/>
      <c r="K1362" s="26"/>
      <c r="L1362" s="37"/>
      <c r="M1362" s="38"/>
      <c r="N1362" s="45"/>
      <c r="O1362" s="38"/>
    </row>
    <row r="1363" spans="3:15" ht="17" x14ac:dyDescent="0.4">
      <c r="C1363" s="28"/>
      <c r="D1363" s="22"/>
      <c r="K1363" s="26"/>
      <c r="L1363" s="37"/>
      <c r="M1363" s="38"/>
      <c r="N1363" s="45"/>
      <c r="O1363" s="38"/>
    </row>
    <row r="1364" spans="3:15" ht="17" x14ac:dyDescent="0.4">
      <c r="C1364" s="28"/>
      <c r="D1364" s="22"/>
      <c r="K1364" s="26"/>
      <c r="L1364" s="37"/>
      <c r="M1364" s="38"/>
      <c r="N1364" s="45"/>
      <c r="O1364" s="38"/>
    </row>
    <row r="1365" spans="3:15" ht="17" x14ac:dyDescent="0.4">
      <c r="C1365" s="28"/>
      <c r="D1365" s="22"/>
      <c r="K1365" s="26"/>
      <c r="L1365" s="37"/>
      <c r="M1365" s="38"/>
      <c r="N1365" s="45"/>
      <c r="O1365" s="38"/>
    </row>
    <row r="1366" spans="3:15" ht="17" x14ac:dyDescent="0.4">
      <c r="C1366" s="28"/>
      <c r="D1366" s="22"/>
      <c r="K1366" s="26"/>
      <c r="L1366" s="37"/>
      <c r="M1366" s="38"/>
      <c r="N1366" s="45"/>
      <c r="O1366" s="38"/>
    </row>
    <row r="1367" spans="3:15" ht="17" x14ac:dyDescent="0.4">
      <c r="C1367" s="28"/>
      <c r="D1367" s="22"/>
      <c r="K1367" s="26"/>
      <c r="L1367" s="37"/>
      <c r="M1367" s="38"/>
      <c r="N1367" s="45"/>
      <c r="O1367" s="38"/>
    </row>
    <row r="1368" spans="3:15" ht="17" x14ac:dyDescent="0.4">
      <c r="C1368" s="28"/>
      <c r="D1368" s="22"/>
      <c r="K1368" s="26"/>
      <c r="L1368" s="37"/>
      <c r="M1368" s="38"/>
      <c r="N1368" s="45"/>
      <c r="O1368" s="38"/>
    </row>
    <row r="1369" spans="3:15" ht="17" x14ac:dyDescent="0.4">
      <c r="C1369" s="28"/>
      <c r="D1369" s="22"/>
      <c r="K1369" s="26"/>
      <c r="L1369" s="37"/>
      <c r="M1369" s="38"/>
      <c r="N1369" s="45"/>
      <c r="O1369" s="38"/>
    </row>
    <row r="1370" spans="3:15" ht="17" x14ac:dyDescent="0.4">
      <c r="C1370" s="28"/>
      <c r="D1370" s="22"/>
      <c r="K1370" s="26"/>
      <c r="L1370" s="37"/>
      <c r="M1370" s="38"/>
      <c r="N1370" s="45"/>
      <c r="O1370" s="38"/>
    </row>
    <row r="1371" spans="3:15" ht="17" x14ac:dyDescent="0.4">
      <c r="C1371" s="28"/>
      <c r="D1371" s="22"/>
      <c r="K1371" s="26"/>
      <c r="L1371" s="37"/>
      <c r="M1371" s="38"/>
      <c r="N1371" s="45"/>
      <c r="O1371" s="38"/>
    </row>
    <row r="1372" spans="3:15" ht="17" x14ac:dyDescent="0.4">
      <c r="C1372" s="28"/>
      <c r="D1372" s="22"/>
      <c r="K1372" s="26"/>
      <c r="L1372" s="37"/>
      <c r="M1372" s="38"/>
      <c r="N1372" s="45"/>
      <c r="O1372" s="38"/>
    </row>
    <row r="1373" spans="3:15" ht="17" x14ac:dyDescent="0.4">
      <c r="C1373" s="28"/>
      <c r="D1373" s="22"/>
      <c r="K1373" s="26"/>
      <c r="L1373" s="37"/>
      <c r="M1373" s="38"/>
      <c r="N1373" s="45"/>
      <c r="O1373" s="38"/>
    </row>
    <row r="1374" spans="3:15" ht="17" x14ac:dyDescent="0.4">
      <c r="C1374" s="28"/>
      <c r="D1374" s="22"/>
      <c r="K1374" s="26"/>
      <c r="L1374" s="37"/>
      <c r="M1374" s="38"/>
      <c r="N1374" s="45"/>
      <c r="O1374" s="38"/>
    </row>
    <row r="1375" spans="3:15" ht="17" x14ac:dyDescent="0.4">
      <c r="C1375" s="28"/>
      <c r="D1375" s="22"/>
      <c r="K1375" s="26"/>
      <c r="L1375" s="37"/>
      <c r="M1375" s="38"/>
      <c r="N1375" s="45"/>
      <c r="O1375" s="38"/>
    </row>
    <row r="1376" spans="3:15" ht="17" x14ac:dyDescent="0.4">
      <c r="C1376" s="28"/>
      <c r="D1376" s="22"/>
      <c r="K1376" s="26"/>
      <c r="L1376" s="37"/>
      <c r="M1376" s="38"/>
      <c r="N1376" s="45"/>
      <c r="O1376" s="38"/>
    </row>
    <row r="1377" spans="3:15" ht="17" x14ac:dyDescent="0.4">
      <c r="C1377" s="28"/>
      <c r="D1377" s="22"/>
      <c r="K1377" s="26"/>
      <c r="L1377" s="37"/>
      <c r="M1377" s="38"/>
      <c r="N1377" s="45"/>
      <c r="O1377" s="38"/>
    </row>
    <row r="1378" spans="3:15" ht="17" x14ac:dyDescent="0.4">
      <c r="C1378" s="28"/>
      <c r="D1378" s="22"/>
      <c r="K1378" s="26"/>
      <c r="L1378" s="37"/>
      <c r="M1378" s="38"/>
      <c r="N1378" s="45"/>
      <c r="O1378" s="38"/>
    </row>
    <row r="1379" spans="3:15" ht="17" x14ac:dyDescent="0.4">
      <c r="C1379" s="28"/>
      <c r="D1379" s="22"/>
      <c r="K1379" s="26"/>
      <c r="L1379" s="37"/>
      <c r="M1379" s="38"/>
      <c r="N1379" s="45"/>
      <c r="O1379" s="38"/>
    </row>
    <row r="1380" spans="3:15" ht="17" x14ac:dyDescent="0.4">
      <c r="C1380" s="28"/>
      <c r="D1380" s="22"/>
      <c r="K1380" s="26"/>
      <c r="L1380" s="37"/>
      <c r="M1380" s="38"/>
      <c r="N1380" s="45"/>
      <c r="O1380" s="38"/>
    </row>
    <row r="1381" spans="3:15" ht="17" x14ac:dyDescent="0.4">
      <c r="C1381" s="28"/>
      <c r="D1381" s="22"/>
      <c r="K1381" s="26"/>
      <c r="L1381" s="37"/>
      <c r="M1381" s="38"/>
      <c r="N1381" s="45"/>
      <c r="O1381" s="38"/>
    </row>
    <row r="1382" spans="3:15" ht="17" x14ac:dyDescent="0.4">
      <c r="C1382" s="28"/>
      <c r="D1382" s="22"/>
      <c r="K1382" s="26"/>
      <c r="L1382" s="37"/>
      <c r="M1382" s="38"/>
      <c r="N1382" s="45"/>
      <c r="O1382" s="38"/>
    </row>
    <row r="1383" spans="3:15" ht="17" x14ac:dyDescent="0.4">
      <c r="C1383" s="28"/>
      <c r="D1383" s="22"/>
      <c r="K1383" s="26"/>
      <c r="L1383" s="37"/>
      <c r="M1383" s="38"/>
      <c r="N1383" s="45"/>
      <c r="O1383" s="38"/>
    </row>
    <row r="1384" spans="3:15" ht="17" x14ac:dyDescent="0.4">
      <c r="C1384" s="28"/>
      <c r="D1384" s="22"/>
      <c r="K1384" s="26"/>
      <c r="L1384" s="37"/>
      <c r="M1384" s="38"/>
      <c r="N1384" s="45"/>
      <c r="O1384" s="38"/>
    </row>
    <row r="1385" spans="3:15" ht="17" x14ac:dyDescent="0.4">
      <c r="C1385" s="28"/>
      <c r="D1385" s="22"/>
      <c r="K1385" s="26"/>
      <c r="L1385" s="37"/>
      <c r="M1385" s="38"/>
      <c r="N1385" s="45"/>
      <c r="O1385" s="38"/>
    </row>
    <row r="1386" spans="3:15" ht="17" x14ac:dyDescent="0.4">
      <c r="C1386" s="28"/>
      <c r="D1386" s="22"/>
      <c r="K1386" s="26"/>
      <c r="L1386" s="37"/>
      <c r="M1386" s="38"/>
      <c r="N1386" s="45"/>
      <c r="O1386" s="38"/>
    </row>
    <row r="1387" spans="3:15" ht="17" x14ac:dyDescent="0.4">
      <c r="C1387" s="28"/>
      <c r="D1387" s="22"/>
      <c r="K1387" s="26"/>
      <c r="L1387" s="37"/>
      <c r="M1387" s="38"/>
      <c r="N1387" s="45"/>
      <c r="O1387" s="38"/>
    </row>
    <row r="1388" spans="3:15" ht="17" x14ac:dyDescent="0.4">
      <c r="C1388" s="28"/>
      <c r="D1388" s="22"/>
      <c r="K1388" s="26"/>
      <c r="L1388" s="37"/>
      <c r="M1388" s="38"/>
      <c r="N1388" s="45"/>
      <c r="O1388" s="38"/>
    </row>
    <row r="1389" spans="3:15" ht="17" x14ac:dyDescent="0.4">
      <c r="C1389" s="28"/>
      <c r="D1389" s="22"/>
      <c r="K1389" s="26"/>
      <c r="L1389" s="37"/>
      <c r="M1389" s="38"/>
      <c r="N1389" s="45"/>
      <c r="O1389" s="38"/>
    </row>
    <row r="1390" spans="3:15" ht="17" x14ac:dyDescent="0.4">
      <c r="C1390" s="28"/>
      <c r="D1390" s="22"/>
      <c r="K1390" s="26"/>
      <c r="L1390" s="37"/>
      <c r="M1390" s="38"/>
      <c r="N1390" s="45"/>
      <c r="O1390" s="38"/>
    </row>
    <row r="1391" spans="3:15" ht="17" x14ac:dyDescent="0.4">
      <c r="C1391" s="28"/>
      <c r="D1391" s="22"/>
      <c r="K1391" s="26"/>
      <c r="L1391" s="37"/>
      <c r="M1391" s="38"/>
      <c r="N1391" s="45"/>
      <c r="O1391" s="38"/>
    </row>
    <row r="1392" spans="3:15" ht="17" x14ac:dyDescent="0.4">
      <c r="C1392" s="28"/>
      <c r="D1392" s="22"/>
      <c r="K1392" s="26"/>
      <c r="L1392" s="37"/>
      <c r="M1392" s="38"/>
      <c r="N1392" s="45"/>
      <c r="O1392" s="38"/>
    </row>
    <row r="1393" spans="3:15" ht="17" x14ac:dyDescent="0.4">
      <c r="C1393" s="28"/>
      <c r="D1393" s="22"/>
      <c r="K1393" s="26"/>
      <c r="L1393" s="37"/>
      <c r="M1393" s="38"/>
      <c r="N1393" s="45"/>
      <c r="O1393" s="38"/>
    </row>
    <row r="1394" spans="3:15" ht="17" x14ac:dyDescent="0.4">
      <c r="C1394" s="28"/>
      <c r="D1394" s="22"/>
      <c r="K1394" s="26"/>
      <c r="L1394" s="37"/>
      <c r="M1394" s="38"/>
      <c r="N1394" s="45"/>
      <c r="O1394" s="38"/>
    </row>
    <row r="1395" spans="3:15" ht="17" x14ac:dyDescent="0.4">
      <c r="C1395" s="28"/>
      <c r="D1395" s="22"/>
      <c r="K1395" s="26"/>
      <c r="L1395" s="37"/>
      <c r="M1395" s="38"/>
      <c r="N1395" s="45"/>
      <c r="O1395" s="38"/>
    </row>
    <row r="1396" spans="3:15" ht="17" x14ac:dyDescent="0.4">
      <c r="C1396" s="28"/>
      <c r="D1396" s="22"/>
      <c r="K1396" s="26"/>
      <c r="L1396" s="37"/>
      <c r="M1396" s="38"/>
      <c r="N1396" s="45"/>
      <c r="O1396" s="38"/>
    </row>
    <row r="1397" spans="3:15" ht="17" x14ac:dyDescent="0.4">
      <c r="C1397" s="28"/>
      <c r="D1397" s="22"/>
      <c r="K1397" s="26"/>
      <c r="L1397" s="37"/>
      <c r="M1397" s="38"/>
      <c r="N1397" s="45"/>
      <c r="O1397" s="38"/>
    </row>
    <row r="1398" spans="3:15" ht="17" x14ac:dyDescent="0.4">
      <c r="C1398" s="28"/>
      <c r="D1398" s="22"/>
      <c r="K1398" s="26"/>
      <c r="L1398" s="37"/>
      <c r="M1398" s="38"/>
      <c r="N1398" s="45"/>
      <c r="O1398" s="38"/>
    </row>
    <row r="1399" spans="3:15" ht="17" x14ac:dyDescent="0.4">
      <c r="C1399" s="28"/>
      <c r="D1399" s="22"/>
      <c r="K1399" s="26"/>
      <c r="L1399" s="37"/>
      <c r="M1399" s="38"/>
      <c r="N1399" s="45"/>
      <c r="O1399" s="38"/>
    </row>
    <row r="1400" spans="3:15" ht="17" x14ac:dyDescent="0.4">
      <c r="C1400" s="28"/>
      <c r="D1400" s="22"/>
      <c r="K1400" s="26"/>
      <c r="L1400" s="37"/>
      <c r="M1400" s="38"/>
      <c r="N1400" s="45"/>
      <c r="O1400" s="38"/>
    </row>
    <row r="1401" spans="3:15" ht="17" x14ac:dyDescent="0.4">
      <c r="C1401" s="28"/>
      <c r="D1401" s="22"/>
      <c r="K1401" s="26"/>
      <c r="L1401" s="37"/>
      <c r="M1401" s="38"/>
      <c r="N1401" s="45"/>
      <c r="O1401" s="38"/>
    </row>
    <row r="1402" spans="3:15" ht="17" x14ac:dyDescent="0.4">
      <c r="C1402" s="28"/>
      <c r="D1402" s="22"/>
      <c r="K1402" s="26"/>
      <c r="L1402" s="37"/>
      <c r="M1402" s="38"/>
      <c r="N1402" s="45"/>
      <c r="O1402" s="38"/>
    </row>
    <row r="1403" spans="3:15" ht="17" x14ac:dyDescent="0.4">
      <c r="C1403" s="28"/>
      <c r="D1403" s="22"/>
      <c r="K1403" s="26"/>
      <c r="L1403" s="37"/>
      <c r="M1403" s="38"/>
      <c r="N1403" s="45"/>
      <c r="O1403" s="38"/>
    </row>
    <row r="1404" spans="3:15" ht="17" x14ac:dyDescent="0.4">
      <c r="C1404" s="28"/>
      <c r="D1404" s="22"/>
      <c r="K1404" s="26"/>
      <c r="L1404" s="37"/>
      <c r="M1404" s="38"/>
      <c r="N1404" s="45"/>
      <c r="O1404" s="38"/>
    </row>
    <row r="1405" spans="3:15" ht="17" x14ac:dyDescent="0.4">
      <c r="C1405" s="28"/>
      <c r="D1405" s="22"/>
      <c r="K1405" s="26"/>
      <c r="L1405" s="37"/>
      <c r="M1405" s="38"/>
      <c r="N1405" s="45"/>
      <c r="O1405" s="38"/>
    </row>
    <row r="1406" spans="3:15" ht="17" x14ac:dyDescent="0.4">
      <c r="C1406" s="28"/>
      <c r="D1406" s="22"/>
      <c r="K1406" s="26"/>
      <c r="L1406" s="37"/>
      <c r="M1406" s="38"/>
      <c r="N1406" s="45"/>
      <c r="O1406" s="38"/>
    </row>
    <row r="1407" spans="3:15" ht="17" x14ac:dyDescent="0.4">
      <c r="C1407" s="28"/>
      <c r="D1407" s="22"/>
      <c r="K1407" s="26"/>
      <c r="L1407" s="37"/>
      <c r="M1407" s="38"/>
      <c r="N1407" s="45"/>
      <c r="O1407" s="38"/>
    </row>
    <row r="1408" spans="3:15" ht="17" x14ac:dyDescent="0.4">
      <c r="C1408" s="28"/>
      <c r="D1408" s="22"/>
      <c r="K1408" s="26"/>
      <c r="L1408" s="37"/>
      <c r="M1408" s="38"/>
      <c r="N1408" s="45"/>
      <c r="O1408" s="38"/>
    </row>
    <row r="1409" spans="3:15" ht="17" x14ac:dyDescent="0.4">
      <c r="C1409" s="28"/>
      <c r="D1409" s="22"/>
      <c r="K1409" s="26"/>
      <c r="L1409" s="37"/>
      <c r="M1409" s="38"/>
      <c r="N1409" s="45"/>
      <c r="O1409" s="38"/>
    </row>
    <row r="1410" spans="3:15" ht="17" x14ac:dyDescent="0.4">
      <c r="C1410" s="28"/>
      <c r="D1410" s="22"/>
      <c r="K1410" s="26"/>
      <c r="L1410" s="37"/>
      <c r="M1410" s="38"/>
      <c r="N1410" s="45"/>
      <c r="O1410" s="38"/>
    </row>
    <row r="1411" spans="3:15" ht="17" x14ac:dyDescent="0.4">
      <c r="C1411" s="28"/>
      <c r="D1411" s="22"/>
      <c r="K1411" s="26"/>
      <c r="L1411" s="37"/>
      <c r="M1411" s="38"/>
      <c r="N1411" s="45"/>
      <c r="O1411" s="38"/>
    </row>
    <row r="1412" spans="3:15" ht="17" x14ac:dyDescent="0.4">
      <c r="C1412" s="28"/>
      <c r="D1412" s="22"/>
      <c r="K1412" s="26"/>
      <c r="L1412" s="37"/>
      <c r="M1412" s="38"/>
      <c r="N1412" s="45"/>
      <c r="O1412" s="38"/>
    </row>
    <row r="1413" spans="3:15" ht="17" x14ac:dyDescent="0.4">
      <c r="C1413" s="28"/>
      <c r="D1413" s="22"/>
      <c r="K1413" s="26"/>
      <c r="L1413" s="37"/>
      <c r="M1413" s="38"/>
      <c r="N1413" s="45"/>
      <c r="O1413" s="38"/>
    </row>
    <row r="1414" spans="3:15" ht="17" x14ac:dyDescent="0.4">
      <c r="C1414" s="28"/>
      <c r="D1414" s="22"/>
      <c r="K1414" s="26"/>
      <c r="L1414" s="37"/>
      <c r="M1414" s="38"/>
      <c r="N1414" s="45"/>
      <c r="O1414" s="38"/>
    </row>
    <row r="1415" spans="3:15" ht="17" x14ac:dyDescent="0.4">
      <c r="C1415" s="28"/>
      <c r="D1415" s="22"/>
      <c r="K1415" s="26"/>
      <c r="L1415" s="37"/>
      <c r="M1415" s="38"/>
      <c r="N1415" s="45"/>
      <c r="O1415" s="38"/>
    </row>
    <row r="1416" spans="3:15" ht="17" x14ac:dyDescent="0.4">
      <c r="C1416" s="28"/>
      <c r="D1416" s="22"/>
      <c r="K1416" s="26"/>
      <c r="L1416" s="37"/>
      <c r="M1416" s="38"/>
      <c r="N1416" s="45"/>
      <c r="O1416" s="38"/>
    </row>
    <row r="1417" spans="3:15" ht="17" x14ac:dyDescent="0.4">
      <c r="C1417" s="28"/>
      <c r="D1417" s="22"/>
      <c r="K1417" s="26"/>
      <c r="L1417" s="37"/>
      <c r="M1417" s="38"/>
      <c r="N1417" s="45"/>
      <c r="O1417" s="38"/>
    </row>
    <row r="1418" spans="3:15" ht="17" x14ac:dyDescent="0.4">
      <c r="C1418" s="28"/>
      <c r="D1418" s="22"/>
      <c r="K1418" s="26"/>
      <c r="L1418" s="37"/>
      <c r="M1418" s="38"/>
      <c r="N1418" s="45"/>
      <c r="O1418" s="38"/>
    </row>
    <row r="1419" spans="3:15" ht="17" x14ac:dyDescent="0.4">
      <c r="C1419" s="28"/>
      <c r="D1419" s="22"/>
      <c r="K1419" s="26"/>
      <c r="L1419" s="37"/>
      <c r="M1419" s="38"/>
      <c r="N1419" s="45"/>
      <c r="O1419" s="38"/>
    </row>
    <row r="1420" spans="3:15" ht="17" x14ac:dyDescent="0.4">
      <c r="C1420" s="28"/>
      <c r="D1420" s="22"/>
      <c r="K1420" s="26"/>
      <c r="L1420" s="37"/>
      <c r="M1420" s="38"/>
      <c r="N1420" s="45"/>
      <c r="O1420" s="38"/>
    </row>
    <row r="1421" spans="3:15" ht="17" x14ac:dyDescent="0.4">
      <c r="C1421" s="28"/>
      <c r="D1421" s="22"/>
      <c r="K1421" s="26"/>
      <c r="L1421" s="37"/>
      <c r="M1421" s="38"/>
      <c r="N1421" s="45"/>
      <c r="O1421" s="38"/>
    </row>
    <row r="1422" spans="3:15" ht="17" x14ac:dyDescent="0.4">
      <c r="C1422" s="28"/>
      <c r="D1422" s="22"/>
      <c r="K1422" s="26"/>
      <c r="L1422" s="37"/>
      <c r="M1422" s="38"/>
      <c r="N1422" s="45"/>
      <c r="O1422" s="38"/>
    </row>
    <row r="1423" spans="3:15" ht="17" x14ac:dyDescent="0.4">
      <c r="C1423" s="28"/>
      <c r="D1423" s="22"/>
      <c r="K1423" s="26"/>
      <c r="L1423" s="37"/>
      <c r="M1423" s="38"/>
      <c r="N1423" s="45"/>
      <c r="O1423" s="38"/>
    </row>
    <row r="1424" spans="3:15" ht="17" x14ac:dyDescent="0.4">
      <c r="C1424" s="28"/>
      <c r="D1424" s="22"/>
      <c r="K1424" s="26"/>
      <c r="L1424" s="37"/>
      <c r="M1424" s="38"/>
      <c r="N1424" s="45"/>
      <c r="O1424" s="38"/>
    </row>
    <row r="1425" spans="3:15" ht="17" x14ac:dyDescent="0.4">
      <c r="C1425" s="28"/>
      <c r="D1425" s="22"/>
      <c r="K1425" s="26"/>
      <c r="L1425" s="37"/>
      <c r="M1425" s="38"/>
      <c r="N1425" s="45"/>
      <c r="O1425" s="38"/>
    </row>
    <row r="1426" spans="3:15" ht="17" x14ac:dyDescent="0.4">
      <c r="C1426" s="28"/>
      <c r="D1426" s="22"/>
      <c r="K1426" s="26"/>
      <c r="L1426" s="37"/>
      <c r="M1426" s="38"/>
      <c r="N1426" s="45"/>
      <c r="O1426" s="38"/>
    </row>
    <row r="1427" spans="3:15" ht="17" x14ac:dyDescent="0.4">
      <c r="C1427" s="28"/>
      <c r="D1427" s="22"/>
      <c r="K1427" s="26"/>
      <c r="L1427" s="37"/>
      <c r="M1427" s="38"/>
      <c r="N1427" s="45"/>
      <c r="O1427" s="38"/>
    </row>
    <row r="1428" spans="3:15" ht="17" x14ac:dyDescent="0.4">
      <c r="C1428" s="28"/>
      <c r="D1428" s="22"/>
      <c r="K1428" s="26"/>
      <c r="L1428" s="37"/>
      <c r="M1428" s="38"/>
      <c r="N1428" s="45"/>
      <c r="O1428" s="38"/>
    </row>
    <row r="1429" spans="3:15" ht="17" x14ac:dyDescent="0.4">
      <c r="C1429" s="28"/>
      <c r="D1429" s="22"/>
      <c r="K1429" s="26"/>
      <c r="L1429" s="37"/>
      <c r="M1429" s="38"/>
      <c r="N1429" s="45"/>
      <c r="O1429" s="38"/>
    </row>
    <row r="1430" spans="3:15" ht="17" x14ac:dyDescent="0.4">
      <c r="C1430" s="28"/>
      <c r="D1430" s="22"/>
      <c r="K1430" s="26"/>
      <c r="L1430" s="37"/>
      <c r="M1430" s="38"/>
      <c r="N1430" s="45"/>
      <c r="O1430" s="38"/>
    </row>
    <row r="1431" spans="3:15" ht="17" x14ac:dyDescent="0.4">
      <c r="C1431" s="28"/>
      <c r="D1431" s="22"/>
      <c r="K1431" s="26"/>
      <c r="L1431" s="37"/>
      <c r="M1431" s="38"/>
      <c r="N1431" s="45"/>
      <c r="O1431" s="38"/>
    </row>
    <row r="1432" spans="3:15" ht="17" x14ac:dyDescent="0.4">
      <c r="C1432" s="28"/>
      <c r="D1432" s="22"/>
      <c r="K1432" s="26"/>
      <c r="L1432" s="37"/>
      <c r="M1432" s="38"/>
      <c r="N1432" s="45"/>
      <c r="O1432" s="38"/>
    </row>
    <row r="1433" spans="3:15" ht="17" x14ac:dyDescent="0.4">
      <c r="C1433" s="28"/>
      <c r="D1433" s="22"/>
      <c r="K1433" s="26"/>
      <c r="L1433" s="37"/>
      <c r="M1433" s="38"/>
      <c r="N1433" s="45"/>
      <c r="O1433" s="38"/>
    </row>
    <row r="1434" spans="3:15" ht="17" x14ac:dyDescent="0.4">
      <c r="C1434" s="28"/>
      <c r="D1434" s="22"/>
      <c r="K1434" s="26"/>
      <c r="L1434" s="37"/>
      <c r="M1434" s="38"/>
      <c r="N1434" s="45"/>
      <c r="O1434" s="38"/>
    </row>
    <row r="1435" spans="3:15" ht="17" x14ac:dyDescent="0.4">
      <c r="C1435" s="28"/>
      <c r="D1435" s="22"/>
      <c r="K1435" s="26"/>
      <c r="L1435" s="37"/>
      <c r="M1435" s="38"/>
      <c r="N1435" s="45"/>
      <c r="O1435" s="38"/>
    </row>
    <row r="1436" spans="3:15" ht="17" x14ac:dyDescent="0.4">
      <c r="C1436" s="28"/>
      <c r="D1436" s="22"/>
      <c r="K1436" s="26"/>
      <c r="L1436" s="37"/>
      <c r="M1436" s="38"/>
      <c r="N1436" s="45"/>
      <c r="O1436" s="38"/>
    </row>
    <row r="1437" spans="3:15" ht="17" x14ac:dyDescent="0.4">
      <c r="C1437" s="28"/>
      <c r="D1437" s="22"/>
      <c r="K1437" s="26"/>
      <c r="L1437" s="37"/>
      <c r="M1437" s="38"/>
      <c r="N1437" s="45"/>
      <c r="O1437" s="38"/>
    </row>
    <row r="1438" spans="3:15" ht="17" x14ac:dyDescent="0.4">
      <c r="C1438" s="28"/>
      <c r="D1438" s="22"/>
      <c r="K1438" s="26"/>
      <c r="L1438" s="37"/>
      <c r="M1438" s="38"/>
      <c r="N1438" s="45"/>
      <c r="O1438" s="38"/>
    </row>
    <row r="1439" spans="3:15" ht="17" x14ac:dyDescent="0.4">
      <c r="C1439" s="28"/>
      <c r="D1439" s="22"/>
      <c r="K1439" s="26"/>
      <c r="L1439" s="37"/>
      <c r="M1439" s="38"/>
      <c r="N1439" s="45"/>
      <c r="O1439" s="38"/>
    </row>
    <row r="1440" spans="3:15" ht="17" x14ac:dyDescent="0.4">
      <c r="C1440" s="28"/>
      <c r="D1440" s="22"/>
      <c r="K1440" s="26"/>
      <c r="L1440" s="37"/>
      <c r="M1440" s="38"/>
      <c r="N1440" s="45"/>
      <c r="O1440" s="38"/>
    </row>
    <row r="1441" spans="3:15" ht="17" x14ac:dyDescent="0.4">
      <c r="C1441" s="28"/>
      <c r="D1441" s="22"/>
      <c r="K1441" s="26"/>
      <c r="L1441" s="37"/>
      <c r="M1441" s="38"/>
      <c r="N1441" s="45"/>
      <c r="O1441" s="38"/>
    </row>
    <row r="1442" spans="3:15" ht="17" x14ac:dyDescent="0.4">
      <c r="C1442" s="28"/>
      <c r="D1442" s="22"/>
      <c r="K1442" s="26"/>
      <c r="L1442" s="37"/>
      <c r="M1442" s="38"/>
      <c r="N1442" s="45"/>
      <c r="O1442" s="38"/>
    </row>
    <row r="1443" spans="3:15" ht="17" x14ac:dyDescent="0.4">
      <c r="C1443" s="28"/>
      <c r="D1443" s="22"/>
      <c r="K1443" s="26"/>
      <c r="L1443" s="37"/>
      <c r="M1443" s="38"/>
      <c r="N1443" s="45"/>
      <c r="O1443" s="38"/>
    </row>
    <row r="1444" spans="3:15" ht="17" x14ac:dyDescent="0.4">
      <c r="C1444" s="28"/>
      <c r="D1444" s="22"/>
      <c r="K1444" s="26"/>
      <c r="L1444" s="37"/>
      <c r="M1444" s="38"/>
      <c r="N1444" s="45"/>
      <c r="O1444" s="38"/>
    </row>
    <row r="1445" spans="3:15" ht="17" x14ac:dyDescent="0.4">
      <c r="C1445" s="28"/>
      <c r="D1445" s="22"/>
      <c r="K1445" s="26"/>
      <c r="L1445" s="37"/>
      <c r="M1445" s="38"/>
      <c r="N1445" s="45"/>
      <c r="O1445" s="38"/>
    </row>
    <row r="1446" spans="3:15" ht="17" x14ac:dyDescent="0.4">
      <c r="C1446" s="28"/>
      <c r="D1446" s="22"/>
      <c r="K1446" s="26"/>
      <c r="L1446" s="37"/>
      <c r="M1446" s="38"/>
      <c r="N1446" s="45"/>
      <c r="O1446" s="38"/>
    </row>
    <row r="1447" spans="3:15" ht="17" x14ac:dyDescent="0.4">
      <c r="C1447" s="28"/>
      <c r="D1447" s="22"/>
      <c r="K1447" s="26"/>
      <c r="L1447" s="37"/>
      <c r="M1447" s="38"/>
      <c r="N1447" s="45"/>
      <c r="O1447" s="38"/>
    </row>
    <row r="1448" spans="3:15" ht="17" x14ac:dyDescent="0.4">
      <c r="C1448" s="28"/>
      <c r="D1448" s="22"/>
      <c r="K1448" s="26"/>
      <c r="L1448" s="37"/>
      <c r="M1448" s="38"/>
      <c r="N1448" s="45"/>
      <c r="O1448" s="38"/>
    </row>
    <row r="1449" spans="3:15" ht="17" x14ac:dyDescent="0.4">
      <c r="C1449" s="28"/>
      <c r="D1449" s="22"/>
      <c r="K1449" s="26"/>
      <c r="L1449" s="37"/>
      <c r="M1449" s="38"/>
      <c r="N1449" s="45"/>
      <c r="O1449" s="38"/>
    </row>
    <row r="1450" spans="3:15" ht="17" x14ac:dyDescent="0.4">
      <c r="C1450" s="28"/>
      <c r="D1450" s="22"/>
      <c r="K1450" s="26"/>
      <c r="L1450" s="37"/>
      <c r="M1450" s="38"/>
      <c r="N1450" s="45"/>
      <c r="O1450" s="38"/>
    </row>
    <row r="1451" spans="3:15" ht="17" x14ac:dyDescent="0.4">
      <c r="C1451" s="28"/>
      <c r="D1451" s="22"/>
      <c r="K1451" s="26"/>
      <c r="L1451" s="37"/>
      <c r="M1451" s="38"/>
      <c r="N1451" s="45"/>
      <c r="O1451" s="38"/>
    </row>
    <row r="1452" spans="3:15" ht="17" x14ac:dyDescent="0.4">
      <c r="C1452" s="28"/>
      <c r="D1452" s="22"/>
      <c r="K1452" s="26"/>
      <c r="L1452" s="37"/>
      <c r="M1452" s="38"/>
      <c r="N1452" s="45"/>
      <c r="O1452" s="38"/>
    </row>
    <row r="1453" spans="3:15" ht="17" x14ac:dyDescent="0.4">
      <c r="C1453" s="28"/>
      <c r="D1453" s="22"/>
      <c r="K1453" s="26"/>
      <c r="L1453" s="37"/>
      <c r="M1453" s="38"/>
      <c r="N1453" s="45"/>
      <c r="O1453" s="38"/>
    </row>
    <row r="1454" spans="3:15" ht="17" x14ac:dyDescent="0.4">
      <c r="C1454" s="28"/>
      <c r="D1454" s="22"/>
      <c r="K1454" s="26"/>
      <c r="L1454" s="37"/>
      <c r="M1454" s="38"/>
      <c r="N1454" s="45"/>
      <c r="O1454" s="38"/>
    </row>
    <row r="1455" spans="3:15" ht="17" x14ac:dyDescent="0.4">
      <c r="C1455" s="28"/>
      <c r="D1455" s="22"/>
      <c r="K1455" s="26"/>
      <c r="L1455" s="37"/>
      <c r="M1455" s="38"/>
      <c r="N1455" s="45"/>
      <c r="O1455" s="38"/>
    </row>
    <row r="1456" spans="3:15" ht="17" x14ac:dyDescent="0.4">
      <c r="C1456" s="28"/>
      <c r="D1456" s="22"/>
      <c r="K1456" s="26"/>
      <c r="L1456" s="37"/>
      <c r="M1456" s="38"/>
      <c r="N1456" s="45"/>
      <c r="O1456" s="38"/>
    </row>
    <row r="1457" spans="3:15" ht="17" x14ac:dyDescent="0.4">
      <c r="C1457" s="28"/>
      <c r="D1457" s="22"/>
      <c r="K1457" s="26"/>
      <c r="L1457" s="37"/>
      <c r="M1457" s="38"/>
      <c r="N1457" s="45"/>
      <c r="O1457" s="38"/>
    </row>
    <row r="1458" spans="3:15" ht="17" x14ac:dyDescent="0.4">
      <c r="C1458" s="28"/>
      <c r="D1458" s="22"/>
      <c r="K1458" s="26"/>
      <c r="L1458" s="37"/>
      <c r="M1458" s="38"/>
      <c r="N1458" s="45"/>
      <c r="O1458" s="38"/>
    </row>
    <row r="1459" spans="3:15" ht="17" x14ac:dyDescent="0.4">
      <c r="C1459" s="28"/>
      <c r="D1459" s="22"/>
      <c r="K1459" s="26"/>
      <c r="L1459" s="37"/>
      <c r="M1459" s="38"/>
      <c r="N1459" s="45"/>
      <c r="O1459" s="38"/>
    </row>
    <row r="1460" spans="3:15" ht="17" x14ac:dyDescent="0.4">
      <c r="C1460" s="28"/>
      <c r="D1460" s="22"/>
      <c r="K1460" s="26"/>
      <c r="L1460" s="37"/>
      <c r="M1460" s="38"/>
      <c r="N1460" s="45"/>
      <c r="O1460" s="38"/>
    </row>
    <row r="1461" spans="3:15" ht="17" x14ac:dyDescent="0.4">
      <c r="C1461" s="28"/>
      <c r="D1461" s="22"/>
      <c r="K1461" s="26"/>
      <c r="L1461" s="37"/>
      <c r="M1461" s="38"/>
      <c r="N1461" s="45"/>
      <c r="O1461" s="38"/>
    </row>
    <row r="1462" spans="3:15" ht="17" x14ac:dyDescent="0.4">
      <c r="C1462" s="28"/>
      <c r="D1462" s="22"/>
      <c r="K1462" s="26"/>
      <c r="L1462" s="37"/>
      <c r="M1462" s="38"/>
      <c r="N1462" s="45"/>
      <c r="O1462" s="38"/>
    </row>
    <row r="1463" spans="3:15" ht="17" x14ac:dyDescent="0.4">
      <c r="C1463" s="28"/>
      <c r="D1463" s="24"/>
      <c r="K1463" s="26"/>
      <c r="L1463" s="37"/>
      <c r="M1463" s="38"/>
      <c r="N1463" s="45"/>
      <c r="O1463" s="38"/>
    </row>
    <row r="1464" spans="3:15" ht="17" x14ac:dyDescent="0.4">
      <c r="C1464" s="28"/>
      <c r="D1464" s="24"/>
      <c r="K1464" s="26"/>
      <c r="L1464" s="37"/>
      <c r="M1464" s="38"/>
      <c r="N1464" s="45"/>
      <c r="O1464" s="38"/>
    </row>
    <row r="1465" spans="3:15" ht="17" x14ac:dyDescent="0.4">
      <c r="C1465" s="28"/>
      <c r="D1465" s="24"/>
      <c r="K1465" s="26"/>
      <c r="L1465" s="37"/>
      <c r="M1465" s="38"/>
      <c r="N1465" s="45"/>
      <c r="O1465" s="38"/>
    </row>
    <row r="1466" spans="3:15" ht="17" x14ac:dyDescent="0.4">
      <c r="C1466" s="28"/>
      <c r="D1466" s="24"/>
      <c r="K1466" s="26"/>
      <c r="L1466" s="37"/>
      <c r="M1466" s="38"/>
      <c r="N1466" s="45"/>
      <c r="O1466" s="38"/>
    </row>
    <row r="1467" spans="3:15" ht="17" x14ac:dyDescent="0.4">
      <c r="C1467" s="28"/>
      <c r="D1467" s="24"/>
      <c r="K1467" s="26"/>
      <c r="L1467" s="37"/>
      <c r="M1467" s="38"/>
      <c r="N1467" s="45"/>
      <c r="O1467" s="38"/>
    </row>
    <row r="1468" spans="3:15" ht="17" x14ac:dyDescent="0.4">
      <c r="C1468" s="28"/>
      <c r="D1468" s="24"/>
      <c r="K1468" s="26"/>
      <c r="L1468" s="37"/>
      <c r="M1468" s="38"/>
      <c r="N1468" s="45"/>
      <c r="O1468" s="38"/>
    </row>
    <row r="1469" spans="3:15" ht="17" x14ac:dyDescent="0.4">
      <c r="C1469" s="28"/>
      <c r="D1469" s="24"/>
      <c r="K1469" s="26"/>
      <c r="L1469" s="37"/>
      <c r="M1469" s="38"/>
      <c r="N1469" s="45"/>
      <c r="O1469" s="38"/>
    </row>
    <row r="1470" spans="3:15" ht="17" x14ac:dyDescent="0.4">
      <c r="C1470" s="28"/>
      <c r="D1470" s="24"/>
      <c r="K1470" s="26"/>
      <c r="L1470" s="37"/>
      <c r="M1470" s="38"/>
      <c r="N1470" s="45"/>
      <c r="O1470" s="38"/>
    </row>
    <row r="1471" spans="3:15" ht="17" x14ac:dyDescent="0.4">
      <c r="C1471" s="28"/>
      <c r="D1471" s="24"/>
      <c r="K1471" s="26"/>
      <c r="L1471" s="37"/>
      <c r="M1471" s="38"/>
      <c r="N1471" s="45"/>
      <c r="O1471" s="38"/>
    </row>
    <row r="1472" spans="3:15" ht="17" x14ac:dyDescent="0.4">
      <c r="C1472" s="28"/>
      <c r="D1472" s="24"/>
      <c r="K1472" s="26"/>
      <c r="L1472" s="37"/>
      <c r="M1472" s="38"/>
      <c r="N1472" s="45"/>
      <c r="O1472" s="38"/>
    </row>
    <row r="1473" spans="3:15" ht="17" x14ac:dyDescent="0.4">
      <c r="C1473" s="28"/>
      <c r="D1473" s="24"/>
      <c r="K1473" s="26"/>
      <c r="L1473" s="37"/>
      <c r="M1473" s="38"/>
      <c r="N1473" s="45"/>
      <c r="O1473" s="38"/>
    </row>
    <row r="1474" spans="3:15" ht="17" x14ac:dyDescent="0.4">
      <c r="C1474" s="28"/>
      <c r="D1474" s="24"/>
      <c r="K1474" s="26"/>
      <c r="L1474" s="37"/>
      <c r="M1474" s="38"/>
      <c r="N1474" s="45"/>
      <c r="O1474" s="38"/>
    </row>
    <row r="1475" spans="3:15" ht="17" x14ac:dyDescent="0.4">
      <c r="C1475" s="28"/>
      <c r="D1475" s="24"/>
      <c r="K1475" s="26"/>
      <c r="L1475" s="37"/>
      <c r="M1475" s="38"/>
      <c r="N1475" s="45"/>
      <c r="O1475" s="38"/>
    </row>
    <row r="1476" spans="3:15" ht="17" x14ac:dyDescent="0.4">
      <c r="C1476" s="28"/>
      <c r="D1476" s="24"/>
      <c r="K1476" s="26"/>
      <c r="L1476" s="37"/>
      <c r="M1476" s="38"/>
      <c r="N1476" s="45"/>
      <c r="O1476" s="38"/>
    </row>
    <row r="1477" spans="3:15" ht="17" x14ac:dyDescent="0.4">
      <c r="C1477" s="28"/>
      <c r="D1477" s="24"/>
      <c r="K1477" s="26"/>
      <c r="L1477" s="37"/>
      <c r="M1477" s="38"/>
      <c r="N1477" s="45"/>
      <c r="O1477" s="38"/>
    </row>
    <row r="1478" spans="3:15" ht="17" x14ac:dyDescent="0.4">
      <c r="C1478" s="28"/>
      <c r="D1478" s="24"/>
      <c r="K1478" s="26"/>
      <c r="L1478" s="37"/>
      <c r="M1478" s="38"/>
      <c r="N1478" s="45"/>
      <c r="O1478" s="38"/>
    </row>
    <row r="1479" spans="3:15" ht="17" x14ac:dyDescent="0.4">
      <c r="C1479" s="28"/>
      <c r="D1479" s="24"/>
      <c r="K1479" s="26"/>
      <c r="L1479" s="37"/>
      <c r="M1479" s="38"/>
      <c r="N1479" s="45"/>
      <c r="O1479" s="38"/>
    </row>
    <row r="1480" spans="3:15" ht="17" x14ac:dyDescent="0.4">
      <c r="C1480" s="28"/>
      <c r="D1480" s="24"/>
      <c r="K1480" s="26"/>
      <c r="L1480" s="37"/>
      <c r="M1480" s="38"/>
      <c r="N1480" s="45"/>
      <c r="O1480" s="38"/>
    </row>
    <row r="1481" spans="3:15" ht="17" x14ac:dyDescent="0.4">
      <c r="C1481" s="28"/>
      <c r="D1481" s="24"/>
      <c r="K1481" s="26"/>
      <c r="L1481" s="37"/>
      <c r="M1481" s="38"/>
      <c r="N1481" s="45"/>
      <c r="O1481" s="38"/>
    </row>
    <row r="1482" spans="3:15" ht="17" x14ac:dyDescent="0.4">
      <c r="C1482" s="28"/>
      <c r="D1482" s="24"/>
      <c r="K1482" s="26"/>
      <c r="L1482" s="37"/>
      <c r="M1482" s="38"/>
      <c r="N1482" s="45"/>
      <c r="O1482" s="38"/>
    </row>
    <row r="1483" spans="3:15" ht="17" x14ac:dyDescent="0.4">
      <c r="C1483" s="28"/>
      <c r="D1483" s="24"/>
      <c r="K1483" s="26"/>
      <c r="L1483" s="37"/>
      <c r="M1483" s="38"/>
      <c r="N1483" s="45"/>
      <c r="O1483" s="38"/>
    </row>
    <row r="1484" spans="3:15" ht="17" x14ac:dyDescent="0.4">
      <c r="C1484" s="28"/>
      <c r="D1484" s="24"/>
      <c r="K1484" s="26"/>
      <c r="L1484" s="37"/>
      <c r="M1484" s="38"/>
      <c r="N1484" s="45"/>
      <c r="O1484" s="38"/>
    </row>
    <row r="1485" spans="3:15" ht="17" x14ac:dyDescent="0.4">
      <c r="C1485" s="28"/>
      <c r="D1485" s="24"/>
      <c r="K1485" s="26"/>
      <c r="L1485" s="37"/>
      <c r="M1485" s="38"/>
      <c r="N1485" s="45"/>
      <c r="O1485" s="38"/>
    </row>
    <row r="1486" spans="3:15" ht="17" x14ac:dyDescent="0.4">
      <c r="C1486" s="28"/>
      <c r="D1486" s="24"/>
      <c r="K1486" s="26"/>
      <c r="L1486" s="37"/>
      <c r="M1486" s="38"/>
      <c r="N1486" s="45"/>
      <c r="O1486" s="38"/>
    </row>
    <row r="1487" spans="3:15" ht="17" x14ac:dyDescent="0.4">
      <c r="C1487" s="28"/>
      <c r="D1487" s="24"/>
      <c r="K1487" s="26"/>
      <c r="L1487" s="37"/>
      <c r="M1487" s="38"/>
      <c r="N1487" s="45"/>
      <c r="O1487" s="38"/>
    </row>
    <row r="1488" spans="3:15" ht="17" x14ac:dyDescent="0.4">
      <c r="C1488" s="28"/>
      <c r="D1488" s="24"/>
      <c r="K1488" s="26"/>
      <c r="L1488" s="37"/>
      <c r="M1488" s="38"/>
      <c r="N1488" s="45"/>
      <c r="O1488" s="38"/>
    </row>
    <row r="1489" spans="3:15" ht="17" x14ac:dyDescent="0.4">
      <c r="C1489" s="28"/>
      <c r="D1489" s="24"/>
      <c r="K1489" s="26"/>
      <c r="L1489" s="37"/>
      <c r="M1489" s="38"/>
      <c r="N1489" s="45"/>
      <c r="O1489" s="38"/>
    </row>
    <row r="1490" spans="3:15" ht="17" x14ac:dyDescent="0.4">
      <c r="C1490" s="28"/>
      <c r="D1490" s="24"/>
      <c r="K1490" s="26"/>
      <c r="L1490" s="37"/>
      <c r="M1490" s="38"/>
      <c r="N1490" s="45"/>
      <c r="O1490" s="38"/>
    </row>
    <row r="1491" spans="3:15" ht="17" x14ac:dyDescent="0.4">
      <c r="C1491" s="28"/>
      <c r="D1491" s="24"/>
      <c r="K1491" s="26"/>
      <c r="L1491" s="37"/>
      <c r="M1491" s="38"/>
      <c r="N1491" s="45"/>
      <c r="O1491" s="38"/>
    </row>
    <row r="1492" spans="3:15" ht="17" x14ac:dyDescent="0.4">
      <c r="C1492" s="28"/>
      <c r="D1492" s="24"/>
      <c r="K1492" s="26"/>
      <c r="L1492" s="37"/>
      <c r="M1492" s="38"/>
      <c r="N1492" s="45"/>
      <c r="O1492" s="38"/>
    </row>
    <row r="1493" spans="3:15" ht="17" x14ac:dyDescent="0.4">
      <c r="C1493" s="28"/>
      <c r="D1493" s="24"/>
      <c r="K1493" s="26"/>
      <c r="L1493" s="37"/>
      <c r="M1493" s="38"/>
      <c r="N1493" s="45"/>
      <c r="O1493" s="38"/>
    </row>
    <row r="1494" spans="3:15" ht="17" x14ac:dyDescent="0.4">
      <c r="C1494" s="28"/>
      <c r="D1494" s="23"/>
      <c r="K1494" s="26"/>
      <c r="L1494" s="37"/>
      <c r="M1494" s="38"/>
      <c r="N1494" s="45"/>
      <c r="O1494" s="38"/>
    </row>
    <row r="1495" spans="3:15" ht="17" x14ac:dyDescent="0.4">
      <c r="C1495" s="28"/>
      <c r="D1495" s="23"/>
      <c r="K1495" s="26"/>
      <c r="L1495" s="37"/>
      <c r="M1495" s="38"/>
      <c r="N1495" s="45"/>
      <c r="O1495" s="38"/>
    </row>
    <row r="1496" spans="3:15" ht="17" x14ac:dyDescent="0.4">
      <c r="C1496" s="28"/>
      <c r="D1496" s="23"/>
      <c r="K1496" s="26"/>
      <c r="L1496" s="37"/>
      <c r="M1496" s="38"/>
      <c r="N1496" s="45"/>
      <c r="O1496" s="38"/>
    </row>
    <row r="1497" spans="3:15" ht="17" x14ac:dyDescent="0.4">
      <c r="C1497" s="28"/>
      <c r="D1497" s="23"/>
      <c r="K1497" s="26"/>
      <c r="L1497" s="37"/>
      <c r="M1497" s="38"/>
      <c r="N1497" s="45"/>
      <c r="O1497" s="38"/>
    </row>
    <row r="1498" spans="3:15" ht="17" x14ac:dyDescent="0.4">
      <c r="C1498" s="28"/>
      <c r="D1498" s="23"/>
      <c r="K1498" s="26"/>
      <c r="L1498" s="37"/>
      <c r="M1498" s="38"/>
      <c r="N1498" s="45"/>
      <c r="O1498" s="38"/>
    </row>
    <row r="1499" spans="3:15" ht="17" x14ac:dyDescent="0.4">
      <c r="C1499" s="28"/>
      <c r="D1499" s="23"/>
      <c r="K1499" s="26"/>
      <c r="L1499" s="37"/>
      <c r="M1499" s="38"/>
      <c r="N1499" s="45"/>
      <c r="O1499" s="38"/>
    </row>
    <row r="1500" spans="3:15" ht="17" x14ac:dyDescent="0.4">
      <c r="C1500" s="28"/>
      <c r="D1500" s="23"/>
      <c r="K1500" s="26"/>
      <c r="L1500" s="37"/>
      <c r="M1500" s="38"/>
      <c r="N1500" s="45"/>
      <c r="O1500" s="38"/>
    </row>
    <row r="1501" spans="3:15" ht="17" x14ac:dyDescent="0.4">
      <c r="C1501" s="28"/>
      <c r="D1501" s="23"/>
      <c r="K1501" s="26"/>
      <c r="L1501" s="37"/>
      <c r="M1501" s="38"/>
      <c r="N1501" s="45"/>
      <c r="O1501" s="38"/>
    </row>
    <row r="1502" spans="3:15" ht="17" x14ac:dyDescent="0.4">
      <c r="C1502" s="28"/>
      <c r="D1502" s="23"/>
      <c r="K1502" s="26"/>
      <c r="L1502" s="37"/>
      <c r="M1502" s="38"/>
      <c r="N1502" s="45"/>
      <c r="O1502" s="38"/>
    </row>
    <row r="1503" spans="3:15" ht="17" x14ac:dyDescent="0.4">
      <c r="C1503" s="28"/>
      <c r="D1503" s="23"/>
      <c r="K1503" s="26"/>
      <c r="L1503" s="37"/>
      <c r="M1503" s="38"/>
      <c r="N1503" s="45"/>
      <c r="O1503" s="38"/>
    </row>
    <row r="1504" spans="3:15" ht="17" x14ac:dyDescent="0.4">
      <c r="C1504" s="28"/>
      <c r="D1504" s="23"/>
      <c r="K1504" s="26"/>
      <c r="L1504" s="37"/>
      <c r="M1504" s="38"/>
      <c r="N1504" s="45"/>
      <c r="O1504" s="38"/>
    </row>
    <row r="1505" spans="3:15" ht="17" x14ac:dyDescent="0.4">
      <c r="C1505" s="28"/>
      <c r="D1505" s="23"/>
      <c r="K1505" s="26"/>
      <c r="L1505" s="37"/>
      <c r="M1505" s="38"/>
      <c r="N1505" s="45"/>
      <c r="O1505" s="38"/>
    </row>
    <row r="1506" spans="3:15" ht="17" x14ac:dyDescent="0.4">
      <c r="C1506" s="28"/>
      <c r="D1506" s="23"/>
      <c r="K1506" s="26"/>
      <c r="L1506" s="37"/>
      <c r="M1506" s="38"/>
      <c r="N1506" s="45"/>
      <c r="O1506" s="38"/>
    </row>
    <row r="1507" spans="3:15" ht="17" x14ac:dyDescent="0.4">
      <c r="C1507" s="28"/>
      <c r="D1507" s="23"/>
      <c r="K1507" s="26"/>
      <c r="L1507" s="37"/>
      <c r="M1507" s="38"/>
      <c r="N1507" s="45"/>
      <c r="O1507" s="38"/>
    </row>
    <row r="1508" spans="3:15" ht="17" x14ac:dyDescent="0.4">
      <c r="C1508" s="28"/>
      <c r="D1508" s="23"/>
      <c r="K1508" s="26"/>
      <c r="L1508" s="37"/>
      <c r="M1508" s="38"/>
      <c r="N1508" s="45"/>
      <c r="O1508" s="38"/>
    </row>
    <row r="1509" spans="3:15" ht="17" x14ac:dyDescent="0.4">
      <c r="C1509" s="28"/>
      <c r="D1509" s="23"/>
      <c r="K1509" s="26"/>
      <c r="L1509" s="37"/>
      <c r="M1509" s="38"/>
      <c r="N1509" s="45"/>
      <c r="O1509" s="38"/>
    </row>
    <row r="1510" spans="3:15" ht="17" x14ac:dyDescent="0.4">
      <c r="C1510" s="28"/>
      <c r="D1510" s="23"/>
      <c r="K1510" s="26"/>
      <c r="L1510" s="37"/>
      <c r="M1510" s="38"/>
      <c r="N1510" s="45"/>
      <c r="O1510" s="38"/>
    </row>
    <row r="1511" spans="3:15" ht="17" x14ac:dyDescent="0.4">
      <c r="C1511" s="28"/>
      <c r="D1511" s="23"/>
      <c r="K1511" s="26"/>
      <c r="L1511" s="37"/>
      <c r="M1511" s="38"/>
      <c r="N1511" s="45"/>
      <c r="O1511" s="38"/>
    </row>
    <row r="1512" spans="3:15" ht="17" x14ac:dyDescent="0.4">
      <c r="C1512" s="28"/>
      <c r="D1512" s="23"/>
      <c r="K1512" s="26"/>
      <c r="L1512" s="37"/>
      <c r="M1512" s="38"/>
      <c r="N1512" s="45"/>
      <c r="O1512" s="38"/>
    </row>
    <row r="1513" spans="3:15" ht="17" x14ac:dyDescent="0.4">
      <c r="C1513" s="28"/>
      <c r="D1513" s="23"/>
      <c r="K1513" s="26"/>
      <c r="L1513" s="37"/>
      <c r="M1513" s="38"/>
      <c r="N1513" s="45"/>
      <c r="O1513" s="38"/>
    </row>
    <row r="1514" spans="3:15" ht="17" x14ac:dyDescent="0.4">
      <c r="C1514" s="28"/>
      <c r="D1514" s="23"/>
      <c r="K1514" s="26"/>
      <c r="L1514" s="37"/>
      <c r="M1514" s="38"/>
      <c r="N1514" s="45"/>
      <c r="O1514" s="38"/>
    </row>
    <row r="1515" spans="3:15" ht="17" x14ac:dyDescent="0.4">
      <c r="C1515" s="28"/>
      <c r="D1515" s="23"/>
      <c r="K1515" s="26"/>
      <c r="L1515" s="37"/>
      <c r="M1515" s="38"/>
      <c r="N1515" s="45"/>
      <c r="O1515" s="38"/>
    </row>
    <row r="1516" spans="3:15" ht="17" x14ac:dyDescent="0.4">
      <c r="C1516" s="28"/>
      <c r="D1516" s="23"/>
      <c r="K1516" s="26"/>
      <c r="L1516" s="37"/>
      <c r="M1516" s="38"/>
      <c r="N1516" s="45"/>
      <c r="O1516" s="38"/>
    </row>
    <row r="1517" spans="3:15" ht="17" x14ac:dyDescent="0.4">
      <c r="C1517" s="28"/>
      <c r="D1517" s="23"/>
      <c r="K1517" s="26"/>
      <c r="L1517" s="37"/>
      <c r="M1517" s="38"/>
      <c r="N1517" s="45"/>
      <c r="O1517" s="38"/>
    </row>
    <row r="1518" spans="3:15" ht="17" x14ac:dyDescent="0.4">
      <c r="C1518" s="28"/>
      <c r="D1518" s="23"/>
      <c r="K1518" s="26"/>
      <c r="L1518" s="37"/>
      <c r="M1518" s="38"/>
      <c r="N1518" s="45"/>
      <c r="O1518" s="38"/>
    </row>
    <row r="1519" spans="3:15" ht="17" x14ac:dyDescent="0.4">
      <c r="C1519" s="28"/>
      <c r="D1519" s="23"/>
      <c r="K1519" s="26"/>
      <c r="L1519" s="37"/>
      <c r="M1519" s="38"/>
      <c r="N1519" s="45"/>
      <c r="O1519" s="38"/>
    </row>
    <row r="1520" spans="3:15" ht="17" x14ac:dyDescent="0.4">
      <c r="C1520" s="28"/>
      <c r="D1520" s="23"/>
      <c r="K1520" s="26"/>
      <c r="L1520" s="37"/>
      <c r="M1520" s="38"/>
      <c r="N1520" s="45"/>
      <c r="O1520" s="38"/>
    </row>
    <row r="1521" spans="3:15" ht="17" x14ac:dyDescent="0.4">
      <c r="C1521" s="28"/>
      <c r="D1521" s="23"/>
      <c r="K1521" s="26"/>
      <c r="L1521" s="37"/>
      <c r="M1521" s="38"/>
      <c r="N1521" s="45"/>
      <c r="O1521" s="38"/>
    </row>
    <row r="1522" spans="3:15" ht="17" x14ac:dyDescent="0.4">
      <c r="C1522" s="28"/>
      <c r="D1522" s="24"/>
      <c r="K1522" s="26"/>
      <c r="L1522" s="37"/>
      <c r="M1522" s="38"/>
      <c r="N1522" s="45"/>
      <c r="O1522" s="38"/>
    </row>
    <row r="1523" spans="3:15" ht="17" x14ac:dyDescent="0.4">
      <c r="C1523" s="28"/>
      <c r="D1523" s="24"/>
      <c r="K1523" s="26"/>
      <c r="L1523" s="37"/>
      <c r="M1523" s="38"/>
      <c r="N1523" s="45"/>
      <c r="O1523" s="38"/>
    </row>
    <row r="1524" spans="3:15" ht="17" x14ac:dyDescent="0.4">
      <c r="C1524" s="28"/>
      <c r="D1524" s="24"/>
      <c r="K1524" s="26"/>
      <c r="L1524" s="37"/>
      <c r="M1524" s="38"/>
      <c r="N1524" s="45"/>
      <c r="O1524" s="38"/>
    </row>
    <row r="1525" spans="3:15" ht="17" x14ac:dyDescent="0.4">
      <c r="C1525" s="28"/>
      <c r="D1525" s="24"/>
      <c r="K1525" s="26"/>
      <c r="L1525" s="37"/>
      <c r="M1525" s="38"/>
      <c r="N1525" s="45"/>
      <c r="O1525" s="38"/>
    </row>
    <row r="1526" spans="3:15" ht="17" x14ac:dyDescent="0.4">
      <c r="C1526" s="28"/>
      <c r="D1526" s="24"/>
      <c r="K1526" s="26"/>
      <c r="L1526" s="37"/>
      <c r="M1526" s="38"/>
      <c r="N1526" s="45"/>
      <c r="O1526" s="38"/>
    </row>
    <row r="1527" spans="3:15" ht="17" x14ac:dyDescent="0.4">
      <c r="C1527" s="28"/>
      <c r="D1527" s="24"/>
      <c r="K1527" s="26"/>
      <c r="L1527" s="37"/>
      <c r="M1527" s="38"/>
      <c r="N1527" s="45"/>
      <c r="O1527" s="38"/>
    </row>
    <row r="1528" spans="3:15" ht="17" x14ac:dyDescent="0.4">
      <c r="C1528" s="28"/>
      <c r="D1528" s="24"/>
      <c r="K1528" s="26"/>
      <c r="L1528" s="37"/>
      <c r="M1528" s="38"/>
      <c r="N1528" s="45"/>
      <c r="O1528" s="38"/>
    </row>
    <row r="1529" spans="3:15" ht="17" x14ac:dyDescent="0.4">
      <c r="C1529" s="28"/>
      <c r="D1529" s="24"/>
      <c r="K1529" s="26"/>
      <c r="L1529" s="37"/>
      <c r="M1529" s="38"/>
      <c r="N1529" s="45"/>
      <c r="O1529" s="38"/>
    </row>
    <row r="1530" spans="3:15" ht="17" x14ac:dyDescent="0.4">
      <c r="C1530" s="28"/>
      <c r="D1530" s="24"/>
      <c r="K1530" s="26"/>
      <c r="L1530" s="37"/>
      <c r="M1530" s="38"/>
      <c r="N1530" s="45"/>
      <c r="O1530" s="38"/>
    </row>
    <row r="1531" spans="3:15" ht="17" x14ac:dyDescent="0.4">
      <c r="C1531" s="28"/>
      <c r="D1531" s="24"/>
      <c r="K1531" s="26"/>
      <c r="L1531" s="37"/>
      <c r="M1531" s="38"/>
      <c r="N1531" s="45"/>
      <c r="O1531" s="38"/>
    </row>
    <row r="1532" spans="3:15" ht="17" x14ac:dyDescent="0.4">
      <c r="C1532" s="28"/>
      <c r="D1532" s="24"/>
      <c r="K1532" s="26"/>
      <c r="L1532" s="37"/>
      <c r="M1532" s="38"/>
      <c r="N1532" s="45"/>
      <c r="O1532" s="38"/>
    </row>
    <row r="1533" spans="3:15" ht="17" x14ac:dyDescent="0.4">
      <c r="C1533" s="28"/>
      <c r="D1533" s="24"/>
      <c r="K1533" s="26"/>
      <c r="L1533" s="37"/>
      <c r="M1533" s="38"/>
      <c r="N1533" s="45"/>
      <c r="O1533" s="38"/>
    </row>
    <row r="1534" spans="3:15" ht="17" x14ac:dyDescent="0.4">
      <c r="C1534" s="28"/>
      <c r="D1534" s="24"/>
      <c r="K1534" s="26"/>
      <c r="L1534" s="37"/>
      <c r="M1534" s="38"/>
      <c r="N1534" s="45"/>
      <c r="O1534" s="38"/>
    </row>
    <row r="1535" spans="3:15" ht="17" x14ac:dyDescent="0.4">
      <c r="C1535" s="28"/>
      <c r="D1535" s="24"/>
      <c r="K1535" s="26"/>
      <c r="L1535" s="37"/>
      <c r="M1535" s="38"/>
      <c r="N1535" s="45"/>
      <c r="O1535" s="38"/>
    </row>
    <row r="1536" spans="3:15" ht="17" x14ac:dyDescent="0.4">
      <c r="C1536" s="28"/>
      <c r="D1536" s="24"/>
      <c r="K1536" s="26"/>
      <c r="L1536" s="37"/>
      <c r="M1536" s="38"/>
      <c r="N1536" s="45"/>
      <c r="O1536" s="38"/>
    </row>
    <row r="1537" spans="3:15" ht="17" x14ac:dyDescent="0.4">
      <c r="C1537" s="28"/>
      <c r="D1537" s="24"/>
      <c r="K1537" s="26"/>
      <c r="L1537" s="37"/>
      <c r="M1537" s="38"/>
      <c r="N1537" s="45"/>
      <c r="O1537" s="38"/>
    </row>
    <row r="1538" spans="3:15" ht="17" x14ac:dyDescent="0.4">
      <c r="C1538" s="28"/>
      <c r="D1538" s="24"/>
      <c r="K1538" s="26"/>
      <c r="L1538" s="37"/>
      <c r="M1538" s="38"/>
      <c r="N1538" s="45"/>
      <c r="O1538" s="38"/>
    </row>
    <row r="1539" spans="3:15" ht="17" x14ac:dyDescent="0.4">
      <c r="C1539" s="28"/>
      <c r="D1539" s="24"/>
      <c r="K1539" s="26"/>
      <c r="L1539" s="37"/>
      <c r="M1539" s="38"/>
      <c r="N1539" s="45"/>
      <c r="O1539" s="38"/>
    </row>
    <row r="1540" spans="3:15" ht="17" x14ac:dyDescent="0.4">
      <c r="C1540" s="28"/>
      <c r="D1540" s="24"/>
      <c r="K1540" s="26"/>
      <c r="L1540" s="37"/>
      <c r="M1540" s="38"/>
      <c r="N1540" s="45"/>
      <c r="O1540" s="38"/>
    </row>
    <row r="1541" spans="3:15" ht="17" x14ac:dyDescent="0.4">
      <c r="C1541" s="28"/>
      <c r="D1541" s="24"/>
      <c r="K1541" s="26"/>
      <c r="L1541" s="37"/>
      <c r="M1541" s="38"/>
      <c r="N1541" s="45"/>
      <c r="O1541" s="38"/>
    </row>
    <row r="1542" spans="3:15" ht="17" x14ac:dyDescent="0.4">
      <c r="C1542" s="28"/>
      <c r="D1542" s="24"/>
      <c r="K1542" s="26"/>
      <c r="L1542" s="37"/>
      <c r="M1542" s="38"/>
      <c r="N1542" s="45"/>
      <c r="O1542" s="38"/>
    </row>
    <row r="1543" spans="3:15" ht="17" x14ac:dyDescent="0.4">
      <c r="C1543" s="28"/>
      <c r="D1543" s="24"/>
      <c r="K1543" s="26"/>
      <c r="L1543" s="37"/>
      <c r="M1543" s="38"/>
      <c r="N1543" s="45"/>
      <c r="O1543" s="38"/>
    </row>
    <row r="1544" spans="3:15" ht="17" x14ac:dyDescent="0.4">
      <c r="C1544" s="28"/>
      <c r="D1544" s="24"/>
      <c r="K1544" s="26"/>
      <c r="L1544" s="37"/>
      <c r="M1544" s="38"/>
      <c r="N1544" s="45"/>
      <c r="O1544" s="38"/>
    </row>
    <row r="1545" spans="3:15" ht="17" x14ac:dyDescent="0.4">
      <c r="C1545" s="28"/>
      <c r="D1545" s="24"/>
      <c r="K1545" s="26"/>
      <c r="L1545" s="37"/>
      <c r="M1545" s="38"/>
      <c r="N1545" s="45"/>
      <c r="O1545" s="38"/>
    </row>
    <row r="1546" spans="3:15" ht="17" x14ac:dyDescent="0.4">
      <c r="C1546" s="28"/>
      <c r="D1546" s="24"/>
      <c r="K1546" s="26"/>
      <c r="L1546" s="37"/>
      <c r="M1546" s="38"/>
      <c r="N1546" s="45"/>
      <c r="O1546" s="38"/>
    </row>
    <row r="1547" spans="3:15" ht="17" x14ac:dyDescent="0.4">
      <c r="C1547" s="28"/>
      <c r="D1547" s="24"/>
      <c r="K1547" s="26"/>
      <c r="L1547" s="37"/>
      <c r="M1547" s="38"/>
      <c r="N1547" s="45"/>
      <c r="O1547" s="38"/>
    </row>
    <row r="1548" spans="3:15" ht="17" x14ac:dyDescent="0.4">
      <c r="C1548" s="28"/>
      <c r="D1548" s="24"/>
      <c r="K1548" s="26"/>
      <c r="L1548" s="37"/>
      <c r="M1548" s="38"/>
      <c r="N1548" s="45"/>
      <c r="O1548" s="38"/>
    </row>
    <row r="1549" spans="3:15" ht="17" x14ac:dyDescent="0.4">
      <c r="C1549" s="28"/>
      <c r="D1549" s="24"/>
      <c r="K1549" s="26"/>
      <c r="L1549" s="37"/>
      <c r="M1549" s="38"/>
      <c r="N1549" s="45"/>
      <c r="O1549" s="38"/>
    </row>
    <row r="1550" spans="3:15" ht="17" x14ac:dyDescent="0.4">
      <c r="C1550" s="28"/>
      <c r="D1550" s="24"/>
      <c r="K1550" s="26"/>
      <c r="L1550" s="37"/>
      <c r="M1550" s="38"/>
      <c r="N1550" s="45"/>
      <c r="O1550" s="38"/>
    </row>
    <row r="1551" spans="3:15" ht="17" x14ac:dyDescent="0.4">
      <c r="C1551" s="28"/>
      <c r="D1551" s="24"/>
      <c r="K1551" s="26"/>
      <c r="L1551" s="37"/>
      <c r="M1551" s="38"/>
      <c r="N1551" s="45"/>
      <c r="O1551" s="38"/>
    </row>
    <row r="1552" spans="3:15" ht="17" x14ac:dyDescent="0.4">
      <c r="C1552" s="28"/>
      <c r="D1552" s="24"/>
      <c r="K1552" s="26"/>
      <c r="L1552" s="37"/>
      <c r="M1552" s="38"/>
      <c r="N1552" s="45"/>
      <c r="O1552" s="38"/>
    </row>
    <row r="1553" spans="3:15" ht="17" x14ac:dyDescent="0.4">
      <c r="C1553" s="28"/>
      <c r="D1553" s="22"/>
      <c r="K1553" s="26"/>
      <c r="L1553" s="37"/>
      <c r="M1553" s="38"/>
      <c r="N1553" s="45"/>
      <c r="O1553" s="38"/>
    </row>
    <row r="1554" spans="3:15" ht="17" x14ac:dyDescent="0.4">
      <c r="C1554" s="28"/>
      <c r="D1554" s="22"/>
      <c r="K1554" s="26"/>
      <c r="L1554" s="37"/>
      <c r="M1554" s="38"/>
      <c r="N1554" s="45"/>
      <c r="O1554" s="38"/>
    </row>
    <row r="1555" spans="3:15" ht="17" x14ac:dyDescent="0.4">
      <c r="C1555" s="28"/>
      <c r="D1555" s="22"/>
      <c r="K1555" s="26"/>
      <c r="L1555" s="37"/>
      <c r="M1555" s="38"/>
      <c r="N1555" s="45"/>
      <c r="O1555" s="38"/>
    </row>
    <row r="1556" spans="3:15" ht="17" x14ac:dyDescent="0.4">
      <c r="C1556" s="28"/>
      <c r="D1556" s="22"/>
      <c r="K1556" s="26"/>
      <c r="L1556" s="37"/>
      <c r="M1556" s="38"/>
      <c r="N1556" s="45"/>
      <c r="O1556" s="38"/>
    </row>
    <row r="1557" spans="3:15" ht="17" x14ac:dyDescent="0.4">
      <c r="C1557" s="28"/>
      <c r="D1557" s="22"/>
      <c r="K1557" s="26"/>
      <c r="L1557" s="37"/>
      <c r="M1557" s="38"/>
      <c r="N1557" s="45"/>
      <c r="O1557" s="38"/>
    </row>
    <row r="1558" spans="3:15" ht="17" x14ac:dyDescent="0.4">
      <c r="C1558" s="28"/>
      <c r="D1558" s="22"/>
      <c r="K1558" s="26"/>
      <c r="L1558" s="37"/>
      <c r="M1558" s="38"/>
      <c r="N1558" s="45"/>
      <c r="O1558" s="38"/>
    </row>
    <row r="1559" spans="3:15" ht="17" x14ac:dyDescent="0.4">
      <c r="C1559" s="28"/>
      <c r="D1559" s="22"/>
      <c r="K1559" s="26"/>
      <c r="L1559" s="37"/>
      <c r="M1559" s="38"/>
      <c r="N1559" s="45"/>
      <c r="O1559" s="38"/>
    </row>
    <row r="1560" spans="3:15" ht="17" x14ac:dyDescent="0.4">
      <c r="C1560" s="28"/>
      <c r="D1560" s="22"/>
      <c r="K1560" s="26"/>
      <c r="L1560" s="37"/>
      <c r="M1560" s="38"/>
      <c r="N1560" s="45"/>
      <c r="O1560" s="38"/>
    </row>
    <row r="1561" spans="3:15" ht="17" x14ac:dyDescent="0.4">
      <c r="C1561" s="28"/>
      <c r="D1561" s="22"/>
      <c r="K1561" s="26"/>
      <c r="L1561" s="37"/>
      <c r="M1561" s="38"/>
      <c r="N1561" s="45"/>
      <c r="O1561" s="38"/>
    </row>
    <row r="1562" spans="3:15" ht="17" x14ac:dyDescent="0.4">
      <c r="C1562" s="28"/>
      <c r="D1562" s="22"/>
      <c r="K1562" s="26"/>
      <c r="L1562" s="37"/>
      <c r="M1562" s="38"/>
      <c r="N1562" s="45"/>
      <c r="O1562" s="38"/>
    </row>
    <row r="1563" spans="3:15" ht="17" x14ac:dyDescent="0.4">
      <c r="C1563" s="28"/>
      <c r="D1563" s="22"/>
      <c r="K1563" s="26"/>
      <c r="L1563" s="37"/>
      <c r="M1563" s="38"/>
      <c r="N1563" s="45"/>
      <c r="O1563" s="38"/>
    </row>
    <row r="1564" spans="3:15" ht="17" x14ac:dyDescent="0.4">
      <c r="C1564" s="28"/>
      <c r="D1564" s="22"/>
      <c r="K1564" s="26"/>
      <c r="L1564" s="37"/>
      <c r="M1564" s="38"/>
      <c r="N1564" s="45"/>
      <c r="O1564" s="38"/>
    </row>
    <row r="1565" spans="3:15" ht="17" x14ac:dyDescent="0.4">
      <c r="C1565" s="28"/>
      <c r="D1565" s="22"/>
      <c r="K1565" s="26"/>
      <c r="L1565" s="37"/>
      <c r="M1565" s="38"/>
      <c r="N1565" s="45"/>
      <c r="O1565" s="38"/>
    </row>
    <row r="1566" spans="3:15" ht="17" x14ac:dyDescent="0.4">
      <c r="C1566" s="28"/>
      <c r="D1566" s="22"/>
      <c r="K1566" s="26"/>
      <c r="L1566" s="37"/>
      <c r="M1566" s="38"/>
      <c r="N1566" s="45"/>
      <c r="O1566" s="38"/>
    </row>
    <row r="1567" spans="3:15" ht="17" x14ac:dyDescent="0.4">
      <c r="C1567" s="28"/>
      <c r="D1567" s="22"/>
      <c r="K1567" s="26"/>
      <c r="L1567" s="37"/>
      <c r="M1567" s="38"/>
      <c r="N1567" s="45"/>
      <c r="O1567" s="38"/>
    </row>
    <row r="1568" spans="3:15" ht="17" x14ac:dyDescent="0.4">
      <c r="C1568" s="28"/>
      <c r="D1568" s="22"/>
      <c r="K1568" s="26"/>
      <c r="L1568" s="37"/>
      <c r="M1568" s="38"/>
      <c r="N1568" s="45"/>
      <c r="O1568" s="38"/>
    </row>
    <row r="1569" spans="3:15" ht="17" x14ac:dyDescent="0.4">
      <c r="C1569" s="28"/>
      <c r="D1569" s="22"/>
      <c r="K1569" s="26"/>
      <c r="L1569" s="37"/>
      <c r="M1569" s="38"/>
      <c r="N1569" s="45"/>
      <c r="O1569" s="38"/>
    </row>
    <row r="1570" spans="3:15" ht="17" x14ac:dyDescent="0.4">
      <c r="C1570" s="28"/>
      <c r="D1570" s="22"/>
      <c r="K1570" s="26"/>
      <c r="L1570" s="37"/>
      <c r="M1570" s="38"/>
      <c r="N1570" s="45"/>
      <c r="O1570" s="38"/>
    </row>
    <row r="1571" spans="3:15" ht="17" x14ac:dyDescent="0.4">
      <c r="C1571" s="28"/>
      <c r="D1571" s="22"/>
      <c r="K1571" s="26"/>
      <c r="L1571" s="37"/>
      <c r="M1571" s="38"/>
      <c r="N1571" s="45"/>
      <c r="O1571" s="38"/>
    </row>
    <row r="1572" spans="3:15" ht="17" x14ac:dyDescent="0.4">
      <c r="C1572" s="28"/>
      <c r="D1572" s="22"/>
      <c r="K1572" s="26"/>
      <c r="L1572" s="37"/>
      <c r="M1572" s="38"/>
      <c r="N1572" s="45"/>
      <c r="O1572" s="38"/>
    </row>
    <row r="1573" spans="3:15" ht="17" x14ac:dyDescent="0.4">
      <c r="C1573" s="28"/>
      <c r="D1573" s="22"/>
      <c r="K1573" s="26"/>
      <c r="L1573" s="37"/>
      <c r="M1573" s="38"/>
      <c r="N1573" s="45"/>
      <c r="O1573" s="38"/>
    </row>
    <row r="1574" spans="3:15" ht="17" x14ac:dyDescent="0.4">
      <c r="C1574" s="28"/>
      <c r="D1574" s="22"/>
      <c r="K1574" s="26"/>
      <c r="L1574" s="37"/>
      <c r="M1574" s="38"/>
      <c r="N1574" s="45"/>
      <c r="O1574" s="38"/>
    </row>
    <row r="1575" spans="3:15" ht="17" x14ac:dyDescent="0.4">
      <c r="C1575" s="28"/>
      <c r="D1575" s="22"/>
      <c r="K1575" s="26"/>
      <c r="L1575" s="37"/>
      <c r="M1575" s="38"/>
      <c r="N1575" s="45"/>
      <c r="O1575" s="38"/>
    </row>
    <row r="1576" spans="3:15" ht="17" x14ac:dyDescent="0.4">
      <c r="C1576" s="28"/>
      <c r="D1576" s="22"/>
      <c r="K1576" s="26"/>
      <c r="L1576" s="37"/>
      <c r="M1576" s="38"/>
      <c r="N1576" s="45"/>
      <c r="O1576" s="38"/>
    </row>
    <row r="1577" spans="3:15" ht="17" x14ac:dyDescent="0.4">
      <c r="C1577" s="28"/>
      <c r="D1577" s="22"/>
      <c r="K1577" s="26"/>
      <c r="L1577" s="37"/>
      <c r="M1577" s="38"/>
      <c r="N1577" s="45"/>
      <c r="O1577" s="38"/>
    </row>
    <row r="1578" spans="3:15" ht="17" x14ac:dyDescent="0.4">
      <c r="C1578" s="28"/>
      <c r="D1578" s="22"/>
      <c r="K1578" s="26"/>
      <c r="L1578" s="37"/>
      <c r="M1578" s="38"/>
      <c r="N1578" s="45"/>
      <c r="O1578" s="38"/>
    </row>
    <row r="1579" spans="3:15" ht="17" x14ac:dyDescent="0.4">
      <c r="C1579" s="28"/>
      <c r="D1579" s="22"/>
      <c r="K1579" s="26"/>
      <c r="L1579" s="37"/>
      <c r="M1579" s="38"/>
      <c r="N1579" s="45"/>
      <c r="O1579" s="38"/>
    </row>
    <row r="1580" spans="3:15" ht="17" x14ac:dyDescent="0.4">
      <c r="C1580" s="28"/>
      <c r="D1580" s="22"/>
      <c r="K1580" s="26"/>
      <c r="L1580" s="37"/>
      <c r="M1580" s="38"/>
      <c r="N1580" s="45"/>
      <c r="O1580" s="38"/>
    </row>
    <row r="1581" spans="3:15" ht="17" x14ac:dyDescent="0.4">
      <c r="C1581" s="28"/>
      <c r="D1581" s="22"/>
      <c r="K1581" s="26"/>
      <c r="L1581" s="37"/>
      <c r="M1581" s="38"/>
      <c r="N1581" s="45"/>
      <c r="O1581" s="38"/>
    </row>
    <row r="1582" spans="3:15" ht="17" x14ac:dyDescent="0.4">
      <c r="C1582" s="28"/>
      <c r="D1582" s="22"/>
      <c r="K1582" s="26"/>
      <c r="L1582" s="37"/>
      <c r="M1582" s="38"/>
      <c r="N1582" s="45"/>
      <c r="O1582" s="38"/>
    </row>
    <row r="1583" spans="3:15" ht="17" x14ac:dyDescent="0.4">
      <c r="C1583" s="28"/>
      <c r="D1583" s="22"/>
      <c r="K1583" s="26"/>
      <c r="L1583" s="37"/>
      <c r="M1583" s="38"/>
      <c r="N1583" s="45"/>
      <c r="O1583" s="38"/>
    </row>
    <row r="1584" spans="3:15" ht="17" x14ac:dyDescent="0.4">
      <c r="C1584" s="28"/>
      <c r="D1584" s="22"/>
      <c r="K1584" s="26"/>
      <c r="L1584" s="37"/>
      <c r="M1584" s="38"/>
      <c r="N1584" s="45"/>
      <c r="O1584" s="38"/>
    </row>
    <row r="1585" spans="3:15" ht="17" x14ac:dyDescent="0.4">
      <c r="C1585" s="28"/>
      <c r="D1585" s="22"/>
      <c r="K1585" s="26"/>
      <c r="L1585" s="37"/>
      <c r="M1585" s="38"/>
      <c r="N1585" s="45"/>
      <c r="O1585" s="38"/>
    </row>
    <row r="1586" spans="3:15" ht="17" x14ac:dyDescent="0.4">
      <c r="C1586" s="28"/>
      <c r="D1586" s="22"/>
      <c r="K1586" s="26"/>
      <c r="L1586" s="37"/>
      <c r="M1586" s="38"/>
      <c r="N1586" s="45"/>
      <c r="O1586" s="38"/>
    </row>
    <row r="1587" spans="3:15" ht="17" x14ac:dyDescent="0.4">
      <c r="C1587" s="28"/>
      <c r="D1587" s="22"/>
      <c r="K1587" s="26"/>
      <c r="L1587" s="37"/>
      <c r="M1587" s="38"/>
      <c r="N1587" s="45"/>
      <c r="O1587" s="38"/>
    </row>
    <row r="1588" spans="3:15" ht="17" x14ac:dyDescent="0.4">
      <c r="C1588" s="28"/>
      <c r="D1588" s="22"/>
      <c r="K1588" s="26"/>
      <c r="L1588" s="37"/>
      <c r="M1588" s="38"/>
      <c r="N1588" s="45"/>
      <c r="O1588" s="38"/>
    </row>
    <row r="1589" spans="3:15" ht="17" x14ac:dyDescent="0.4">
      <c r="C1589" s="28"/>
      <c r="D1589" s="22"/>
      <c r="K1589" s="26"/>
      <c r="L1589" s="37"/>
      <c r="M1589" s="38"/>
      <c r="N1589" s="45"/>
      <c r="O1589" s="38"/>
    </row>
    <row r="1590" spans="3:15" ht="17" x14ac:dyDescent="0.4">
      <c r="C1590" s="28"/>
      <c r="D1590" s="22"/>
      <c r="K1590" s="26"/>
      <c r="L1590" s="37"/>
      <c r="M1590" s="38"/>
      <c r="N1590" s="45"/>
      <c r="O1590" s="38"/>
    </row>
    <row r="1591" spans="3:15" ht="17" x14ac:dyDescent="0.4">
      <c r="C1591" s="28"/>
      <c r="D1591" s="22"/>
      <c r="K1591" s="26"/>
      <c r="L1591" s="37"/>
      <c r="M1591" s="38"/>
      <c r="N1591" s="45"/>
      <c r="O1591" s="38"/>
    </row>
    <row r="1592" spans="3:15" ht="17" x14ac:dyDescent="0.4">
      <c r="C1592" s="28"/>
      <c r="D1592" s="22"/>
      <c r="K1592" s="26"/>
      <c r="L1592" s="37"/>
      <c r="M1592" s="38"/>
      <c r="N1592" s="45"/>
      <c r="O1592" s="38"/>
    </row>
    <row r="1593" spans="3:15" ht="17" x14ac:dyDescent="0.4">
      <c r="C1593" s="28"/>
      <c r="D1593" s="22"/>
      <c r="K1593" s="26"/>
      <c r="L1593" s="37"/>
      <c r="M1593" s="38"/>
      <c r="N1593" s="45"/>
      <c r="O1593" s="38"/>
    </row>
    <row r="1594" spans="3:15" ht="17" x14ac:dyDescent="0.4">
      <c r="C1594" s="28"/>
      <c r="D1594" s="22"/>
      <c r="K1594" s="26"/>
      <c r="L1594" s="37"/>
      <c r="M1594" s="38"/>
      <c r="N1594" s="45"/>
      <c r="O1594" s="38"/>
    </row>
    <row r="1595" spans="3:15" ht="17" x14ac:dyDescent="0.4">
      <c r="C1595" s="28"/>
      <c r="D1595" s="22"/>
      <c r="K1595" s="26"/>
      <c r="L1595" s="37"/>
      <c r="M1595" s="38"/>
      <c r="N1595" s="45"/>
      <c r="O1595" s="38"/>
    </row>
    <row r="1596" spans="3:15" ht="17" x14ac:dyDescent="0.4">
      <c r="C1596" s="28"/>
      <c r="D1596" s="22"/>
      <c r="K1596" s="26"/>
      <c r="L1596" s="37"/>
      <c r="M1596" s="38"/>
      <c r="N1596" s="45"/>
      <c r="O1596" s="38"/>
    </row>
    <row r="1597" spans="3:15" ht="17" x14ac:dyDescent="0.4">
      <c r="C1597" s="28"/>
      <c r="D1597" s="22"/>
      <c r="K1597" s="26"/>
      <c r="L1597" s="37"/>
      <c r="M1597" s="38"/>
      <c r="N1597" s="45"/>
      <c r="O1597" s="38"/>
    </row>
    <row r="1598" spans="3:15" ht="17" x14ac:dyDescent="0.4">
      <c r="C1598" s="28"/>
      <c r="D1598" s="22"/>
      <c r="K1598" s="26"/>
      <c r="L1598" s="37"/>
      <c r="M1598" s="38"/>
      <c r="N1598" s="45"/>
      <c r="O1598" s="38"/>
    </row>
    <row r="1599" spans="3:15" ht="17" x14ac:dyDescent="0.4">
      <c r="C1599" s="28"/>
      <c r="D1599" s="22"/>
      <c r="K1599" s="26"/>
      <c r="L1599" s="37"/>
      <c r="M1599" s="38"/>
      <c r="N1599" s="45"/>
      <c r="O1599" s="38"/>
    </row>
    <row r="1600" spans="3:15" ht="17" x14ac:dyDescent="0.4">
      <c r="C1600" s="28"/>
      <c r="D1600" s="22"/>
      <c r="K1600" s="26"/>
      <c r="L1600" s="37"/>
      <c r="M1600" s="38"/>
      <c r="N1600" s="45"/>
      <c r="O1600" s="38"/>
    </row>
    <row r="1601" spans="3:15" ht="17" x14ac:dyDescent="0.4">
      <c r="C1601" s="28"/>
      <c r="D1601" s="22"/>
      <c r="K1601" s="26"/>
      <c r="L1601" s="37"/>
      <c r="M1601" s="38"/>
      <c r="N1601" s="45"/>
      <c r="O1601" s="38"/>
    </row>
    <row r="1602" spans="3:15" ht="17" x14ac:dyDescent="0.4">
      <c r="C1602" s="28"/>
      <c r="D1602" s="22"/>
      <c r="K1602" s="26"/>
      <c r="L1602" s="37"/>
      <c r="M1602" s="38"/>
      <c r="N1602" s="45"/>
      <c r="O1602" s="38"/>
    </row>
    <row r="1603" spans="3:15" ht="17" x14ac:dyDescent="0.4">
      <c r="C1603" s="28"/>
      <c r="D1603" s="22"/>
      <c r="K1603" s="26"/>
      <c r="L1603" s="37"/>
      <c r="M1603" s="38"/>
      <c r="N1603" s="45"/>
      <c r="O1603" s="38"/>
    </row>
    <row r="1604" spans="3:15" ht="17" x14ac:dyDescent="0.4">
      <c r="C1604" s="28"/>
      <c r="D1604" s="22"/>
      <c r="K1604" s="26"/>
      <c r="L1604" s="37"/>
      <c r="M1604" s="38"/>
      <c r="N1604" s="45"/>
      <c r="O1604" s="38"/>
    </row>
    <row r="1605" spans="3:15" ht="17" x14ac:dyDescent="0.4">
      <c r="C1605" s="28"/>
      <c r="D1605" s="22"/>
      <c r="K1605" s="26"/>
      <c r="L1605" s="37"/>
      <c r="M1605" s="38"/>
      <c r="N1605" s="45"/>
      <c r="O1605" s="38"/>
    </row>
    <row r="1606" spans="3:15" ht="17" x14ac:dyDescent="0.4">
      <c r="C1606" s="28"/>
      <c r="D1606" s="22"/>
      <c r="K1606" s="26"/>
      <c r="L1606" s="37"/>
      <c r="M1606" s="38"/>
      <c r="N1606" s="45"/>
      <c r="O1606" s="38"/>
    </row>
    <row r="1607" spans="3:15" ht="17" x14ac:dyDescent="0.4">
      <c r="C1607" s="28"/>
      <c r="D1607" s="22"/>
      <c r="K1607" s="26"/>
      <c r="L1607" s="37"/>
      <c r="M1607" s="38"/>
      <c r="N1607" s="45"/>
      <c r="O1607" s="38"/>
    </row>
    <row r="1608" spans="3:15" ht="17" x14ac:dyDescent="0.4">
      <c r="C1608" s="28"/>
      <c r="D1608" s="22"/>
      <c r="K1608" s="26"/>
      <c r="L1608" s="37"/>
      <c r="M1608" s="38"/>
      <c r="N1608" s="45"/>
      <c r="O1608" s="38"/>
    </row>
    <row r="1609" spans="3:15" ht="17" x14ac:dyDescent="0.4">
      <c r="C1609" s="28"/>
      <c r="D1609" s="22"/>
      <c r="K1609" s="26"/>
      <c r="L1609" s="37"/>
      <c r="M1609" s="38"/>
      <c r="N1609" s="45"/>
      <c r="O1609" s="38"/>
    </row>
    <row r="1610" spans="3:15" ht="17" x14ac:dyDescent="0.4">
      <c r="C1610" s="28"/>
      <c r="D1610" s="22"/>
      <c r="K1610" s="26"/>
      <c r="L1610" s="37"/>
      <c r="M1610" s="38"/>
      <c r="N1610" s="45"/>
      <c r="O1610" s="38"/>
    </row>
    <row r="1611" spans="3:15" ht="17" x14ac:dyDescent="0.4">
      <c r="C1611" s="28"/>
      <c r="D1611" s="22"/>
      <c r="K1611" s="26"/>
      <c r="L1611" s="37"/>
      <c r="M1611" s="38"/>
      <c r="N1611" s="45"/>
      <c r="O1611" s="38"/>
    </row>
    <row r="1612" spans="3:15" ht="17" x14ac:dyDescent="0.4">
      <c r="C1612" s="28"/>
      <c r="D1612" s="22"/>
      <c r="K1612" s="26"/>
      <c r="L1612" s="37"/>
      <c r="M1612" s="38"/>
      <c r="N1612" s="45"/>
      <c r="O1612" s="38"/>
    </row>
    <row r="1613" spans="3:15" ht="17" x14ac:dyDescent="0.4">
      <c r="C1613" s="28"/>
      <c r="D1613" s="22"/>
      <c r="K1613" s="26"/>
      <c r="L1613" s="37"/>
      <c r="M1613" s="38"/>
      <c r="N1613" s="45"/>
      <c r="O1613" s="38"/>
    </row>
    <row r="1614" spans="3:15" ht="17" x14ac:dyDescent="0.4">
      <c r="C1614" s="28"/>
      <c r="D1614" s="22"/>
      <c r="K1614" s="26"/>
      <c r="L1614" s="37"/>
      <c r="M1614" s="38"/>
      <c r="N1614" s="45"/>
      <c r="O1614" s="38"/>
    </row>
    <row r="1615" spans="3:15" ht="17" x14ac:dyDescent="0.4">
      <c r="C1615" s="28"/>
      <c r="D1615" s="22"/>
      <c r="K1615" s="26"/>
      <c r="L1615" s="37"/>
      <c r="M1615" s="38"/>
      <c r="N1615" s="45"/>
      <c r="O1615" s="38"/>
    </row>
    <row r="1616" spans="3:15" ht="17" x14ac:dyDescent="0.4">
      <c r="C1616" s="28"/>
      <c r="D1616" s="22"/>
      <c r="K1616" s="26"/>
      <c r="L1616" s="37"/>
      <c r="M1616" s="38"/>
      <c r="N1616" s="45"/>
      <c r="O1616" s="38"/>
    </row>
    <row r="1617" spans="3:15" ht="17" x14ac:dyDescent="0.4">
      <c r="C1617" s="28"/>
      <c r="D1617" s="22"/>
      <c r="K1617" s="26"/>
      <c r="L1617" s="37"/>
      <c r="M1617" s="38"/>
      <c r="N1617" s="45"/>
      <c r="O1617" s="38"/>
    </row>
    <row r="1618" spans="3:15" ht="17" x14ac:dyDescent="0.4">
      <c r="C1618" s="28"/>
      <c r="D1618" s="22"/>
      <c r="K1618" s="26"/>
      <c r="L1618" s="37"/>
      <c r="M1618" s="38"/>
      <c r="N1618" s="45"/>
      <c r="O1618" s="38"/>
    </row>
    <row r="1619" spans="3:15" ht="17" x14ac:dyDescent="0.4">
      <c r="C1619" s="28"/>
      <c r="D1619" s="22"/>
      <c r="K1619" s="26"/>
      <c r="L1619" s="37"/>
      <c r="M1619" s="38"/>
      <c r="N1619" s="45"/>
      <c r="O1619" s="38"/>
    </row>
    <row r="1620" spans="3:15" ht="17" x14ac:dyDescent="0.4">
      <c r="C1620" s="28"/>
      <c r="D1620" s="22"/>
      <c r="K1620" s="26"/>
      <c r="L1620" s="37"/>
      <c r="M1620" s="38"/>
      <c r="N1620" s="45"/>
      <c r="O1620" s="38"/>
    </row>
    <row r="1621" spans="3:15" ht="17" x14ac:dyDescent="0.4">
      <c r="C1621" s="28"/>
      <c r="D1621" s="22"/>
      <c r="K1621" s="26"/>
      <c r="L1621" s="37"/>
      <c r="M1621" s="38"/>
      <c r="N1621" s="45"/>
      <c r="O1621" s="38"/>
    </row>
    <row r="1622" spans="3:15" ht="17" x14ac:dyDescent="0.4">
      <c r="C1622" s="28"/>
      <c r="D1622" s="22"/>
      <c r="K1622" s="26"/>
      <c r="L1622" s="37"/>
      <c r="M1622" s="38"/>
      <c r="N1622" s="45"/>
      <c r="O1622" s="38"/>
    </row>
    <row r="1623" spans="3:15" ht="17" x14ac:dyDescent="0.4">
      <c r="C1623" s="28"/>
      <c r="D1623" s="22"/>
      <c r="K1623" s="26"/>
      <c r="L1623" s="37"/>
      <c r="M1623" s="38"/>
      <c r="N1623" s="45"/>
      <c r="O1623" s="38"/>
    </row>
    <row r="1624" spans="3:15" ht="17" x14ac:dyDescent="0.4">
      <c r="C1624" s="28"/>
      <c r="D1624" s="22"/>
      <c r="K1624" s="26"/>
      <c r="L1624" s="37"/>
      <c r="M1624" s="38"/>
      <c r="N1624" s="45"/>
      <c r="O1624" s="38"/>
    </row>
    <row r="1625" spans="3:15" ht="17" x14ac:dyDescent="0.4">
      <c r="C1625" s="28"/>
      <c r="D1625" s="22"/>
      <c r="K1625" s="26"/>
      <c r="L1625" s="37"/>
      <c r="M1625" s="38"/>
      <c r="N1625" s="45"/>
      <c r="O1625" s="38"/>
    </row>
    <row r="1626" spans="3:15" ht="17" x14ac:dyDescent="0.4">
      <c r="C1626" s="28"/>
      <c r="D1626" s="22"/>
      <c r="K1626" s="26"/>
      <c r="L1626" s="37"/>
      <c r="M1626" s="38"/>
      <c r="N1626" s="45"/>
      <c r="O1626" s="38"/>
    </row>
    <row r="1627" spans="3:15" ht="17" x14ac:dyDescent="0.4">
      <c r="C1627" s="28"/>
      <c r="D1627" s="22"/>
      <c r="K1627" s="26"/>
      <c r="L1627" s="37"/>
      <c r="M1627" s="38"/>
      <c r="N1627" s="45"/>
      <c r="O1627" s="38"/>
    </row>
    <row r="1628" spans="3:15" ht="17" x14ac:dyDescent="0.4">
      <c r="C1628" s="28"/>
      <c r="D1628" s="22"/>
      <c r="K1628" s="26"/>
      <c r="L1628" s="37"/>
      <c r="M1628" s="38"/>
      <c r="N1628" s="45"/>
      <c r="O1628" s="38"/>
    </row>
    <row r="1629" spans="3:15" ht="17" x14ac:dyDescent="0.4">
      <c r="C1629" s="28"/>
      <c r="D1629" s="22"/>
      <c r="K1629" s="26"/>
      <c r="L1629" s="37"/>
      <c r="M1629" s="38"/>
      <c r="N1629" s="45"/>
      <c r="O1629" s="38"/>
    </row>
    <row r="1630" spans="3:15" ht="17" x14ac:dyDescent="0.4">
      <c r="C1630" s="28"/>
      <c r="D1630" s="22"/>
      <c r="K1630" s="26"/>
      <c r="L1630" s="37"/>
      <c r="M1630" s="38"/>
      <c r="N1630" s="45"/>
      <c r="O1630" s="38"/>
    </row>
    <row r="1631" spans="3:15" ht="17" x14ac:dyDescent="0.4">
      <c r="C1631" s="28"/>
      <c r="D1631" s="22"/>
      <c r="K1631" s="26"/>
      <c r="L1631" s="37"/>
      <c r="M1631" s="38"/>
      <c r="N1631" s="45"/>
      <c r="O1631" s="38"/>
    </row>
    <row r="1632" spans="3:15" ht="17" x14ac:dyDescent="0.4">
      <c r="C1632" s="28"/>
      <c r="D1632" s="22"/>
      <c r="K1632" s="26"/>
      <c r="L1632" s="37"/>
      <c r="M1632" s="38"/>
      <c r="N1632" s="45"/>
      <c r="O1632" s="38"/>
    </row>
    <row r="1633" spans="3:15" ht="17" x14ac:dyDescent="0.4">
      <c r="C1633" s="28"/>
      <c r="D1633" s="22"/>
      <c r="K1633" s="26"/>
      <c r="L1633" s="37"/>
      <c r="M1633" s="38"/>
      <c r="N1633" s="45"/>
      <c r="O1633" s="38"/>
    </row>
    <row r="1634" spans="3:15" ht="17" x14ac:dyDescent="0.4">
      <c r="C1634" s="28"/>
      <c r="D1634" s="22"/>
      <c r="K1634" s="26"/>
      <c r="L1634" s="37"/>
      <c r="M1634" s="38"/>
      <c r="N1634" s="45"/>
      <c r="O1634" s="38"/>
    </row>
    <row r="1635" spans="3:15" ht="17" x14ac:dyDescent="0.4">
      <c r="C1635" s="28"/>
      <c r="D1635" s="22"/>
      <c r="K1635" s="26"/>
      <c r="L1635" s="37"/>
      <c r="M1635" s="38"/>
      <c r="N1635" s="45"/>
      <c r="O1635" s="38"/>
    </row>
    <row r="1636" spans="3:15" ht="17" x14ac:dyDescent="0.4">
      <c r="C1636" s="28"/>
      <c r="D1636" s="22"/>
      <c r="K1636" s="26"/>
      <c r="L1636" s="37"/>
      <c r="M1636" s="38"/>
      <c r="N1636" s="45"/>
      <c r="O1636" s="38"/>
    </row>
    <row r="1637" spans="3:15" ht="17" x14ac:dyDescent="0.4">
      <c r="C1637" s="28"/>
      <c r="D1637" s="22"/>
      <c r="K1637" s="26"/>
      <c r="L1637" s="37"/>
      <c r="M1637" s="38"/>
      <c r="N1637" s="45"/>
      <c r="O1637" s="38"/>
    </row>
    <row r="1638" spans="3:15" ht="17" x14ac:dyDescent="0.4">
      <c r="C1638" s="28"/>
      <c r="D1638" s="22"/>
      <c r="K1638" s="26"/>
      <c r="L1638" s="37"/>
      <c r="M1638" s="38"/>
      <c r="N1638" s="45"/>
      <c r="O1638" s="38"/>
    </row>
    <row r="1639" spans="3:15" ht="17" x14ac:dyDescent="0.4">
      <c r="C1639" s="28"/>
      <c r="D1639" s="22"/>
      <c r="K1639" s="26"/>
      <c r="L1639" s="37"/>
      <c r="M1639" s="38"/>
      <c r="N1639" s="45"/>
      <c r="O1639" s="38"/>
    </row>
    <row r="1640" spans="3:15" ht="17" x14ac:dyDescent="0.4">
      <c r="C1640" s="28"/>
      <c r="D1640" s="22"/>
      <c r="K1640" s="26"/>
      <c r="L1640" s="37"/>
      <c r="M1640" s="38"/>
      <c r="N1640" s="45"/>
      <c r="O1640" s="38"/>
    </row>
    <row r="1641" spans="3:15" ht="17" x14ac:dyDescent="0.4">
      <c r="C1641" s="28"/>
      <c r="D1641" s="22"/>
      <c r="K1641" s="26"/>
      <c r="L1641" s="37"/>
      <c r="M1641" s="38"/>
      <c r="N1641" s="45"/>
      <c r="O1641" s="38"/>
    </row>
    <row r="1642" spans="3:15" ht="17" x14ac:dyDescent="0.4">
      <c r="C1642" s="28"/>
      <c r="D1642" s="22"/>
      <c r="K1642" s="26"/>
      <c r="L1642" s="37"/>
      <c r="M1642" s="38"/>
      <c r="N1642" s="45"/>
      <c r="O1642" s="38"/>
    </row>
    <row r="1643" spans="3:15" ht="17" x14ac:dyDescent="0.4">
      <c r="C1643" s="28"/>
      <c r="D1643" s="22"/>
      <c r="K1643" s="26"/>
      <c r="L1643" s="37"/>
      <c r="M1643" s="38"/>
      <c r="N1643" s="45"/>
      <c r="O1643" s="38"/>
    </row>
    <row r="1644" spans="3:15" ht="17" x14ac:dyDescent="0.4">
      <c r="C1644" s="28"/>
      <c r="D1644" s="22"/>
      <c r="K1644" s="26"/>
      <c r="L1644" s="37"/>
      <c r="M1644" s="38"/>
      <c r="N1644" s="45"/>
      <c r="O1644" s="38"/>
    </row>
    <row r="1645" spans="3:15" ht="17" x14ac:dyDescent="0.4">
      <c r="C1645" s="28"/>
      <c r="D1645" s="22"/>
      <c r="K1645" s="26"/>
      <c r="L1645" s="37"/>
      <c r="M1645" s="38"/>
      <c r="N1645" s="45"/>
      <c r="O1645" s="38"/>
    </row>
    <row r="1646" spans="3:15" ht="17" x14ac:dyDescent="0.4">
      <c r="C1646" s="28"/>
      <c r="D1646" s="22"/>
      <c r="K1646" s="26"/>
      <c r="L1646" s="37"/>
      <c r="M1646" s="38"/>
      <c r="N1646" s="45"/>
      <c r="O1646" s="38"/>
    </row>
    <row r="1647" spans="3:15" ht="17" x14ac:dyDescent="0.4">
      <c r="C1647" s="28"/>
      <c r="D1647" s="22"/>
      <c r="K1647" s="26"/>
      <c r="L1647" s="37"/>
      <c r="M1647" s="38"/>
      <c r="N1647" s="45"/>
      <c r="O1647" s="38"/>
    </row>
    <row r="1648" spans="3:15" ht="17" x14ac:dyDescent="0.4">
      <c r="C1648" s="28"/>
      <c r="D1648" s="22"/>
      <c r="K1648" s="26"/>
      <c r="L1648" s="37"/>
      <c r="M1648" s="38"/>
      <c r="N1648" s="45"/>
      <c r="O1648" s="38"/>
    </row>
    <row r="1649" spans="3:15" ht="17" x14ac:dyDescent="0.4">
      <c r="C1649" s="28"/>
      <c r="D1649" s="22"/>
      <c r="K1649" s="26"/>
      <c r="L1649" s="37"/>
      <c r="M1649" s="38"/>
      <c r="N1649" s="45"/>
      <c r="O1649" s="38"/>
    </row>
    <row r="1650" spans="3:15" ht="17" x14ac:dyDescent="0.4">
      <c r="C1650" s="28"/>
      <c r="D1650" s="22"/>
      <c r="K1650" s="26"/>
      <c r="L1650" s="37"/>
      <c r="M1650" s="38"/>
      <c r="N1650" s="45"/>
      <c r="O1650" s="38"/>
    </row>
    <row r="1651" spans="3:15" ht="17" x14ac:dyDescent="0.4">
      <c r="C1651" s="28"/>
      <c r="D1651" s="22"/>
      <c r="K1651" s="26"/>
      <c r="L1651" s="37"/>
      <c r="M1651" s="38"/>
      <c r="N1651" s="45"/>
      <c r="O1651" s="38"/>
    </row>
    <row r="1652" spans="3:15" ht="17" x14ac:dyDescent="0.4">
      <c r="C1652" s="28"/>
      <c r="D1652" s="22"/>
      <c r="K1652" s="26"/>
      <c r="L1652" s="37"/>
      <c r="M1652" s="38"/>
      <c r="N1652" s="45"/>
      <c r="O1652" s="38"/>
    </row>
    <row r="1653" spans="3:15" ht="17" x14ac:dyDescent="0.4">
      <c r="C1653" s="28"/>
      <c r="D1653" s="22"/>
      <c r="K1653" s="26"/>
      <c r="L1653" s="37"/>
      <c r="M1653" s="38"/>
      <c r="N1653" s="45"/>
      <c r="O1653" s="38"/>
    </row>
    <row r="1654" spans="3:15" ht="17" x14ac:dyDescent="0.4">
      <c r="C1654" s="28"/>
      <c r="D1654" s="22"/>
      <c r="K1654" s="26"/>
      <c r="L1654" s="37"/>
      <c r="M1654" s="38"/>
      <c r="N1654" s="45"/>
      <c r="O1654" s="38"/>
    </row>
    <row r="1655" spans="3:15" ht="17" x14ac:dyDescent="0.4">
      <c r="C1655" s="28"/>
      <c r="D1655" s="22"/>
      <c r="K1655" s="26"/>
      <c r="L1655" s="37"/>
      <c r="M1655" s="38"/>
      <c r="N1655" s="45"/>
      <c r="O1655" s="38"/>
    </row>
    <row r="1656" spans="3:15" ht="17" x14ac:dyDescent="0.4">
      <c r="C1656" s="28"/>
      <c r="D1656" s="22"/>
      <c r="K1656" s="26"/>
      <c r="L1656" s="37"/>
      <c r="M1656" s="38"/>
      <c r="N1656" s="45"/>
      <c r="O1656" s="38"/>
    </row>
    <row r="1657" spans="3:15" ht="17" x14ac:dyDescent="0.4">
      <c r="C1657" s="28"/>
      <c r="D1657" s="22"/>
      <c r="K1657" s="26"/>
      <c r="L1657" s="37"/>
      <c r="M1657" s="38"/>
      <c r="N1657" s="45"/>
      <c r="O1657" s="38"/>
    </row>
    <row r="1658" spans="3:15" ht="17" x14ac:dyDescent="0.4">
      <c r="C1658" s="28"/>
      <c r="D1658" s="22"/>
      <c r="K1658" s="26"/>
      <c r="L1658" s="37"/>
      <c r="M1658" s="38"/>
      <c r="N1658" s="45"/>
      <c r="O1658" s="38"/>
    </row>
    <row r="1659" spans="3:15" ht="17" x14ac:dyDescent="0.4">
      <c r="C1659" s="28"/>
      <c r="D1659" s="22"/>
      <c r="K1659" s="26"/>
      <c r="L1659" s="37"/>
      <c r="M1659" s="38"/>
      <c r="N1659" s="45"/>
      <c r="O1659" s="38"/>
    </row>
    <row r="1660" spans="3:15" ht="17" x14ac:dyDescent="0.4">
      <c r="C1660" s="28"/>
      <c r="D1660" s="22"/>
      <c r="K1660" s="26"/>
      <c r="L1660" s="37"/>
      <c r="M1660" s="38"/>
      <c r="N1660" s="45"/>
      <c r="O1660" s="38"/>
    </row>
    <row r="1661" spans="3:15" ht="17" x14ac:dyDescent="0.4">
      <c r="C1661" s="28"/>
      <c r="D1661" s="22"/>
      <c r="K1661" s="26"/>
      <c r="L1661" s="37"/>
      <c r="M1661" s="38"/>
      <c r="N1661" s="45"/>
      <c r="O1661" s="38"/>
    </row>
    <row r="1662" spans="3:15" ht="17" x14ac:dyDescent="0.4">
      <c r="C1662" s="28"/>
      <c r="D1662" s="22"/>
      <c r="K1662" s="26"/>
      <c r="L1662" s="37"/>
      <c r="M1662" s="38"/>
      <c r="N1662" s="45"/>
      <c r="O1662" s="38"/>
    </row>
    <row r="1663" spans="3:15" ht="17" x14ac:dyDescent="0.4">
      <c r="C1663" s="28"/>
      <c r="D1663" s="22"/>
      <c r="K1663" s="26"/>
      <c r="L1663" s="37"/>
      <c r="M1663" s="38"/>
      <c r="N1663" s="45"/>
      <c r="O1663" s="38"/>
    </row>
    <row r="1664" spans="3:15" ht="17" x14ac:dyDescent="0.4">
      <c r="C1664" s="28"/>
      <c r="D1664" s="22"/>
      <c r="K1664" s="26"/>
      <c r="L1664" s="37"/>
      <c r="M1664" s="38"/>
      <c r="N1664" s="45"/>
      <c r="O1664" s="38"/>
    </row>
    <row r="1665" spans="3:15" ht="17" x14ac:dyDescent="0.4">
      <c r="C1665" s="28"/>
      <c r="D1665" s="22"/>
      <c r="K1665" s="26"/>
      <c r="L1665" s="37"/>
      <c r="M1665" s="38"/>
      <c r="N1665" s="45"/>
      <c r="O1665" s="38"/>
    </row>
    <row r="1666" spans="3:15" ht="17" x14ac:dyDescent="0.4">
      <c r="C1666" s="28"/>
      <c r="D1666" s="22"/>
      <c r="K1666" s="26"/>
      <c r="L1666" s="37"/>
      <c r="M1666" s="38"/>
      <c r="N1666" s="45"/>
      <c r="O1666" s="38"/>
    </row>
    <row r="1667" spans="3:15" ht="17" x14ac:dyDescent="0.4">
      <c r="C1667" s="28"/>
      <c r="D1667" s="22"/>
      <c r="K1667" s="26"/>
      <c r="L1667" s="37"/>
      <c r="M1667" s="38"/>
      <c r="N1667" s="45"/>
      <c r="O1667" s="38"/>
    </row>
    <row r="1668" spans="3:15" ht="17" x14ac:dyDescent="0.4">
      <c r="C1668" s="28"/>
      <c r="D1668" s="22"/>
      <c r="K1668" s="26"/>
      <c r="L1668" s="37"/>
      <c r="M1668" s="38"/>
      <c r="N1668" s="45"/>
      <c r="O1668" s="38"/>
    </row>
    <row r="1669" spans="3:15" ht="17" x14ac:dyDescent="0.4">
      <c r="C1669" s="28"/>
      <c r="D1669" s="22"/>
      <c r="K1669" s="26"/>
      <c r="L1669" s="37"/>
      <c r="M1669" s="38"/>
      <c r="N1669" s="45"/>
      <c r="O1669" s="38"/>
    </row>
    <row r="1670" spans="3:15" ht="17" x14ac:dyDescent="0.4">
      <c r="C1670" s="28"/>
      <c r="D1670" s="22"/>
      <c r="K1670" s="26"/>
      <c r="L1670" s="37"/>
      <c r="M1670" s="38"/>
      <c r="N1670" s="45"/>
      <c r="O1670" s="38"/>
    </row>
    <row r="1671" spans="3:15" ht="17" x14ac:dyDescent="0.4">
      <c r="C1671" s="28"/>
      <c r="D1671" s="22"/>
      <c r="K1671" s="26"/>
      <c r="L1671" s="37"/>
      <c r="M1671" s="38"/>
      <c r="N1671" s="45"/>
      <c r="O1671" s="38"/>
    </row>
    <row r="1672" spans="3:15" ht="17" x14ac:dyDescent="0.4">
      <c r="C1672" s="28"/>
      <c r="D1672" s="22"/>
      <c r="K1672" s="26"/>
      <c r="L1672" s="37"/>
      <c r="M1672" s="38"/>
      <c r="N1672" s="45"/>
      <c r="O1672" s="38"/>
    </row>
    <row r="1673" spans="3:15" ht="17" x14ac:dyDescent="0.4">
      <c r="C1673" s="28"/>
      <c r="D1673" s="22"/>
      <c r="K1673" s="26"/>
      <c r="L1673" s="37"/>
      <c r="M1673" s="38"/>
      <c r="N1673" s="45"/>
      <c r="O1673" s="38"/>
    </row>
    <row r="1674" spans="3:15" ht="17" x14ac:dyDescent="0.4">
      <c r="C1674" s="28"/>
      <c r="D1674" s="22"/>
      <c r="K1674" s="26"/>
      <c r="L1674" s="37"/>
      <c r="M1674" s="38"/>
      <c r="N1674" s="45"/>
      <c r="O1674" s="38"/>
    </row>
    <row r="1675" spans="3:15" ht="17" x14ac:dyDescent="0.4">
      <c r="C1675" s="28"/>
      <c r="D1675" s="22"/>
      <c r="K1675" s="26"/>
      <c r="L1675" s="37"/>
      <c r="M1675" s="38"/>
      <c r="N1675" s="45"/>
      <c r="O1675" s="38"/>
    </row>
    <row r="1676" spans="3:15" ht="17" x14ac:dyDescent="0.4">
      <c r="C1676" s="28"/>
      <c r="D1676" s="22"/>
      <c r="K1676" s="26"/>
      <c r="L1676" s="37"/>
      <c r="M1676" s="38"/>
      <c r="N1676" s="45"/>
      <c r="O1676" s="38"/>
    </row>
    <row r="1677" spans="3:15" ht="17" x14ac:dyDescent="0.4">
      <c r="C1677" s="28"/>
      <c r="D1677" s="22"/>
      <c r="K1677" s="26"/>
      <c r="L1677" s="37"/>
      <c r="M1677" s="38"/>
      <c r="N1677" s="45"/>
      <c r="O1677" s="38"/>
    </row>
    <row r="1678" spans="3:15" ht="17" x14ac:dyDescent="0.4">
      <c r="C1678" s="28"/>
      <c r="D1678" s="22"/>
      <c r="K1678" s="26"/>
      <c r="L1678" s="37"/>
      <c r="M1678" s="38"/>
      <c r="N1678" s="45"/>
      <c r="O1678" s="38"/>
    </row>
    <row r="1679" spans="3:15" ht="17" x14ac:dyDescent="0.4">
      <c r="C1679" s="28"/>
      <c r="D1679" s="22"/>
      <c r="K1679" s="26"/>
      <c r="L1679" s="37"/>
      <c r="M1679" s="38"/>
      <c r="N1679" s="45"/>
      <c r="O1679" s="38"/>
    </row>
    <row r="1680" spans="3:15" ht="17" x14ac:dyDescent="0.4">
      <c r="C1680" s="28"/>
      <c r="D1680" s="22"/>
      <c r="K1680" s="26"/>
      <c r="L1680" s="37"/>
      <c r="M1680" s="38"/>
      <c r="N1680" s="45"/>
      <c r="O1680" s="38"/>
    </row>
    <row r="1681" spans="3:15" ht="17" x14ac:dyDescent="0.4">
      <c r="C1681" s="28"/>
      <c r="D1681" s="22"/>
      <c r="K1681" s="26"/>
      <c r="L1681" s="37"/>
      <c r="M1681" s="38"/>
      <c r="N1681" s="45"/>
      <c r="O1681" s="38"/>
    </row>
    <row r="1682" spans="3:15" ht="17" x14ac:dyDescent="0.4">
      <c r="C1682" s="28"/>
      <c r="D1682" s="22"/>
      <c r="K1682" s="26"/>
      <c r="L1682" s="37"/>
      <c r="M1682" s="38"/>
      <c r="N1682" s="45"/>
      <c r="O1682" s="38"/>
    </row>
    <row r="1683" spans="3:15" ht="17" x14ac:dyDescent="0.4">
      <c r="C1683" s="28"/>
      <c r="D1683" s="22"/>
      <c r="K1683" s="26"/>
      <c r="L1683" s="37"/>
      <c r="M1683" s="38"/>
      <c r="N1683" s="45"/>
      <c r="O1683" s="38"/>
    </row>
    <row r="1684" spans="3:15" ht="17" x14ac:dyDescent="0.4">
      <c r="C1684" s="28"/>
      <c r="D1684" s="22"/>
      <c r="K1684" s="26"/>
      <c r="L1684" s="37"/>
      <c r="M1684" s="38"/>
      <c r="N1684" s="45"/>
      <c r="O1684" s="38"/>
    </row>
    <row r="1685" spans="3:15" ht="17" x14ac:dyDescent="0.4">
      <c r="C1685" s="28"/>
      <c r="D1685" s="22"/>
      <c r="K1685" s="26"/>
      <c r="L1685" s="37"/>
      <c r="M1685" s="38"/>
      <c r="N1685" s="45"/>
      <c r="O1685" s="38"/>
    </row>
    <row r="1686" spans="3:15" ht="17" x14ac:dyDescent="0.4">
      <c r="C1686" s="28"/>
      <c r="D1686" s="22"/>
      <c r="K1686" s="26"/>
      <c r="L1686" s="37"/>
      <c r="M1686" s="38"/>
      <c r="N1686" s="45"/>
      <c r="O1686" s="38"/>
    </row>
    <row r="1687" spans="3:15" ht="17" x14ac:dyDescent="0.4">
      <c r="C1687" s="28"/>
      <c r="D1687" s="22"/>
      <c r="K1687" s="26"/>
      <c r="L1687" s="37"/>
      <c r="M1687" s="38"/>
      <c r="N1687" s="45"/>
      <c r="O1687" s="38"/>
    </row>
    <row r="1688" spans="3:15" ht="17" x14ac:dyDescent="0.4">
      <c r="C1688" s="28"/>
      <c r="D1688" s="22"/>
      <c r="K1688" s="26"/>
      <c r="L1688" s="37"/>
      <c r="M1688" s="38"/>
      <c r="N1688" s="45"/>
      <c r="O1688" s="38"/>
    </row>
    <row r="1689" spans="3:15" ht="17" x14ac:dyDescent="0.4">
      <c r="C1689" s="28"/>
      <c r="D1689" s="22"/>
      <c r="K1689" s="26"/>
      <c r="L1689" s="37"/>
      <c r="M1689" s="38"/>
      <c r="N1689" s="45"/>
      <c r="O1689" s="38"/>
    </row>
    <row r="1690" spans="3:15" ht="17" x14ac:dyDescent="0.4">
      <c r="C1690" s="28"/>
      <c r="D1690" s="22"/>
      <c r="K1690" s="26"/>
      <c r="L1690" s="37"/>
      <c r="M1690" s="38"/>
      <c r="N1690" s="45"/>
      <c r="O1690" s="38"/>
    </row>
    <row r="1691" spans="3:15" ht="17" x14ac:dyDescent="0.4">
      <c r="C1691" s="28"/>
      <c r="D1691" s="22"/>
      <c r="K1691" s="26"/>
      <c r="L1691" s="37"/>
      <c r="M1691" s="38"/>
      <c r="N1691" s="45"/>
      <c r="O1691" s="38"/>
    </row>
    <row r="1692" spans="3:15" ht="17" x14ac:dyDescent="0.4">
      <c r="C1692" s="28"/>
      <c r="D1692" s="22"/>
      <c r="K1692" s="26"/>
      <c r="L1692" s="37"/>
      <c r="M1692" s="38"/>
      <c r="N1692" s="45"/>
      <c r="O1692" s="38"/>
    </row>
    <row r="1693" spans="3:15" ht="17" x14ac:dyDescent="0.4">
      <c r="C1693" s="28"/>
      <c r="D1693" s="22"/>
      <c r="K1693" s="26"/>
      <c r="L1693" s="37"/>
      <c r="M1693" s="38"/>
      <c r="N1693" s="45"/>
      <c r="O1693" s="38"/>
    </row>
    <row r="1694" spans="3:15" ht="17" x14ac:dyDescent="0.4">
      <c r="C1694" s="28"/>
      <c r="D1694" s="22"/>
      <c r="K1694" s="26"/>
      <c r="L1694" s="37"/>
      <c r="M1694" s="38"/>
      <c r="N1694" s="45"/>
      <c r="O1694" s="38"/>
    </row>
    <row r="1695" spans="3:15" ht="17" x14ac:dyDescent="0.4">
      <c r="C1695" s="28"/>
      <c r="D1695" s="22"/>
      <c r="K1695" s="26"/>
      <c r="L1695" s="37"/>
      <c r="M1695" s="38"/>
      <c r="N1695" s="45"/>
      <c r="O1695" s="38"/>
    </row>
    <row r="1696" spans="3:15" ht="17" x14ac:dyDescent="0.4">
      <c r="C1696" s="28"/>
      <c r="D1696" s="22"/>
      <c r="K1696" s="26"/>
      <c r="L1696" s="37"/>
      <c r="M1696" s="38"/>
      <c r="N1696" s="45"/>
      <c r="O1696" s="38"/>
    </row>
    <row r="1697" spans="3:15" ht="17" x14ac:dyDescent="0.4">
      <c r="C1697" s="28"/>
      <c r="D1697" s="22"/>
      <c r="K1697" s="26"/>
      <c r="L1697" s="37"/>
      <c r="M1697" s="38"/>
      <c r="N1697" s="45"/>
      <c r="O1697" s="38"/>
    </row>
    <row r="1698" spans="3:15" ht="17" x14ac:dyDescent="0.4">
      <c r="C1698" s="28"/>
      <c r="D1698" s="22"/>
      <c r="K1698" s="26"/>
      <c r="L1698" s="37"/>
      <c r="M1698" s="38"/>
      <c r="N1698" s="45"/>
      <c r="O1698" s="38"/>
    </row>
    <row r="1699" spans="3:15" ht="17" x14ac:dyDescent="0.4">
      <c r="C1699" s="28"/>
      <c r="D1699" s="22"/>
      <c r="K1699" s="26"/>
      <c r="L1699" s="37"/>
      <c r="M1699" s="38"/>
      <c r="N1699" s="45"/>
      <c r="O1699" s="38"/>
    </row>
    <row r="1700" spans="3:15" ht="17" x14ac:dyDescent="0.4">
      <c r="C1700" s="28"/>
      <c r="D1700" s="22"/>
      <c r="K1700" s="26"/>
      <c r="L1700" s="37"/>
      <c r="M1700" s="38"/>
      <c r="N1700" s="45"/>
      <c r="O1700" s="38"/>
    </row>
    <row r="1701" spans="3:15" ht="17" x14ac:dyDescent="0.4">
      <c r="C1701" s="28"/>
      <c r="D1701" s="22"/>
      <c r="K1701" s="26"/>
      <c r="L1701" s="37"/>
      <c r="M1701" s="38"/>
      <c r="N1701" s="45"/>
      <c r="O1701" s="38"/>
    </row>
    <row r="1702" spans="3:15" ht="17" x14ac:dyDescent="0.4">
      <c r="C1702" s="28"/>
      <c r="D1702" s="22"/>
      <c r="K1702" s="26"/>
      <c r="L1702" s="37"/>
      <c r="M1702" s="38"/>
      <c r="N1702" s="45"/>
      <c r="O1702" s="38"/>
    </row>
    <row r="1703" spans="3:15" ht="17" x14ac:dyDescent="0.4">
      <c r="C1703" s="28"/>
      <c r="D1703" s="22"/>
      <c r="K1703" s="26"/>
      <c r="L1703" s="37"/>
      <c r="M1703" s="38"/>
      <c r="N1703" s="45"/>
      <c r="O1703" s="38"/>
    </row>
    <row r="1704" spans="3:15" ht="17" x14ac:dyDescent="0.4">
      <c r="C1704" s="28"/>
      <c r="D1704" s="22"/>
      <c r="K1704" s="26"/>
      <c r="L1704" s="37"/>
      <c r="M1704" s="38"/>
      <c r="N1704" s="45"/>
      <c r="O1704" s="38"/>
    </row>
    <row r="1705" spans="3:15" ht="17" x14ac:dyDescent="0.4">
      <c r="C1705" s="28"/>
      <c r="D1705" s="22"/>
      <c r="K1705" s="26"/>
      <c r="L1705" s="37"/>
      <c r="M1705" s="38"/>
      <c r="N1705" s="45"/>
      <c r="O1705" s="38"/>
    </row>
    <row r="1706" spans="3:15" ht="17" x14ac:dyDescent="0.4">
      <c r="C1706" s="28"/>
      <c r="D1706" s="22"/>
      <c r="K1706" s="26"/>
      <c r="L1706" s="37"/>
      <c r="M1706" s="38"/>
      <c r="N1706" s="45"/>
      <c r="O1706" s="38"/>
    </row>
    <row r="1707" spans="3:15" ht="17" x14ac:dyDescent="0.4">
      <c r="C1707" s="28"/>
      <c r="D1707" s="22"/>
      <c r="K1707" s="26"/>
      <c r="L1707" s="37"/>
      <c r="M1707" s="38"/>
      <c r="N1707" s="45"/>
      <c r="O1707" s="38"/>
    </row>
    <row r="1708" spans="3:15" ht="17" x14ac:dyDescent="0.4">
      <c r="C1708" s="28"/>
      <c r="D1708" s="22"/>
      <c r="K1708" s="26"/>
      <c r="L1708" s="37"/>
      <c r="M1708" s="38"/>
      <c r="N1708" s="45"/>
      <c r="O1708" s="38"/>
    </row>
    <row r="1709" spans="3:15" ht="17" x14ac:dyDescent="0.4">
      <c r="C1709" s="28"/>
      <c r="D1709" s="22"/>
      <c r="K1709" s="26"/>
      <c r="L1709" s="37"/>
      <c r="M1709" s="38"/>
      <c r="N1709" s="45"/>
      <c r="O1709" s="38"/>
    </row>
    <row r="1710" spans="3:15" ht="17" x14ac:dyDescent="0.4">
      <c r="C1710" s="28"/>
      <c r="D1710" s="22"/>
      <c r="K1710" s="26"/>
      <c r="L1710" s="37"/>
      <c r="M1710" s="38"/>
      <c r="N1710" s="45"/>
      <c r="O1710" s="38"/>
    </row>
    <row r="1711" spans="3:15" ht="17" x14ac:dyDescent="0.4">
      <c r="C1711" s="28"/>
      <c r="D1711" s="22"/>
      <c r="K1711" s="26"/>
      <c r="L1711" s="37"/>
      <c r="M1711" s="38"/>
      <c r="N1711" s="45"/>
      <c r="O1711" s="38"/>
    </row>
    <row r="1712" spans="3:15" ht="17" x14ac:dyDescent="0.4">
      <c r="C1712" s="28"/>
      <c r="D1712" s="22"/>
      <c r="K1712" s="26"/>
      <c r="L1712" s="37"/>
      <c r="M1712" s="38"/>
      <c r="N1712" s="45"/>
      <c r="O1712" s="38"/>
    </row>
    <row r="1713" spans="3:15" ht="17" x14ac:dyDescent="0.4">
      <c r="C1713" s="28"/>
      <c r="D1713" s="22"/>
      <c r="K1713" s="26"/>
      <c r="L1713" s="37"/>
      <c r="M1713" s="38"/>
      <c r="N1713" s="45"/>
      <c r="O1713" s="38"/>
    </row>
    <row r="1714" spans="3:15" ht="17" x14ac:dyDescent="0.4">
      <c r="C1714" s="28"/>
      <c r="D1714" s="22"/>
      <c r="K1714" s="26"/>
      <c r="L1714" s="37"/>
      <c r="M1714" s="38"/>
      <c r="N1714" s="45"/>
      <c r="O1714" s="38"/>
    </row>
    <row r="1715" spans="3:15" ht="17" x14ac:dyDescent="0.4">
      <c r="C1715" s="28"/>
      <c r="D1715" s="22"/>
      <c r="K1715" s="26"/>
      <c r="L1715" s="37"/>
      <c r="M1715" s="38"/>
      <c r="N1715" s="45"/>
      <c r="O1715" s="38"/>
    </row>
    <row r="1716" spans="3:15" ht="17" x14ac:dyDescent="0.4">
      <c r="C1716" s="28"/>
      <c r="D1716" s="22"/>
      <c r="K1716" s="26"/>
      <c r="L1716" s="37"/>
      <c r="M1716" s="38"/>
      <c r="N1716" s="45"/>
      <c r="O1716" s="38"/>
    </row>
    <row r="1717" spans="3:15" ht="17" x14ac:dyDescent="0.4">
      <c r="C1717" s="28"/>
      <c r="D1717" s="22"/>
      <c r="K1717" s="26"/>
      <c r="L1717" s="37"/>
      <c r="M1717" s="38"/>
      <c r="N1717" s="45"/>
      <c r="O1717" s="38"/>
    </row>
    <row r="1718" spans="3:15" ht="17" x14ac:dyDescent="0.4">
      <c r="C1718" s="28"/>
      <c r="D1718" s="22"/>
      <c r="K1718" s="26"/>
      <c r="L1718" s="37"/>
      <c r="M1718" s="38"/>
      <c r="N1718" s="45"/>
      <c r="O1718" s="38"/>
    </row>
    <row r="1719" spans="3:15" ht="17" x14ac:dyDescent="0.4">
      <c r="C1719" s="28"/>
      <c r="D1719" s="22"/>
      <c r="K1719" s="26"/>
      <c r="L1719" s="37"/>
      <c r="M1719" s="38"/>
      <c r="N1719" s="45"/>
      <c r="O1719" s="38"/>
    </row>
    <row r="1720" spans="3:15" ht="17" x14ac:dyDescent="0.4">
      <c r="C1720" s="28"/>
      <c r="D1720" s="22"/>
      <c r="K1720" s="26"/>
      <c r="L1720" s="37"/>
      <c r="M1720" s="38"/>
      <c r="N1720" s="45"/>
      <c r="O1720" s="38"/>
    </row>
    <row r="1721" spans="3:15" ht="17" x14ac:dyDescent="0.4">
      <c r="C1721" s="28"/>
      <c r="D1721" s="22"/>
      <c r="K1721" s="26"/>
      <c r="L1721" s="37"/>
      <c r="M1721" s="38"/>
      <c r="N1721" s="45"/>
      <c r="O1721" s="38"/>
    </row>
    <row r="1722" spans="3:15" ht="17" x14ac:dyDescent="0.4">
      <c r="C1722" s="28"/>
      <c r="D1722" s="22"/>
      <c r="K1722" s="26"/>
      <c r="L1722" s="37"/>
      <c r="M1722" s="38"/>
      <c r="N1722" s="45"/>
      <c r="O1722" s="38"/>
    </row>
    <row r="1723" spans="3:15" ht="17" x14ac:dyDescent="0.4">
      <c r="C1723" s="28"/>
      <c r="D1723" s="22"/>
      <c r="K1723" s="26"/>
      <c r="L1723" s="37"/>
      <c r="M1723" s="38"/>
      <c r="N1723" s="45"/>
      <c r="O1723" s="38"/>
    </row>
    <row r="1724" spans="3:15" ht="17" x14ac:dyDescent="0.4">
      <c r="C1724" s="28"/>
      <c r="D1724" s="22"/>
      <c r="K1724" s="26"/>
      <c r="L1724" s="37"/>
      <c r="M1724" s="38"/>
      <c r="N1724" s="45"/>
      <c r="O1724" s="38"/>
    </row>
    <row r="1725" spans="3:15" ht="17" x14ac:dyDescent="0.4">
      <c r="C1725" s="28"/>
      <c r="D1725" s="22"/>
      <c r="K1725" s="26"/>
      <c r="L1725" s="37"/>
      <c r="M1725" s="38"/>
      <c r="N1725" s="45"/>
      <c r="O1725" s="38"/>
    </row>
    <row r="1726" spans="3:15" ht="17" x14ac:dyDescent="0.4">
      <c r="C1726" s="28"/>
      <c r="D1726" s="22"/>
      <c r="K1726" s="26"/>
      <c r="L1726" s="37"/>
      <c r="M1726" s="38"/>
      <c r="N1726" s="45"/>
      <c r="O1726" s="38"/>
    </row>
    <row r="1727" spans="3:15" ht="17" x14ac:dyDescent="0.4">
      <c r="C1727" s="28"/>
      <c r="D1727" s="22"/>
      <c r="K1727" s="26"/>
      <c r="L1727" s="37"/>
      <c r="M1727" s="38"/>
      <c r="N1727" s="45"/>
      <c r="O1727" s="38"/>
    </row>
    <row r="1728" spans="3:15" ht="17" x14ac:dyDescent="0.4">
      <c r="C1728" s="28"/>
      <c r="D1728" s="22"/>
      <c r="K1728" s="26"/>
      <c r="L1728" s="37"/>
      <c r="M1728" s="38"/>
      <c r="N1728" s="45"/>
      <c r="O1728" s="38"/>
    </row>
    <row r="1729" spans="3:15" ht="17" x14ac:dyDescent="0.4">
      <c r="C1729" s="28"/>
      <c r="D1729" s="22"/>
      <c r="K1729" s="26"/>
      <c r="L1729" s="37"/>
      <c r="M1729" s="38"/>
      <c r="N1729" s="45"/>
      <c r="O1729" s="38"/>
    </row>
    <row r="1730" spans="3:15" ht="17" x14ac:dyDescent="0.4">
      <c r="C1730" s="28"/>
      <c r="D1730" s="22"/>
      <c r="K1730" s="26"/>
      <c r="L1730" s="37"/>
      <c r="M1730" s="38"/>
      <c r="N1730" s="45"/>
      <c r="O1730" s="38"/>
    </row>
    <row r="1731" spans="3:15" ht="17" x14ac:dyDescent="0.4">
      <c r="C1731" s="28"/>
      <c r="D1731" s="22"/>
      <c r="K1731" s="26"/>
      <c r="L1731" s="37"/>
      <c r="M1731" s="38"/>
      <c r="N1731" s="45"/>
      <c r="O1731" s="38"/>
    </row>
    <row r="1732" spans="3:15" ht="17" x14ac:dyDescent="0.4">
      <c r="C1732" s="28"/>
      <c r="D1732" s="22"/>
      <c r="K1732" s="26"/>
      <c r="L1732" s="37"/>
      <c r="M1732" s="38"/>
      <c r="N1732" s="45"/>
      <c r="O1732" s="38"/>
    </row>
    <row r="1733" spans="3:15" ht="17" x14ac:dyDescent="0.4">
      <c r="C1733" s="28"/>
      <c r="D1733" s="22"/>
      <c r="K1733" s="26"/>
      <c r="L1733" s="37"/>
      <c r="M1733" s="38"/>
      <c r="N1733" s="45"/>
      <c r="O1733" s="38"/>
    </row>
    <row r="1734" spans="3:15" ht="17" x14ac:dyDescent="0.4">
      <c r="C1734" s="28"/>
      <c r="D1734" s="22"/>
      <c r="K1734" s="26"/>
      <c r="L1734" s="37"/>
      <c r="M1734" s="38"/>
      <c r="N1734" s="45"/>
      <c r="O1734" s="38"/>
    </row>
    <row r="1735" spans="3:15" ht="17" x14ac:dyDescent="0.4">
      <c r="C1735" s="28"/>
      <c r="D1735" s="22"/>
      <c r="K1735" s="26"/>
      <c r="L1735" s="37"/>
      <c r="M1735" s="38"/>
      <c r="N1735" s="45"/>
      <c r="O1735" s="38"/>
    </row>
    <row r="1736" spans="3:15" ht="17" x14ac:dyDescent="0.4">
      <c r="C1736" s="28"/>
      <c r="D1736" s="22"/>
      <c r="K1736" s="26"/>
      <c r="L1736" s="37"/>
      <c r="M1736" s="38"/>
      <c r="N1736" s="45"/>
      <c r="O1736" s="38"/>
    </row>
    <row r="1737" spans="3:15" ht="17" x14ac:dyDescent="0.4">
      <c r="C1737" s="28"/>
      <c r="D1737" s="22"/>
      <c r="K1737" s="26"/>
      <c r="L1737" s="37"/>
      <c r="M1737" s="38"/>
      <c r="N1737" s="45"/>
      <c r="O1737" s="38"/>
    </row>
    <row r="1738" spans="3:15" ht="17" x14ac:dyDescent="0.4">
      <c r="C1738" s="28"/>
      <c r="D1738" s="22"/>
      <c r="K1738" s="26"/>
      <c r="L1738" s="37"/>
      <c r="M1738" s="38"/>
      <c r="N1738" s="45"/>
      <c r="O1738" s="38"/>
    </row>
    <row r="1739" spans="3:15" ht="17" x14ac:dyDescent="0.4">
      <c r="C1739" s="28"/>
      <c r="D1739" s="22"/>
      <c r="K1739" s="26"/>
      <c r="L1739" s="37"/>
      <c r="M1739" s="38"/>
      <c r="N1739" s="45"/>
      <c r="O1739" s="38"/>
    </row>
    <row r="1740" spans="3:15" ht="17" x14ac:dyDescent="0.4">
      <c r="C1740" s="28"/>
      <c r="D1740" s="22"/>
      <c r="K1740" s="26"/>
      <c r="L1740" s="37"/>
      <c r="M1740" s="38"/>
      <c r="N1740" s="45"/>
      <c r="O1740" s="38"/>
    </row>
    <row r="1741" spans="3:15" ht="17" x14ac:dyDescent="0.4">
      <c r="C1741" s="28"/>
      <c r="D1741" s="22"/>
      <c r="K1741" s="26"/>
      <c r="L1741" s="37"/>
      <c r="M1741" s="38"/>
      <c r="N1741" s="45"/>
      <c r="O1741" s="38"/>
    </row>
    <row r="1742" spans="3:15" ht="17" x14ac:dyDescent="0.4">
      <c r="C1742" s="28"/>
      <c r="D1742" s="22"/>
      <c r="K1742" s="26"/>
      <c r="L1742" s="37"/>
      <c r="M1742" s="38"/>
      <c r="N1742" s="45"/>
      <c r="O1742" s="38"/>
    </row>
    <row r="1743" spans="3:15" ht="17" x14ac:dyDescent="0.4">
      <c r="C1743" s="28"/>
      <c r="D1743" s="22"/>
      <c r="K1743" s="26"/>
      <c r="L1743" s="37"/>
      <c r="M1743" s="38"/>
      <c r="N1743" s="45"/>
      <c r="O1743" s="38"/>
    </row>
    <row r="1744" spans="3:15" ht="17" x14ac:dyDescent="0.4">
      <c r="C1744" s="28"/>
      <c r="D1744" s="22"/>
      <c r="K1744" s="26"/>
      <c r="L1744" s="37"/>
      <c r="M1744" s="38"/>
      <c r="N1744" s="45"/>
      <c r="O1744" s="38"/>
    </row>
    <row r="1745" spans="3:15" ht="17" x14ac:dyDescent="0.4">
      <c r="C1745" s="28"/>
      <c r="D1745" s="22"/>
      <c r="K1745" s="26"/>
      <c r="L1745" s="37"/>
      <c r="M1745" s="38"/>
      <c r="N1745" s="45"/>
      <c r="O1745" s="38"/>
    </row>
    <row r="1746" spans="3:15" ht="17" x14ac:dyDescent="0.4">
      <c r="C1746" s="28"/>
      <c r="D1746" s="22"/>
      <c r="K1746" s="26"/>
      <c r="L1746" s="37"/>
      <c r="M1746" s="38"/>
      <c r="N1746" s="45"/>
      <c r="O1746" s="38"/>
    </row>
    <row r="1747" spans="3:15" ht="17" x14ac:dyDescent="0.4">
      <c r="C1747" s="28"/>
      <c r="D1747" s="22"/>
      <c r="K1747" s="26"/>
      <c r="L1747" s="37"/>
      <c r="M1747" s="38"/>
      <c r="N1747" s="45"/>
      <c r="O1747" s="38"/>
    </row>
    <row r="1748" spans="3:15" ht="17" x14ac:dyDescent="0.4">
      <c r="C1748" s="28"/>
      <c r="D1748" s="22"/>
      <c r="K1748" s="26"/>
      <c r="L1748" s="37"/>
      <c r="M1748" s="38"/>
      <c r="N1748" s="45"/>
      <c r="O1748" s="38"/>
    </row>
    <row r="1749" spans="3:15" ht="17" x14ac:dyDescent="0.4">
      <c r="C1749" s="28"/>
      <c r="D1749" s="22"/>
      <c r="K1749" s="26"/>
      <c r="L1749" s="37"/>
      <c r="M1749" s="38"/>
      <c r="N1749" s="45"/>
      <c r="O1749" s="38"/>
    </row>
    <row r="1750" spans="3:15" ht="17" x14ac:dyDescent="0.4">
      <c r="C1750" s="28"/>
      <c r="D1750" s="22"/>
      <c r="K1750" s="26"/>
      <c r="L1750" s="37"/>
      <c r="M1750" s="38"/>
      <c r="N1750" s="45"/>
      <c r="O1750" s="38"/>
    </row>
    <row r="1751" spans="3:15" ht="17" x14ac:dyDescent="0.4">
      <c r="C1751" s="28"/>
      <c r="D1751" s="22"/>
      <c r="K1751" s="26"/>
      <c r="L1751" s="37"/>
      <c r="M1751" s="38"/>
      <c r="N1751" s="45"/>
      <c r="O1751" s="38"/>
    </row>
    <row r="1752" spans="3:15" ht="17" x14ac:dyDescent="0.4">
      <c r="C1752" s="28"/>
      <c r="D1752" s="22"/>
      <c r="K1752" s="26"/>
      <c r="L1752" s="37"/>
      <c r="M1752" s="38"/>
      <c r="N1752" s="45"/>
      <c r="O1752" s="38"/>
    </row>
    <row r="1753" spans="3:15" ht="17" x14ac:dyDescent="0.4">
      <c r="C1753" s="28"/>
      <c r="D1753" s="22"/>
      <c r="K1753" s="26"/>
      <c r="L1753" s="37"/>
      <c r="M1753" s="38"/>
      <c r="N1753" s="45"/>
      <c r="O1753" s="38"/>
    </row>
    <row r="1754" spans="3:15" ht="17" x14ac:dyDescent="0.4">
      <c r="C1754" s="28"/>
      <c r="D1754" s="22"/>
      <c r="K1754" s="26"/>
      <c r="L1754" s="37"/>
      <c r="M1754" s="38"/>
      <c r="N1754" s="45"/>
      <c r="O1754" s="38"/>
    </row>
    <row r="1755" spans="3:15" ht="17" x14ac:dyDescent="0.4">
      <c r="C1755" s="28"/>
      <c r="D1755" s="22"/>
      <c r="K1755" s="26"/>
      <c r="L1755" s="37"/>
      <c r="M1755" s="38"/>
      <c r="N1755" s="45"/>
      <c r="O1755" s="38"/>
    </row>
    <row r="1756" spans="3:15" ht="17" x14ac:dyDescent="0.4">
      <c r="C1756" s="28"/>
      <c r="D1756" s="22"/>
      <c r="K1756" s="26"/>
      <c r="L1756" s="37"/>
      <c r="M1756" s="38"/>
      <c r="N1756" s="45"/>
      <c r="O1756" s="38"/>
    </row>
    <row r="1757" spans="3:15" ht="17" x14ac:dyDescent="0.4">
      <c r="C1757" s="28"/>
      <c r="D1757" s="22"/>
      <c r="K1757" s="26"/>
      <c r="L1757" s="37"/>
      <c r="M1757" s="38"/>
      <c r="N1757" s="45"/>
      <c r="O1757" s="38"/>
    </row>
    <row r="1758" spans="3:15" ht="17" x14ac:dyDescent="0.4">
      <c r="C1758" s="28"/>
      <c r="D1758" s="22"/>
      <c r="K1758" s="26"/>
      <c r="L1758" s="37"/>
      <c r="M1758" s="38"/>
      <c r="N1758" s="45"/>
      <c r="O1758" s="38"/>
    </row>
    <row r="1759" spans="3:15" ht="17" x14ac:dyDescent="0.4">
      <c r="C1759" s="28"/>
      <c r="D1759" s="22"/>
      <c r="K1759" s="26"/>
      <c r="L1759" s="37"/>
      <c r="M1759" s="38"/>
      <c r="N1759" s="45"/>
      <c r="O1759" s="38"/>
    </row>
    <row r="1760" spans="3:15" ht="17" x14ac:dyDescent="0.4">
      <c r="C1760" s="28"/>
      <c r="D1760" s="22"/>
      <c r="K1760" s="26"/>
      <c r="L1760" s="37"/>
      <c r="M1760" s="38"/>
      <c r="N1760" s="45"/>
      <c r="O1760" s="38"/>
    </row>
    <row r="1761" spans="3:15" ht="17" x14ac:dyDescent="0.4">
      <c r="C1761" s="28"/>
      <c r="D1761" s="22"/>
      <c r="K1761" s="26"/>
      <c r="L1761" s="37"/>
      <c r="M1761" s="38"/>
      <c r="N1761" s="45"/>
      <c r="O1761" s="38"/>
    </row>
    <row r="1762" spans="3:15" ht="17" x14ac:dyDescent="0.4">
      <c r="C1762" s="28"/>
      <c r="D1762" s="22"/>
      <c r="K1762" s="26"/>
      <c r="L1762" s="37"/>
      <c r="M1762" s="38"/>
      <c r="N1762" s="45"/>
      <c r="O1762" s="38"/>
    </row>
    <row r="1763" spans="3:15" ht="17" x14ac:dyDescent="0.4">
      <c r="C1763" s="28"/>
      <c r="D1763" s="22"/>
      <c r="K1763" s="26"/>
      <c r="L1763" s="37"/>
      <c r="M1763" s="38"/>
      <c r="N1763" s="45"/>
      <c r="O1763" s="38"/>
    </row>
    <row r="1764" spans="3:15" ht="17" x14ac:dyDescent="0.4">
      <c r="C1764" s="28"/>
      <c r="D1764" s="22"/>
      <c r="K1764" s="26"/>
      <c r="L1764" s="37"/>
      <c r="M1764" s="38"/>
      <c r="N1764" s="45"/>
      <c r="O1764" s="38"/>
    </row>
    <row r="1765" spans="3:15" ht="17" x14ac:dyDescent="0.4">
      <c r="C1765" s="28"/>
      <c r="D1765" s="22"/>
      <c r="K1765" s="26"/>
      <c r="L1765" s="37"/>
      <c r="M1765" s="38"/>
      <c r="N1765" s="45"/>
      <c r="O1765" s="38"/>
    </row>
    <row r="1766" spans="3:15" ht="17" x14ac:dyDescent="0.4">
      <c r="C1766" s="28"/>
      <c r="D1766" s="22"/>
      <c r="K1766" s="26"/>
      <c r="L1766" s="37"/>
      <c r="M1766" s="38"/>
      <c r="N1766" s="45"/>
      <c r="O1766" s="38"/>
    </row>
    <row r="1767" spans="3:15" ht="17" x14ac:dyDescent="0.4">
      <c r="C1767" s="28"/>
      <c r="D1767" s="22"/>
      <c r="K1767" s="26"/>
      <c r="L1767" s="37"/>
      <c r="M1767" s="38"/>
      <c r="N1767" s="45"/>
      <c r="O1767" s="38"/>
    </row>
    <row r="1768" spans="3:15" ht="17" x14ac:dyDescent="0.4">
      <c r="C1768" s="28"/>
      <c r="D1768" s="22"/>
      <c r="K1768" s="26"/>
      <c r="L1768" s="37"/>
      <c r="M1768" s="38"/>
      <c r="N1768" s="45"/>
      <c r="O1768" s="38"/>
    </row>
    <row r="1769" spans="3:15" ht="17" x14ac:dyDescent="0.4">
      <c r="C1769" s="28"/>
      <c r="D1769" s="22"/>
      <c r="K1769" s="26"/>
      <c r="L1769" s="37"/>
      <c r="M1769" s="38"/>
      <c r="N1769" s="45"/>
      <c r="O1769" s="38"/>
    </row>
    <row r="1770" spans="3:15" ht="17" x14ac:dyDescent="0.4">
      <c r="C1770" s="28"/>
      <c r="D1770" s="22"/>
      <c r="K1770" s="26"/>
      <c r="L1770" s="37"/>
      <c r="M1770" s="38"/>
      <c r="N1770" s="45"/>
      <c r="O1770" s="38"/>
    </row>
    <row r="1771" spans="3:15" ht="17" x14ac:dyDescent="0.4">
      <c r="C1771" s="28"/>
      <c r="D1771" s="22"/>
      <c r="K1771" s="26"/>
      <c r="L1771" s="37"/>
      <c r="M1771" s="38"/>
      <c r="N1771" s="45"/>
      <c r="O1771" s="38"/>
    </row>
    <row r="1772" spans="3:15" ht="17" x14ac:dyDescent="0.4">
      <c r="C1772" s="28"/>
      <c r="D1772" s="22"/>
      <c r="K1772" s="26"/>
      <c r="L1772" s="37"/>
      <c r="M1772" s="38"/>
      <c r="N1772" s="45"/>
      <c r="O1772" s="38"/>
    </row>
    <row r="1773" spans="3:15" ht="17" x14ac:dyDescent="0.4">
      <c r="C1773" s="28"/>
      <c r="D1773" s="22"/>
      <c r="K1773" s="26"/>
      <c r="L1773" s="37"/>
      <c r="M1773" s="38"/>
      <c r="N1773" s="45"/>
      <c r="O1773" s="38"/>
    </row>
    <row r="1774" spans="3:15" ht="17" x14ac:dyDescent="0.4">
      <c r="C1774" s="28"/>
      <c r="D1774" s="22"/>
      <c r="K1774" s="26"/>
      <c r="L1774" s="37"/>
      <c r="M1774" s="38"/>
      <c r="N1774" s="45"/>
      <c r="O1774" s="38"/>
    </row>
    <row r="1775" spans="3:15" ht="17" x14ac:dyDescent="0.4">
      <c r="C1775" s="28"/>
      <c r="D1775" s="22"/>
      <c r="K1775" s="26"/>
      <c r="L1775" s="37"/>
      <c r="M1775" s="38"/>
      <c r="N1775" s="45"/>
      <c r="O1775" s="38"/>
    </row>
    <row r="1776" spans="3:15" ht="17" x14ac:dyDescent="0.4">
      <c r="C1776" s="28"/>
      <c r="D1776" s="22"/>
      <c r="K1776" s="26"/>
      <c r="L1776" s="37"/>
      <c r="M1776" s="38"/>
      <c r="N1776" s="45"/>
      <c r="O1776" s="38"/>
    </row>
    <row r="1777" spans="3:15" ht="17" x14ac:dyDescent="0.4">
      <c r="C1777" s="28"/>
      <c r="D1777" s="22"/>
      <c r="K1777" s="26"/>
      <c r="L1777" s="37"/>
      <c r="M1777" s="38"/>
      <c r="N1777" s="45"/>
      <c r="O1777" s="38"/>
    </row>
    <row r="1778" spans="3:15" ht="17" x14ac:dyDescent="0.4">
      <c r="C1778" s="28"/>
      <c r="D1778" s="22"/>
      <c r="K1778" s="26"/>
      <c r="L1778" s="37"/>
      <c r="M1778" s="38"/>
      <c r="N1778" s="45"/>
      <c r="O1778" s="38"/>
    </row>
    <row r="1779" spans="3:15" ht="17" x14ac:dyDescent="0.4">
      <c r="C1779" s="28"/>
      <c r="D1779" s="22"/>
      <c r="K1779" s="26"/>
      <c r="L1779" s="37"/>
      <c r="M1779" s="38"/>
      <c r="N1779" s="45"/>
      <c r="O1779" s="38"/>
    </row>
    <row r="1780" spans="3:15" ht="17" x14ac:dyDescent="0.4">
      <c r="C1780" s="28"/>
      <c r="D1780" s="22"/>
      <c r="K1780" s="26"/>
      <c r="L1780" s="37"/>
      <c r="M1780" s="38"/>
      <c r="N1780" s="45"/>
      <c r="O1780" s="38"/>
    </row>
    <row r="1781" spans="3:15" ht="17" x14ac:dyDescent="0.4">
      <c r="C1781" s="28"/>
      <c r="D1781" s="22"/>
      <c r="K1781" s="26"/>
      <c r="L1781" s="37"/>
      <c r="M1781" s="38"/>
      <c r="N1781" s="45"/>
      <c r="O1781" s="38"/>
    </row>
    <row r="1782" spans="3:15" ht="17" x14ac:dyDescent="0.4">
      <c r="C1782" s="28"/>
      <c r="D1782" s="22"/>
      <c r="K1782" s="26"/>
      <c r="L1782" s="37"/>
      <c r="M1782" s="38"/>
      <c r="N1782" s="45"/>
      <c r="O1782" s="38"/>
    </row>
    <row r="1783" spans="3:15" ht="17" x14ac:dyDescent="0.4">
      <c r="C1783" s="28"/>
      <c r="D1783" s="22"/>
      <c r="K1783" s="26"/>
      <c r="L1783" s="37"/>
      <c r="M1783" s="38"/>
      <c r="N1783" s="45"/>
      <c r="O1783" s="38"/>
    </row>
    <row r="1784" spans="3:15" ht="17" x14ac:dyDescent="0.4">
      <c r="C1784" s="28"/>
      <c r="D1784" s="22"/>
      <c r="K1784" s="26"/>
      <c r="L1784" s="37"/>
      <c r="M1784" s="38"/>
      <c r="N1784" s="45"/>
      <c r="O1784" s="38"/>
    </row>
    <row r="1785" spans="3:15" ht="17" x14ac:dyDescent="0.4">
      <c r="C1785" s="28"/>
      <c r="D1785" s="22"/>
      <c r="K1785" s="26"/>
      <c r="L1785" s="37"/>
      <c r="M1785" s="38"/>
      <c r="N1785" s="45"/>
      <c r="O1785" s="38"/>
    </row>
    <row r="1786" spans="3:15" ht="17" x14ac:dyDescent="0.4">
      <c r="C1786" s="28"/>
      <c r="D1786" s="22"/>
      <c r="K1786" s="26"/>
      <c r="L1786" s="37"/>
      <c r="M1786" s="38"/>
      <c r="N1786" s="45"/>
      <c r="O1786" s="38"/>
    </row>
    <row r="1787" spans="3:15" ht="17" x14ac:dyDescent="0.4">
      <c r="C1787" s="28"/>
      <c r="D1787" s="22"/>
      <c r="K1787" s="26"/>
      <c r="L1787" s="37"/>
      <c r="M1787" s="38"/>
      <c r="N1787" s="45"/>
      <c r="O1787" s="38"/>
    </row>
    <row r="1788" spans="3:15" ht="17" x14ac:dyDescent="0.4">
      <c r="C1788" s="28"/>
      <c r="D1788" s="22"/>
      <c r="K1788" s="26"/>
      <c r="L1788" s="37"/>
      <c r="M1788" s="38"/>
      <c r="N1788" s="45"/>
      <c r="O1788" s="38"/>
    </row>
    <row r="1789" spans="3:15" ht="17" x14ac:dyDescent="0.4">
      <c r="C1789" s="28"/>
      <c r="D1789" s="22"/>
      <c r="K1789" s="26"/>
      <c r="L1789" s="37"/>
      <c r="M1789" s="38"/>
      <c r="N1789" s="45"/>
      <c r="O1789" s="38"/>
    </row>
    <row r="1790" spans="3:15" ht="17" x14ac:dyDescent="0.4">
      <c r="C1790" s="28"/>
      <c r="D1790" s="22"/>
      <c r="K1790" s="26"/>
      <c r="L1790" s="37"/>
      <c r="M1790" s="38"/>
      <c r="N1790" s="45"/>
      <c r="O1790" s="38"/>
    </row>
    <row r="1791" spans="3:15" ht="17" x14ac:dyDescent="0.4">
      <c r="C1791" s="28"/>
      <c r="D1791" s="22"/>
      <c r="K1791" s="26"/>
      <c r="L1791" s="37"/>
      <c r="M1791" s="38"/>
      <c r="N1791" s="45"/>
      <c r="O1791" s="38"/>
    </row>
    <row r="1792" spans="3:15" ht="17" x14ac:dyDescent="0.4">
      <c r="C1792" s="28"/>
      <c r="D1792" s="22"/>
      <c r="K1792" s="26"/>
      <c r="L1792" s="37"/>
      <c r="M1792" s="38"/>
      <c r="N1792" s="45"/>
      <c r="O1792" s="38"/>
    </row>
    <row r="1793" spans="3:15" ht="17" x14ac:dyDescent="0.4">
      <c r="C1793" s="28"/>
      <c r="D1793" s="22"/>
      <c r="K1793" s="26"/>
      <c r="L1793" s="37"/>
      <c r="M1793" s="38"/>
      <c r="N1793" s="45"/>
      <c r="O1793" s="38"/>
    </row>
    <row r="1794" spans="3:15" ht="17" x14ac:dyDescent="0.4">
      <c r="C1794" s="28"/>
      <c r="D1794" s="22"/>
      <c r="K1794" s="26"/>
      <c r="L1794" s="37"/>
      <c r="M1794" s="38"/>
      <c r="N1794" s="45"/>
      <c r="O1794" s="38"/>
    </row>
    <row r="1795" spans="3:15" ht="17" x14ac:dyDescent="0.4">
      <c r="C1795" s="28"/>
      <c r="D1795" s="22"/>
      <c r="K1795" s="26"/>
      <c r="L1795" s="37"/>
      <c r="M1795" s="38"/>
      <c r="N1795" s="45"/>
      <c r="O1795" s="38"/>
    </row>
    <row r="1796" spans="3:15" ht="17" x14ac:dyDescent="0.4">
      <c r="C1796" s="28"/>
      <c r="D1796" s="22"/>
      <c r="K1796" s="26"/>
      <c r="L1796" s="37"/>
      <c r="M1796" s="38"/>
      <c r="N1796" s="45"/>
      <c r="O1796" s="38"/>
    </row>
    <row r="1797" spans="3:15" ht="17" x14ac:dyDescent="0.4">
      <c r="C1797" s="28"/>
      <c r="D1797" s="22"/>
      <c r="K1797" s="26"/>
      <c r="L1797" s="37"/>
      <c r="M1797" s="38"/>
      <c r="N1797" s="45"/>
      <c r="O1797" s="38"/>
    </row>
    <row r="1798" spans="3:15" ht="17" x14ac:dyDescent="0.4">
      <c r="C1798" s="28"/>
      <c r="D1798" s="22"/>
      <c r="K1798" s="26"/>
      <c r="L1798" s="37"/>
      <c r="M1798" s="38"/>
      <c r="N1798" s="45"/>
      <c r="O1798" s="38"/>
    </row>
    <row r="1799" spans="3:15" ht="17" x14ac:dyDescent="0.4">
      <c r="C1799" s="28"/>
      <c r="D1799" s="22"/>
      <c r="K1799" s="26"/>
      <c r="L1799" s="37"/>
      <c r="M1799" s="38"/>
      <c r="N1799" s="45"/>
      <c r="O1799" s="38"/>
    </row>
    <row r="1800" spans="3:15" ht="17" x14ac:dyDescent="0.4">
      <c r="C1800" s="28"/>
      <c r="D1800" s="22"/>
      <c r="K1800" s="26"/>
      <c r="L1800" s="37"/>
      <c r="M1800" s="38"/>
      <c r="N1800" s="45"/>
      <c r="O1800" s="38"/>
    </row>
    <row r="1801" spans="3:15" ht="17" x14ac:dyDescent="0.4">
      <c r="C1801" s="28"/>
      <c r="D1801" s="22"/>
      <c r="K1801" s="26"/>
      <c r="L1801" s="37"/>
      <c r="M1801" s="38"/>
      <c r="N1801" s="45"/>
      <c r="O1801" s="38"/>
    </row>
    <row r="1802" spans="3:15" ht="17" x14ac:dyDescent="0.4">
      <c r="C1802" s="28"/>
      <c r="D1802" s="22"/>
      <c r="K1802" s="26"/>
      <c r="L1802" s="37"/>
      <c r="M1802" s="38"/>
      <c r="N1802" s="45"/>
      <c r="O1802" s="38"/>
    </row>
    <row r="1803" spans="3:15" ht="17" x14ac:dyDescent="0.4">
      <c r="C1803" s="28"/>
      <c r="D1803" s="22"/>
      <c r="K1803" s="26"/>
      <c r="L1803" s="37"/>
      <c r="M1803" s="38"/>
      <c r="N1803" s="45"/>
      <c r="O1803" s="38"/>
    </row>
    <row r="1804" spans="3:15" ht="17" x14ac:dyDescent="0.4">
      <c r="C1804" s="28"/>
      <c r="D1804" s="22"/>
      <c r="K1804" s="26"/>
      <c r="L1804" s="37"/>
      <c r="M1804" s="38"/>
      <c r="N1804" s="45"/>
      <c r="O1804" s="38"/>
    </row>
    <row r="1805" spans="3:15" ht="17" x14ac:dyDescent="0.4">
      <c r="C1805" s="28"/>
      <c r="D1805" s="22"/>
      <c r="K1805" s="26"/>
      <c r="L1805" s="37"/>
      <c r="M1805" s="38"/>
      <c r="N1805" s="45"/>
      <c r="O1805" s="38"/>
    </row>
    <row r="1806" spans="3:15" ht="17" x14ac:dyDescent="0.4">
      <c r="C1806" s="28"/>
      <c r="D1806" s="22"/>
      <c r="K1806" s="26"/>
      <c r="L1806" s="37"/>
      <c r="M1806" s="38"/>
      <c r="N1806" s="45"/>
      <c r="O1806" s="38"/>
    </row>
    <row r="1807" spans="3:15" ht="17" x14ac:dyDescent="0.4">
      <c r="C1807" s="28"/>
      <c r="D1807" s="22"/>
      <c r="K1807" s="26"/>
      <c r="L1807" s="37"/>
      <c r="M1807" s="38"/>
      <c r="N1807" s="45"/>
      <c r="O1807" s="38"/>
    </row>
    <row r="1808" spans="3:15" ht="17" x14ac:dyDescent="0.4">
      <c r="C1808" s="28"/>
      <c r="D1808" s="22"/>
      <c r="K1808" s="26"/>
      <c r="L1808" s="37"/>
      <c r="M1808" s="38"/>
      <c r="N1808" s="45"/>
      <c r="O1808" s="38"/>
    </row>
    <row r="1809" spans="3:15" ht="17" x14ac:dyDescent="0.4">
      <c r="C1809" s="28"/>
      <c r="D1809" s="22"/>
      <c r="K1809" s="26"/>
      <c r="L1809" s="37"/>
      <c r="M1809" s="38"/>
      <c r="N1809" s="45"/>
      <c r="O1809" s="38"/>
    </row>
    <row r="1810" spans="3:15" ht="17" x14ac:dyDescent="0.4">
      <c r="C1810" s="28"/>
      <c r="D1810" s="22"/>
      <c r="K1810" s="26"/>
      <c r="L1810" s="37"/>
      <c r="M1810" s="38"/>
      <c r="N1810" s="45"/>
      <c r="O1810" s="38"/>
    </row>
    <row r="1811" spans="3:15" ht="17" x14ac:dyDescent="0.4">
      <c r="C1811" s="28"/>
      <c r="D1811" s="22"/>
      <c r="K1811" s="26"/>
      <c r="L1811" s="37"/>
      <c r="M1811" s="38"/>
      <c r="N1811" s="45"/>
      <c r="O1811" s="38"/>
    </row>
    <row r="1812" spans="3:15" ht="17" x14ac:dyDescent="0.4">
      <c r="C1812" s="28"/>
      <c r="D1812" s="22"/>
      <c r="K1812" s="26"/>
      <c r="L1812" s="37"/>
      <c r="M1812" s="38"/>
      <c r="N1812" s="45"/>
      <c r="O1812" s="38"/>
    </row>
    <row r="1813" spans="3:15" ht="17" x14ac:dyDescent="0.4">
      <c r="C1813" s="28"/>
      <c r="D1813" s="22"/>
      <c r="K1813" s="26"/>
      <c r="L1813" s="37"/>
      <c r="M1813" s="38"/>
      <c r="N1813" s="45"/>
      <c r="O1813" s="38"/>
    </row>
    <row r="1814" spans="3:15" ht="17" x14ac:dyDescent="0.4">
      <c r="C1814" s="28"/>
      <c r="D1814" s="22"/>
      <c r="K1814" s="26"/>
      <c r="L1814" s="37"/>
      <c r="M1814" s="38"/>
      <c r="N1814" s="45"/>
      <c r="O1814" s="38"/>
    </row>
    <row r="1815" spans="3:15" ht="17" x14ac:dyDescent="0.4">
      <c r="C1815" s="28"/>
      <c r="D1815" s="22"/>
      <c r="K1815" s="26"/>
      <c r="L1815" s="37"/>
      <c r="M1815" s="38"/>
      <c r="N1815" s="45"/>
      <c r="O1815" s="38"/>
    </row>
    <row r="1816" spans="3:15" ht="17" x14ac:dyDescent="0.4">
      <c r="C1816" s="28"/>
      <c r="D1816" s="22"/>
      <c r="K1816" s="26"/>
      <c r="L1816" s="37"/>
      <c r="M1816" s="38"/>
      <c r="N1816" s="45"/>
      <c r="O1816" s="38"/>
    </row>
    <row r="1817" spans="3:15" ht="17" x14ac:dyDescent="0.4">
      <c r="C1817" s="28"/>
      <c r="D1817" s="22"/>
      <c r="K1817" s="26"/>
      <c r="L1817" s="37"/>
      <c r="M1817" s="38"/>
      <c r="N1817" s="45"/>
      <c r="O1817" s="38"/>
    </row>
    <row r="1818" spans="3:15" ht="17" x14ac:dyDescent="0.4">
      <c r="C1818" s="28"/>
      <c r="D1818" s="22"/>
      <c r="K1818" s="26"/>
      <c r="L1818" s="37"/>
      <c r="M1818" s="38"/>
      <c r="N1818" s="45"/>
      <c r="O1818" s="38"/>
    </row>
    <row r="1819" spans="3:15" ht="17" x14ac:dyDescent="0.4">
      <c r="C1819" s="28"/>
      <c r="D1819" s="22"/>
      <c r="K1819" s="26"/>
      <c r="L1819" s="37"/>
      <c r="M1819" s="38"/>
      <c r="N1819" s="45"/>
      <c r="O1819" s="38"/>
    </row>
    <row r="1820" spans="3:15" ht="17" x14ac:dyDescent="0.4">
      <c r="C1820" s="28"/>
      <c r="D1820" s="22"/>
      <c r="K1820" s="26"/>
      <c r="L1820" s="37"/>
      <c r="M1820" s="38"/>
      <c r="N1820" s="45"/>
      <c r="O1820" s="38"/>
    </row>
    <row r="1821" spans="3:15" ht="17" x14ac:dyDescent="0.4">
      <c r="C1821" s="28"/>
      <c r="D1821" s="22"/>
      <c r="K1821" s="26"/>
      <c r="L1821" s="37"/>
      <c r="M1821" s="38"/>
      <c r="N1821" s="45"/>
      <c r="O1821" s="38"/>
    </row>
    <row r="1822" spans="3:15" ht="17" x14ac:dyDescent="0.4">
      <c r="C1822" s="28"/>
      <c r="D1822" s="22"/>
      <c r="K1822" s="26"/>
      <c r="L1822" s="37"/>
      <c r="M1822" s="38"/>
      <c r="N1822" s="45"/>
      <c r="O1822" s="38"/>
    </row>
    <row r="1823" spans="3:15" ht="17" x14ac:dyDescent="0.4">
      <c r="C1823" s="28"/>
      <c r="D1823" s="22"/>
      <c r="K1823" s="26"/>
      <c r="L1823" s="37"/>
      <c r="M1823" s="38"/>
      <c r="N1823" s="45"/>
      <c r="O1823" s="38"/>
    </row>
    <row r="1824" spans="3:15" ht="17" x14ac:dyDescent="0.4">
      <c r="C1824" s="28"/>
      <c r="D1824" s="22"/>
      <c r="K1824" s="26"/>
      <c r="L1824" s="37"/>
      <c r="M1824" s="38"/>
      <c r="N1824" s="45"/>
      <c r="O1824" s="38"/>
    </row>
    <row r="1825" spans="3:15" ht="17" x14ac:dyDescent="0.4">
      <c r="C1825" s="28"/>
      <c r="D1825" s="22"/>
      <c r="K1825" s="26"/>
      <c r="L1825" s="37"/>
      <c r="M1825" s="38"/>
      <c r="N1825" s="45"/>
      <c r="O1825" s="38"/>
    </row>
    <row r="1826" spans="3:15" ht="17" x14ac:dyDescent="0.4">
      <c r="C1826" s="28"/>
      <c r="D1826" s="22"/>
      <c r="K1826" s="26"/>
      <c r="L1826" s="37"/>
      <c r="M1826" s="38"/>
      <c r="N1826" s="45"/>
      <c r="O1826" s="38"/>
    </row>
    <row r="1827" spans="3:15" ht="17" x14ac:dyDescent="0.4">
      <c r="C1827" s="28"/>
      <c r="D1827" s="22"/>
      <c r="K1827" s="26"/>
      <c r="L1827" s="37"/>
      <c r="M1827" s="38"/>
      <c r="N1827" s="45"/>
      <c r="O1827" s="38"/>
    </row>
    <row r="1828" spans="3:15" ht="17" x14ac:dyDescent="0.4">
      <c r="C1828" s="28"/>
      <c r="D1828" s="24"/>
      <c r="K1828" s="26"/>
      <c r="L1828" s="37"/>
      <c r="M1828" s="38"/>
      <c r="N1828" s="45"/>
      <c r="O1828" s="38"/>
    </row>
    <row r="1829" spans="3:15" ht="17" x14ac:dyDescent="0.4">
      <c r="C1829" s="28"/>
      <c r="D1829" s="24"/>
      <c r="K1829" s="26"/>
      <c r="L1829" s="37"/>
      <c r="M1829" s="38"/>
      <c r="N1829" s="45"/>
      <c r="O1829" s="38"/>
    </row>
    <row r="1830" spans="3:15" ht="17" x14ac:dyDescent="0.4">
      <c r="C1830" s="28"/>
      <c r="D1830" s="24"/>
      <c r="K1830" s="26"/>
      <c r="L1830" s="37"/>
      <c r="M1830" s="38"/>
      <c r="N1830" s="45"/>
      <c r="O1830" s="38"/>
    </row>
    <row r="1831" spans="3:15" ht="17" x14ac:dyDescent="0.4">
      <c r="C1831" s="28"/>
      <c r="D1831" s="24"/>
      <c r="K1831" s="26"/>
      <c r="L1831" s="37"/>
      <c r="M1831" s="38"/>
      <c r="N1831" s="45"/>
      <c r="O1831" s="38"/>
    </row>
    <row r="1832" spans="3:15" ht="17" x14ac:dyDescent="0.4">
      <c r="C1832" s="28"/>
      <c r="D1832" s="24"/>
      <c r="K1832" s="26"/>
      <c r="L1832" s="37"/>
      <c r="M1832" s="38"/>
      <c r="N1832" s="45"/>
      <c r="O1832" s="38"/>
    </row>
    <row r="1833" spans="3:15" ht="17" x14ac:dyDescent="0.4">
      <c r="C1833" s="28"/>
      <c r="D1833" s="24"/>
      <c r="K1833" s="26"/>
      <c r="L1833" s="37"/>
      <c r="M1833" s="38"/>
      <c r="N1833" s="45"/>
      <c r="O1833" s="38"/>
    </row>
    <row r="1834" spans="3:15" ht="17" x14ac:dyDescent="0.4">
      <c r="C1834" s="28"/>
      <c r="D1834" s="24"/>
      <c r="K1834" s="26"/>
      <c r="L1834" s="37"/>
      <c r="M1834" s="38"/>
      <c r="N1834" s="45"/>
      <c r="O1834" s="38"/>
    </row>
    <row r="1835" spans="3:15" ht="17" x14ac:dyDescent="0.4">
      <c r="C1835" s="28"/>
      <c r="D1835" s="24"/>
      <c r="K1835" s="26"/>
      <c r="L1835" s="37"/>
      <c r="M1835" s="38"/>
      <c r="N1835" s="45"/>
      <c r="O1835" s="38"/>
    </row>
    <row r="1836" spans="3:15" ht="17" x14ac:dyDescent="0.4">
      <c r="C1836" s="28"/>
      <c r="D1836" s="24"/>
      <c r="K1836" s="26"/>
      <c r="L1836" s="37"/>
      <c r="M1836" s="38"/>
      <c r="N1836" s="45"/>
      <c r="O1836" s="38"/>
    </row>
    <row r="1837" spans="3:15" ht="17" x14ac:dyDescent="0.4">
      <c r="C1837" s="28"/>
      <c r="D1837" s="24"/>
      <c r="K1837" s="26"/>
      <c r="L1837" s="37"/>
      <c r="M1837" s="38"/>
      <c r="N1837" s="45"/>
      <c r="O1837" s="38"/>
    </row>
    <row r="1838" spans="3:15" ht="17" x14ac:dyDescent="0.4">
      <c r="C1838" s="28"/>
      <c r="D1838" s="24"/>
      <c r="K1838" s="26"/>
      <c r="L1838" s="37"/>
      <c r="M1838" s="38"/>
      <c r="N1838" s="45"/>
      <c r="O1838" s="38"/>
    </row>
    <row r="1839" spans="3:15" ht="17" x14ac:dyDescent="0.4">
      <c r="C1839" s="28"/>
      <c r="D1839" s="24"/>
      <c r="K1839" s="26"/>
      <c r="L1839" s="37"/>
      <c r="M1839" s="38"/>
      <c r="N1839" s="45"/>
      <c r="O1839" s="38"/>
    </row>
    <row r="1840" spans="3:15" ht="17" x14ac:dyDescent="0.4">
      <c r="C1840" s="28"/>
      <c r="D1840" s="24"/>
      <c r="K1840" s="26"/>
      <c r="L1840" s="37"/>
      <c r="M1840" s="38"/>
      <c r="N1840" s="45"/>
      <c r="O1840" s="38"/>
    </row>
    <row r="1841" spans="3:15" ht="17" x14ac:dyDescent="0.4">
      <c r="C1841" s="28"/>
      <c r="D1841" s="24"/>
      <c r="K1841" s="26"/>
      <c r="L1841" s="37"/>
      <c r="M1841" s="38"/>
      <c r="N1841" s="45"/>
      <c r="O1841" s="38"/>
    </row>
    <row r="1842" spans="3:15" ht="17" x14ac:dyDescent="0.4">
      <c r="C1842" s="28"/>
      <c r="D1842" s="24"/>
      <c r="K1842" s="26"/>
      <c r="L1842" s="37"/>
      <c r="M1842" s="38"/>
      <c r="N1842" s="45"/>
      <c r="O1842" s="38"/>
    </row>
    <row r="1843" spans="3:15" ht="17" x14ac:dyDescent="0.4">
      <c r="C1843" s="28"/>
      <c r="D1843" s="24"/>
      <c r="K1843" s="26"/>
      <c r="L1843" s="37"/>
      <c r="M1843" s="38"/>
      <c r="N1843" s="45"/>
      <c r="O1843" s="38"/>
    </row>
    <row r="1844" spans="3:15" ht="17" x14ac:dyDescent="0.4">
      <c r="C1844" s="28"/>
      <c r="D1844" s="24"/>
      <c r="K1844" s="26"/>
      <c r="L1844" s="37"/>
      <c r="M1844" s="38"/>
      <c r="N1844" s="45"/>
      <c r="O1844" s="38"/>
    </row>
    <row r="1845" spans="3:15" ht="17" x14ac:dyDescent="0.4">
      <c r="C1845" s="28"/>
      <c r="D1845" s="24"/>
      <c r="K1845" s="26"/>
      <c r="L1845" s="37"/>
      <c r="M1845" s="38"/>
      <c r="N1845" s="45"/>
      <c r="O1845" s="38"/>
    </row>
    <row r="1846" spans="3:15" ht="17" x14ac:dyDescent="0.4">
      <c r="C1846" s="28"/>
      <c r="D1846" s="24"/>
      <c r="K1846" s="26"/>
      <c r="L1846" s="37"/>
      <c r="M1846" s="38"/>
      <c r="N1846" s="45"/>
      <c r="O1846" s="38"/>
    </row>
    <row r="1847" spans="3:15" ht="17" x14ac:dyDescent="0.4">
      <c r="C1847" s="28"/>
      <c r="D1847" s="24"/>
      <c r="K1847" s="26"/>
      <c r="L1847" s="37"/>
      <c r="M1847" s="38"/>
      <c r="N1847" s="45"/>
      <c r="O1847" s="38"/>
    </row>
    <row r="1848" spans="3:15" ht="17" x14ac:dyDescent="0.4">
      <c r="C1848" s="28"/>
      <c r="D1848" s="24"/>
      <c r="K1848" s="26"/>
      <c r="L1848" s="37"/>
      <c r="M1848" s="38"/>
      <c r="N1848" s="45"/>
      <c r="O1848" s="38"/>
    </row>
    <row r="1849" spans="3:15" ht="17" x14ac:dyDescent="0.4">
      <c r="C1849" s="28"/>
      <c r="D1849" s="24"/>
      <c r="K1849" s="26"/>
      <c r="L1849" s="37"/>
      <c r="M1849" s="38"/>
      <c r="N1849" s="45"/>
      <c r="O1849" s="38"/>
    </row>
    <row r="1850" spans="3:15" ht="17" x14ac:dyDescent="0.4">
      <c r="C1850" s="28"/>
      <c r="D1850" s="24"/>
      <c r="K1850" s="26"/>
      <c r="L1850" s="37"/>
      <c r="M1850" s="38"/>
      <c r="N1850" s="45"/>
      <c r="O1850" s="38"/>
    </row>
    <row r="1851" spans="3:15" ht="17" x14ac:dyDescent="0.4">
      <c r="C1851" s="28"/>
      <c r="D1851" s="24"/>
      <c r="K1851" s="26"/>
      <c r="L1851" s="37"/>
      <c r="M1851" s="38"/>
      <c r="N1851" s="45"/>
      <c r="O1851" s="38"/>
    </row>
    <row r="1852" spans="3:15" ht="17" x14ac:dyDescent="0.4">
      <c r="C1852" s="28"/>
      <c r="D1852" s="24"/>
      <c r="K1852" s="26"/>
      <c r="L1852" s="37"/>
      <c r="M1852" s="38"/>
      <c r="N1852" s="45"/>
      <c r="O1852" s="38"/>
    </row>
    <row r="1853" spans="3:15" ht="17" x14ac:dyDescent="0.4">
      <c r="C1853" s="28"/>
      <c r="D1853" s="24"/>
      <c r="K1853" s="26"/>
      <c r="L1853" s="37"/>
      <c r="M1853" s="38"/>
      <c r="N1853" s="45"/>
      <c r="O1853" s="38"/>
    </row>
    <row r="1854" spans="3:15" ht="17" x14ac:dyDescent="0.4">
      <c r="C1854" s="28"/>
      <c r="D1854" s="24"/>
      <c r="K1854" s="26"/>
      <c r="L1854" s="37"/>
      <c r="M1854" s="38"/>
      <c r="N1854" s="45"/>
      <c r="O1854" s="38"/>
    </row>
    <row r="1855" spans="3:15" ht="17" x14ac:dyDescent="0.4">
      <c r="C1855" s="28"/>
      <c r="D1855" s="24"/>
      <c r="K1855" s="26"/>
      <c r="L1855" s="37"/>
      <c r="M1855" s="38"/>
      <c r="N1855" s="45"/>
      <c r="O1855" s="38"/>
    </row>
    <row r="1856" spans="3:15" ht="17" x14ac:dyDescent="0.4">
      <c r="C1856" s="28"/>
      <c r="D1856" s="24"/>
      <c r="K1856" s="26"/>
      <c r="L1856" s="37"/>
      <c r="M1856" s="38"/>
      <c r="N1856" s="45"/>
      <c r="O1856" s="38"/>
    </row>
    <row r="1857" spans="3:15" ht="17" x14ac:dyDescent="0.4">
      <c r="C1857" s="28"/>
      <c r="D1857" s="24"/>
      <c r="K1857" s="26"/>
      <c r="L1857" s="37"/>
      <c r="M1857" s="38"/>
      <c r="N1857" s="45"/>
      <c r="O1857" s="38"/>
    </row>
    <row r="1858" spans="3:15" ht="17" x14ac:dyDescent="0.4">
      <c r="C1858" s="28"/>
      <c r="D1858" s="24"/>
      <c r="K1858" s="26"/>
      <c r="L1858" s="37"/>
      <c r="M1858" s="38"/>
      <c r="N1858" s="45"/>
      <c r="O1858" s="38"/>
    </row>
    <row r="1859" spans="3:15" ht="17" x14ac:dyDescent="0.4">
      <c r="C1859" s="28"/>
      <c r="D1859" s="24"/>
      <c r="K1859" s="26"/>
      <c r="L1859" s="37"/>
      <c r="M1859" s="38"/>
      <c r="N1859" s="45"/>
      <c r="O1859" s="38"/>
    </row>
    <row r="1860" spans="3:15" ht="17" x14ac:dyDescent="0.4">
      <c r="C1860" s="28"/>
      <c r="D1860" s="24"/>
      <c r="K1860" s="26"/>
      <c r="L1860" s="37"/>
      <c r="M1860" s="38"/>
      <c r="N1860" s="45"/>
      <c r="O1860" s="38"/>
    </row>
    <row r="1861" spans="3:15" ht="17" x14ac:dyDescent="0.4">
      <c r="C1861" s="28"/>
      <c r="D1861" s="24"/>
      <c r="K1861" s="26"/>
      <c r="L1861" s="37"/>
      <c r="M1861" s="38"/>
      <c r="N1861" s="45"/>
      <c r="O1861" s="38"/>
    </row>
    <row r="1862" spans="3:15" ht="17" x14ac:dyDescent="0.4">
      <c r="C1862" s="28"/>
      <c r="D1862" s="24"/>
      <c r="K1862" s="26"/>
      <c r="L1862" s="37"/>
      <c r="M1862" s="38"/>
      <c r="N1862" s="45"/>
      <c r="O1862" s="38"/>
    </row>
    <row r="1863" spans="3:15" ht="17" x14ac:dyDescent="0.4">
      <c r="C1863" s="28"/>
      <c r="D1863" s="24"/>
      <c r="K1863" s="26"/>
      <c r="L1863" s="37"/>
      <c r="M1863" s="38"/>
      <c r="N1863" s="45"/>
      <c r="O1863" s="38"/>
    </row>
    <row r="1864" spans="3:15" ht="17" x14ac:dyDescent="0.4">
      <c r="C1864" s="28"/>
      <c r="D1864" s="24"/>
      <c r="K1864" s="26"/>
      <c r="L1864" s="37"/>
      <c r="M1864" s="38"/>
      <c r="N1864" s="45"/>
      <c r="O1864" s="38"/>
    </row>
    <row r="1865" spans="3:15" ht="17" x14ac:dyDescent="0.4">
      <c r="C1865" s="28"/>
      <c r="D1865" s="24"/>
      <c r="K1865" s="26"/>
      <c r="L1865" s="37"/>
      <c r="M1865" s="38"/>
      <c r="N1865" s="45"/>
      <c r="O1865" s="38"/>
    </row>
    <row r="1866" spans="3:15" ht="17" x14ac:dyDescent="0.4">
      <c r="C1866" s="28"/>
      <c r="D1866" s="24"/>
      <c r="K1866" s="26"/>
      <c r="L1866" s="37"/>
      <c r="M1866" s="38"/>
      <c r="N1866" s="45"/>
      <c r="O1866" s="38"/>
    </row>
    <row r="1867" spans="3:15" ht="17" x14ac:dyDescent="0.4">
      <c r="C1867" s="28"/>
      <c r="D1867" s="24"/>
      <c r="K1867" s="26"/>
      <c r="L1867" s="37"/>
      <c r="M1867" s="38"/>
      <c r="N1867" s="45"/>
      <c r="O1867" s="38"/>
    </row>
    <row r="1868" spans="3:15" ht="17" x14ac:dyDescent="0.4">
      <c r="C1868" s="28"/>
      <c r="D1868" s="24"/>
      <c r="K1868" s="26"/>
      <c r="L1868" s="37"/>
      <c r="M1868" s="38"/>
      <c r="N1868" s="45"/>
      <c r="O1868" s="38"/>
    </row>
    <row r="1869" spans="3:15" ht="17" x14ac:dyDescent="0.4">
      <c r="C1869" s="28"/>
      <c r="D1869" s="24"/>
      <c r="K1869" s="26"/>
      <c r="L1869" s="37"/>
      <c r="M1869" s="38"/>
      <c r="N1869" s="45"/>
      <c r="O1869" s="38"/>
    </row>
    <row r="1870" spans="3:15" ht="17" x14ac:dyDescent="0.4">
      <c r="C1870" s="28"/>
      <c r="D1870" s="24"/>
      <c r="K1870" s="26"/>
      <c r="L1870" s="37"/>
      <c r="M1870" s="38"/>
      <c r="N1870" s="45"/>
      <c r="O1870" s="38"/>
    </row>
    <row r="1871" spans="3:15" ht="17" x14ac:dyDescent="0.4">
      <c r="C1871" s="28"/>
      <c r="D1871" s="24"/>
      <c r="K1871" s="26"/>
      <c r="L1871" s="37"/>
      <c r="M1871" s="38"/>
      <c r="N1871" s="45"/>
      <c r="O1871" s="38"/>
    </row>
    <row r="1872" spans="3:15" ht="17" x14ac:dyDescent="0.4">
      <c r="C1872" s="28"/>
      <c r="D1872" s="24"/>
      <c r="K1872" s="26"/>
      <c r="L1872" s="37"/>
      <c r="M1872" s="38"/>
      <c r="N1872" s="45"/>
      <c r="O1872" s="38"/>
    </row>
    <row r="1873" spans="3:15" ht="17" x14ac:dyDescent="0.4">
      <c r="C1873" s="28"/>
      <c r="D1873" s="24"/>
      <c r="K1873" s="26"/>
      <c r="L1873" s="37"/>
      <c r="M1873" s="38"/>
      <c r="N1873" s="45"/>
      <c r="O1873" s="38"/>
    </row>
    <row r="1874" spans="3:15" ht="17" x14ac:dyDescent="0.4">
      <c r="C1874" s="28"/>
      <c r="D1874" s="24"/>
      <c r="K1874" s="26"/>
      <c r="L1874" s="37"/>
      <c r="M1874" s="38"/>
      <c r="N1874" s="45"/>
      <c r="O1874" s="38"/>
    </row>
    <row r="1875" spans="3:15" ht="17" x14ac:dyDescent="0.4">
      <c r="C1875" s="28"/>
      <c r="D1875" s="24"/>
      <c r="K1875" s="26"/>
      <c r="L1875" s="37"/>
      <c r="M1875" s="38"/>
      <c r="N1875" s="45"/>
      <c r="O1875" s="38"/>
    </row>
    <row r="1876" spans="3:15" ht="17" x14ac:dyDescent="0.4">
      <c r="C1876" s="28"/>
      <c r="D1876" s="24"/>
      <c r="K1876" s="26"/>
      <c r="L1876" s="37"/>
      <c r="M1876" s="38"/>
      <c r="N1876" s="45"/>
      <c r="O1876" s="38"/>
    </row>
    <row r="1877" spans="3:15" ht="17" x14ac:dyDescent="0.4">
      <c r="C1877" s="28"/>
      <c r="D1877" s="24"/>
      <c r="K1877" s="26"/>
      <c r="L1877" s="37"/>
      <c r="M1877" s="38"/>
      <c r="N1877" s="45"/>
      <c r="O1877" s="38"/>
    </row>
    <row r="1878" spans="3:15" ht="17" x14ac:dyDescent="0.4">
      <c r="C1878" s="28"/>
      <c r="D1878" s="24"/>
      <c r="K1878" s="26"/>
      <c r="L1878" s="37"/>
      <c r="M1878" s="38"/>
      <c r="N1878" s="45"/>
      <c r="O1878" s="38"/>
    </row>
    <row r="1879" spans="3:15" ht="17" x14ac:dyDescent="0.4">
      <c r="C1879" s="28"/>
      <c r="D1879" s="24"/>
      <c r="K1879" s="26"/>
      <c r="L1879" s="37"/>
      <c r="M1879" s="38"/>
      <c r="N1879" s="45"/>
      <c r="O1879" s="38"/>
    </row>
    <row r="1880" spans="3:15" ht="17" x14ac:dyDescent="0.4">
      <c r="C1880" s="28"/>
      <c r="D1880" s="24"/>
      <c r="K1880" s="26"/>
      <c r="L1880" s="37"/>
      <c r="M1880" s="38"/>
      <c r="N1880" s="45"/>
      <c r="O1880" s="38"/>
    </row>
    <row r="1881" spans="3:15" ht="17" x14ac:dyDescent="0.4">
      <c r="C1881" s="28"/>
      <c r="D1881" s="24"/>
      <c r="K1881" s="26"/>
      <c r="L1881" s="37"/>
      <c r="M1881" s="38"/>
      <c r="N1881" s="45"/>
      <c r="O1881" s="38"/>
    </row>
    <row r="1882" spans="3:15" ht="17" x14ac:dyDescent="0.4">
      <c r="C1882" s="28"/>
      <c r="D1882" s="24"/>
      <c r="K1882" s="26"/>
      <c r="L1882" s="37"/>
      <c r="M1882" s="38"/>
      <c r="N1882" s="45"/>
      <c r="O1882" s="38"/>
    </row>
    <row r="1883" spans="3:15" ht="17" x14ac:dyDescent="0.4">
      <c r="C1883" s="28"/>
      <c r="D1883" s="24"/>
      <c r="K1883" s="26"/>
      <c r="L1883" s="37"/>
      <c r="M1883" s="38"/>
      <c r="N1883" s="45"/>
      <c r="O1883" s="38"/>
    </row>
    <row r="1884" spans="3:15" ht="17" x14ac:dyDescent="0.4">
      <c r="C1884" s="28"/>
      <c r="D1884" s="24"/>
      <c r="K1884" s="26"/>
      <c r="L1884" s="37"/>
      <c r="M1884" s="38"/>
      <c r="N1884" s="45"/>
      <c r="O1884" s="38"/>
    </row>
    <row r="1885" spans="3:15" ht="17" x14ac:dyDescent="0.4">
      <c r="C1885" s="28"/>
      <c r="D1885" s="24"/>
      <c r="K1885" s="26"/>
      <c r="L1885" s="37"/>
      <c r="M1885" s="38"/>
      <c r="N1885" s="45"/>
      <c r="O1885" s="38"/>
    </row>
    <row r="1886" spans="3:15" ht="17" x14ac:dyDescent="0.4">
      <c r="C1886" s="28"/>
      <c r="D1886" s="24"/>
      <c r="K1886" s="26"/>
      <c r="L1886" s="37"/>
      <c r="M1886" s="38"/>
      <c r="N1886" s="45"/>
      <c r="O1886" s="38"/>
    </row>
    <row r="1887" spans="3:15" ht="17" x14ac:dyDescent="0.4">
      <c r="C1887" s="28"/>
      <c r="D1887" s="24"/>
      <c r="K1887" s="26"/>
      <c r="L1887" s="37"/>
      <c r="M1887" s="38"/>
      <c r="N1887" s="45"/>
      <c r="O1887" s="38"/>
    </row>
    <row r="1888" spans="3:15" ht="17" x14ac:dyDescent="0.4">
      <c r="C1888" s="28"/>
      <c r="D1888" s="24"/>
      <c r="K1888" s="26"/>
      <c r="L1888" s="37"/>
      <c r="M1888" s="38"/>
      <c r="N1888" s="45"/>
      <c r="O1888" s="38"/>
    </row>
    <row r="1889" spans="3:15" ht="17" x14ac:dyDescent="0.4">
      <c r="C1889" s="28"/>
      <c r="D1889" s="24"/>
      <c r="K1889" s="26"/>
      <c r="L1889" s="37"/>
      <c r="M1889" s="38"/>
      <c r="N1889" s="45"/>
      <c r="O1889" s="38"/>
    </row>
    <row r="1890" spans="3:15" ht="17" x14ac:dyDescent="0.4">
      <c r="C1890" s="28"/>
      <c r="D1890" s="24"/>
      <c r="K1890" s="26"/>
      <c r="L1890" s="37"/>
      <c r="M1890" s="38"/>
      <c r="N1890" s="45"/>
      <c r="O1890" s="38"/>
    </row>
    <row r="1891" spans="3:15" ht="17" x14ac:dyDescent="0.4">
      <c r="C1891" s="28"/>
      <c r="D1891" s="24"/>
      <c r="K1891" s="26"/>
      <c r="L1891" s="37"/>
      <c r="M1891" s="38"/>
      <c r="N1891" s="45"/>
      <c r="O1891" s="38"/>
    </row>
    <row r="1892" spans="3:15" ht="17" x14ac:dyDescent="0.4">
      <c r="C1892" s="28"/>
      <c r="D1892" s="24"/>
      <c r="K1892" s="26"/>
      <c r="L1892" s="37"/>
      <c r="M1892" s="38"/>
      <c r="N1892" s="45"/>
      <c r="O1892" s="38"/>
    </row>
    <row r="1893" spans="3:15" ht="17" x14ac:dyDescent="0.4">
      <c r="C1893" s="28"/>
      <c r="D1893" s="24"/>
      <c r="K1893" s="26"/>
      <c r="L1893" s="37"/>
      <c r="M1893" s="38"/>
      <c r="N1893" s="45"/>
      <c r="O1893" s="38"/>
    </row>
    <row r="1894" spans="3:15" ht="17" x14ac:dyDescent="0.4">
      <c r="C1894" s="28"/>
      <c r="D1894" s="24"/>
      <c r="K1894" s="26"/>
      <c r="L1894" s="37"/>
      <c r="M1894" s="38"/>
      <c r="N1894" s="45"/>
      <c r="O1894" s="38"/>
    </row>
    <row r="1895" spans="3:15" ht="17" x14ac:dyDescent="0.4">
      <c r="C1895" s="28"/>
      <c r="D1895" s="24"/>
      <c r="K1895" s="26"/>
      <c r="L1895" s="37"/>
      <c r="M1895" s="38"/>
      <c r="N1895" s="45"/>
      <c r="O1895" s="38"/>
    </row>
    <row r="1896" spans="3:15" ht="17" x14ac:dyDescent="0.4">
      <c r="C1896" s="28"/>
      <c r="D1896" s="24"/>
      <c r="K1896" s="26"/>
      <c r="L1896" s="37"/>
      <c r="M1896" s="38"/>
      <c r="N1896" s="45"/>
      <c r="O1896" s="38"/>
    </row>
    <row r="1897" spans="3:15" ht="17" x14ac:dyDescent="0.4">
      <c r="C1897" s="28"/>
      <c r="D1897" s="24"/>
      <c r="K1897" s="26"/>
      <c r="L1897" s="37"/>
      <c r="M1897" s="38"/>
      <c r="N1897" s="45"/>
      <c r="O1897" s="38"/>
    </row>
    <row r="1898" spans="3:15" ht="17" x14ac:dyDescent="0.4">
      <c r="C1898" s="28"/>
      <c r="D1898" s="24"/>
      <c r="K1898" s="26"/>
      <c r="L1898" s="37"/>
      <c r="M1898" s="38"/>
      <c r="N1898" s="45"/>
      <c r="O1898" s="38"/>
    </row>
    <row r="1899" spans="3:15" ht="17" x14ac:dyDescent="0.4">
      <c r="C1899" s="28"/>
      <c r="D1899" s="24"/>
      <c r="K1899" s="26"/>
      <c r="L1899" s="37"/>
      <c r="M1899" s="38"/>
      <c r="N1899" s="45"/>
      <c r="O1899" s="38"/>
    </row>
    <row r="1900" spans="3:15" ht="17" x14ac:dyDescent="0.4">
      <c r="C1900" s="28"/>
      <c r="D1900" s="24"/>
      <c r="K1900" s="26"/>
      <c r="L1900" s="37"/>
      <c r="M1900" s="38"/>
      <c r="N1900" s="45"/>
      <c r="O1900" s="38"/>
    </row>
    <row r="1901" spans="3:15" ht="17" x14ac:dyDescent="0.4">
      <c r="C1901" s="28"/>
      <c r="D1901" s="24"/>
      <c r="K1901" s="26"/>
      <c r="L1901" s="37"/>
      <c r="M1901" s="38"/>
      <c r="N1901" s="45"/>
      <c r="O1901" s="38"/>
    </row>
    <row r="1902" spans="3:15" ht="17" x14ac:dyDescent="0.4">
      <c r="C1902" s="28"/>
      <c r="D1902" s="24"/>
      <c r="K1902" s="26"/>
      <c r="L1902" s="37"/>
      <c r="M1902" s="38"/>
      <c r="N1902" s="45"/>
      <c r="O1902" s="38"/>
    </row>
    <row r="1903" spans="3:15" ht="17" x14ac:dyDescent="0.4">
      <c r="C1903" s="28"/>
      <c r="D1903" s="24"/>
      <c r="K1903" s="26"/>
      <c r="L1903" s="37"/>
      <c r="M1903" s="38"/>
      <c r="N1903" s="45"/>
      <c r="O1903" s="38"/>
    </row>
    <row r="1904" spans="3:15" ht="17" x14ac:dyDescent="0.4">
      <c r="C1904" s="28"/>
      <c r="D1904" s="24"/>
      <c r="K1904" s="26"/>
      <c r="L1904" s="37"/>
      <c r="M1904" s="38"/>
      <c r="N1904" s="45"/>
      <c r="O1904" s="38"/>
    </row>
    <row r="1905" spans="3:15" ht="17" x14ac:dyDescent="0.4">
      <c r="C1905" s="28"/>
      <c r="D1905" s="24"/>
      <c r="K1905" s="26"/>
      <c r="L1905" s="37"/>
      <c r="M1905" s="38"/>
      <c r="N1905" s="45"/>
      <c r="O1905" s="38"/>
    </row>
    <row r="1906" spans="3:15" ht="17" x14ac:dyDescent="0.4">
      <c r="C1906" s="28"/>
      <c r="D1906" s="24"/>
      <c r="K1906" s="26"/>
      <c r="L1906" s="37"/>
      <c r="M1906" s="38"/>
      <c r="N1906" s="45"/>
      <c r="O1906" s="38"/>
    </row>
    <row r="1907" spans="3:15" ht="17" x14ac:dyDescent="0.4">
      <c r="C1907" s="28"/>
      <c r="D1907" s="24"/>
      <c r="K1907" s="26"/>
      <c r="L1907" s="37"/>
      <c r="M1907" s="38"/>
      <c r="N1907" s="45"/>
      <c r="O1907" s="38"/>
    </row>
    <row r="1908" spans="3:15" ht="17" x14ac:dyDescent="0.4">
      <c r="C1908" s="28"/>
      <c r="D1908" s="24"/>
      <c r="K1908" s="26"/>
      <c r="L1908" s="37"/>
      <c r="M1908" s="38"/>
      <c r="N1908" s="45"/>
      <c r="O1908" s="38"/>
    </row>
    <row r="1909" spans="3:15" ht="17" x14ac:dyDescent="0.4">
      <c r="C1909" s="28"/>
      <c r="D1909" s="24"/>
      <c r="K1909" s="26"/>
      <c r="L1909" s="37"/>
      <c r="M1909" s="38"/>
      <c r="N1909" s="45"/>
      <c r="O1909" s="38"/>
    </row>
    <row r="1910" spans="3:15" ht="17" x14ac:dyDescent="0.4">
      <c r="C1910" s="28"/>
      <c r="D1910" s="24"/>
      <c r="K1910" s="26"/>
      <c r="L1910" s="37"/>
      <c r="M1910" s="38"/>
      <c r="N1910" s="45"/>
      <c r="O1910" s="38"/>
    </row>
    <row r="1911" spans="3:15" ht="17" x14ac:dyDescent="0.4">
      <c r="C1911" s="28"/>
      <c r="D1911" s="24"/>
      <c r="K1911" s="26"/>
      <c r="L1911" s="37"/>
      <c r="M1911" s="38"/>
      <c r="N1911" s="45"/>
      <c r="O1911" s="38"/>
    </row>
    <row r="1912" spans="3:15" ht="17" x14ac:dyDescent="0.4">
      <c r="C1912" s="28"/>
      <c r="D1912" s="24"/>
      <c r="K1912" s="26"/>
      <c r="L1912" s="37"/>
      <c r="M1912" s="38"/>
      <c r="N1912" s="45"/>
      <c r="O1912" s="38"/>
    </row>
    <row r="1913" spans="3:15" ht="17" x14ac:dyDescent="0.4">
      <c r="C1913" s="28"/>
      <c r="D1913" s="24"/>
      <c r="K1913" s="26"/>
      <c r="L1913" s="37"/>
      <c r="M1913" s="38"/>
      <c r="N1913" s="45"/>
      <c r="O1913" s="38"/>
    </row>
    <row r="1914" spans="3:15" ht="17" x14ac:dyDescent="0.4">
      <c r="C1914" s="28"/>
      <c r="D1914" s="24"/>
      <c r="K1914" s="26"/>
      <c r="L1914" s="37"/>
      <c r="M1914" s="38"/>
      <c r="N1914" s="45"/>
      <c r="O1914" s="38"/>
    </row>
    <row r="1915" spans="3:15" ht="17" x14ac:dyDescent="0.4">
      <c r="C1915" s="28"/>
      <c r="D1915" s="24"/>
      <c r="K1915" s="26"/>
      <c r="L1915" s="37"/>
      <c r="M1915" s="38"/>
      <c r="N1915" s="45"/>
      <c r="O1915" s="38"/>
    </row>
    <row r="1916" spans="3:15" ht="17" x14ac:dyDescent="0.4">
      <c r="C1916" s="28"/>
      <c r="D1916" s="24"/>
      <c r="K1916" s="26"/>
      <c r="L1916" s="37"/>
      <c r="M1916" s="38"/>
      <c r="N1916" s="45"/>
      <c r="O1916" s="38"/>
    </row>
    <row r="1917" spans="3:15" ht="17" x14ac:dyDescent="0.4">
      <c r="C1917" s="28"/>
      <c r="D1917" s="24"/>
      <c r="K1917" s="26"/>
      <c r="L1917" s="37"/>
      <c r="M1917" s="38"/>
      <c r="N1917" s="45"/>
      <c r="O1917" s="38"/>
    </row>
    <row r="1918" spans="3:15" ht="17" x14ac:dyDescent="0.4">
      <c r="C1918" s="28"/>
      <c r="D1918" s="22"/>
      <c r="K1918" s="26"/>
      <c r="L1918" s="37"/>
      <c r="M1918" s="38"/>
      <c r="N1918" s="45"/>
      <c r="O1918" s="38"/>
    </row>
    <row r="1919" spans="3:15" ht="17" x14ac:dyDescent="0.4">
      <c r="C1919" s="28"/>
      <c r="D1919" s="22"/>
      <c r="K1919" s="26"/>
      <c r="L1919" s="37"/>
      <c r="M1919" s="38"/>
      <c r="N1919" s="45"/>
      <c r="O1919" s="38"/>
    </row>
    <row r="1920" spans="3:15" ht="17" x14ac:dyDescent="0.4">
      <c r="C1920" s="28"/>
      <c r="D1920" s="22"/>
      <c r="K1920" s="26"/>
      <c r="L1920" s="37"/>
      <c r="M1920" s="38"/>
      <c r="N1920" s="45"/>
      <c r="O1920" s="38"/>
    </row>
    <row r="1921" spans="3:15" ht="17" x14ac:dyDescent="0.4">
      <c r="C1921" s="28"/>
      <c r="D1921" s="22"/>
      <c r="K1921" s="26"/>
      <c r="L1921" s="37"/>
      <c r="M1921" s="38"/>
      <c r="N1921" s="45"/>
      <c r="O1921" s="38"/>
    </row>
    <row r="1922" spans="3:15" ht="17" x14ac:dyDescent="0.4">
      <c r="C1922" s="28"/>
      <c r="D1922" s="22"/>
      <c r="K1922" s="26"/>
      <c r="L1922" s="37"/>
      <c r="M1922" s="38"/>
      <c r="N1922" s="45"/>
      <c r="O1922" s="38"/>
    </row>
    <row r="1923" spans="3:15" ht="17" x14ac:dyDescent="0.4">
      <c r="C1923" s="28"/>
      <c r="D1923" s="22"/>
      <c r="K1923" s="26"/>
      <c r="L1923" s="37"/>
      <c r="M1923" s="38"/>
      <c r="N1923" s="45"/>
      <c r="O1923" s="38"/>
    </row>
    <row r="1924" spans="3:15" ht="17" x14ac:dyDescent="0.4">
      <c r="C1924" s="28"/>
      <c r="D1924" s="22"/>
      <c r="K1924" s="26"/>
      <c r="L1924" s="37"/>
      <c r="M1924" s="38"/>
      <c r="N1924" s="45"/>
      <c r="O1924" s="38"/>
    </row>
    <row r="1925" spans="3:15" ht="17" x14ac:dyDescent="0.4">
      <c r="C1925" s="28"/>
      <c r="D1925" s="22"/>
      <c r="K1925" s="26"/>
      <c r="L1925" s="37"/>
      <c r="M1925" s="38"/>
      <c r="N1925" s="45"/>
      <c r="O1925" s="38"/>
    </row>
    <row r="1926" spans="3:15" ht="17" x14ac:dyDescent="0.4">
      <c r="C1926" s="28"/>
      <c r="D1926" s="22"/>
      <c r="K1926" s="26"/>
      <c r="L1926" s="37"/>
      <c r="M1926" s="38"/>
      <c r="N1926" s="45"/>
      <c r="O1926" s="38"/>
    </row>
    <row r="1927" spans="3:15" ht="17" x14ac:dyDescent="0.4">
      <c r="C1927" s="28"/>
      <c r="D1927" s="22"/>
      <c r="K1927" s="26"/>
      <c r="L1927" s="37"/>
      <c r="M1927" s="38"/>
      <c r="N1927" s="45"/>
      <c r="O1927" s="38"/>
    </row>
    <row r="1928" spans="3:15" ht="17" x14ac:dyDescent="0.4">
      <c r="C1928" s="28"/>
      <c r="D1928" s="22"/>
      <c r="K1928" s="26"/>
      <c r="L1928" s="37"/>
      <c r="M1928" s="38"/>
      <c r="N1928" s="45"/>
      <c r="O1928" s="38"/>
    </row>
    <row r="1929" spans="3:15" ht="17" x14ac:dyDescent="0.4">
      <c r="C1929" s="28"/>
      <c r="D1929" s="22"/>
      <c r="K1929" s="26"/>
      <c r="L1929" s="37"/>
      <c r="M1929" s="38"/>
      <c r="N1929" s="45"/>
      <c r="O1929" s="38"/>
    </row>
    <row r="1930" spans="3:15" ht="17" x14ac:dyDescent="0.4">
      <c r="C1930" s="28"/>
      <c r="D1930" s="22"/>
      <c r="K1930" s="26"/>
      <c r="L1930" s="37"/>
      <c r="M1930" s="38"/>
      <c r="N1930" s="45"/>
      <c r="O1930" s="38"/>
    </row>
    <row r="1931" spans="3:15" ht="17" x14ac:dyDescent="0.4">
      <c r="C1931" s="28"/>
      <c r="D1931" s="22"/>
      <c r="K1931" s="26"/>
      <c r="L1931" s="37"/>
      <c r="M1931" s="38"/>
      <c r="N1931" s="45"/>
      <c r="O1931" s="38"/>
    </row>
    <row r="1932" spans="3:15" ht="17" x14ac:dyDescent="0.4">
      <c r="C1932" s="28"/>
      <c r="D1932" s="22"/>
      <c r="K1932" s="26"/>
      <c r="L1932" s="37"/>
      <c r="M1932" s="38"/>
      <c r="N1932" s="45"/>
      <c r="O1932" s="38"/>
    </row>
    <row r="1933" spans="3:15" ht="17" x14ac:dyDescent="0.4">
      <c r="C1933" s="28"/>
      <c r="D1933" s="22"/>
      <c r="K1933" s="26"/>
      <c r="L1933" s="37"/>
      <c r="M1933" s="38"/>
      <c r="N1933" s="45"/>
      <c r="O1933" s="38"/>
    </row>
    <row r="1934" spans="3:15" ht="17" x14ac:dyDescent="0.4">
      <c r="C1934" s="28"/>
      <c r="D1934" s="22"/>
      <c r="K1934" s="26"/>
      <c r="L1934" s="37"/>
      <c r="M1934" s="38"/>
      <c r="N1934" s="45"/>
      <c r="O1934" s="38"/>
    </row>
    <row r="1935" spans="3:15" ht="17" x14ac:dyDescent="0.4">
      <c r="C1935" s="28"/>
      <c r="D1935" s="22"/>
      <c r="K1935" s="26"/>
      <c r="L1935" s="37"/>
      <c r="M1935" s="38"/>
      <c r="N1935" s="45"/>
      <c r="O1935" s="38"/>
    </row>
    <row r="1936" spans="3:15" ht="17" x14ac:dyDescent="0.4">
      <c r="C1936" s="28"/>
      <c r="D1936" s="22"/>
      <c r="K1936" s="26"/>
      <c r="L1936" s="37"/>
      <c r="M1936" s="38"/>
      <c r="N1936" s="45"/>
      <c r="O1936" s="38"/>
    </row>
    <row r="1937" spans="3:15" ht="17" x14ac:dyDescent="0.4">
      <c r="C1937" s="28"/>
      <c r="D1937" s="22"/>
      <c r="K1937" s="26"/>
      <c r="L1937" s="37"/>
      <c r="M1937" s="38"/>
      <c r="N1937" s="45"/>
      <c r="O1937" s="38"/>
    </row>
    <row r="1938" spans="3:15" ht="17" x14ac:dyDescent="0.4">
      <c r="C1938" s="28"/>
      <c r="D1938" s="22"/>
      <c r="K1938" s="26"/>
      <c r="L1938" s="37"/>
      <c r="M1938" s="38"/>
      <c r="N1938" s="45"/>
      <c r="O1938" s="38"/>
    </row>
    <row r="1939" spans="3:15" ht="17" x14ac:dyDescent="0.4">
      <c r="C1939" s="28"/>
      <c r="D1939" s="22"/>
      <c r="K1939" s="26"/>
      <c r="L1939" s="37"/>
      <c r="M1939" s="38"/>
      <c r="N1939" s="45"/>
      <c r="O1939" s="38"/>
    </row>
    <row r="1940" spans="3:15" ht="17" x14ac:dyDescent="0.4">
      <c r="C1940" s="28"/>
      <c r="D1940" s="22"/>
      <c r="K1940" s="26"/>
      <c r="L1940" s="37"/>
      <c r="M1940" s="38"/>
      <c r="N1940" s="45"/>
      <c r="O1940" s="38"/>
    </row>
    <row r="1941" spans="3:15" ht="17" x14ac:dyDescent="0.4">
      <c r="C1941" s="28"/>
      <c r="D1941" s="22"/>
      <c r="K1941" s="26"/>
      <c r="L1941" s="37"/>
      <c r="M1941" s="38"/>
      <c r="N1941" s="45"/>
      <c r="O1941" s="38"/>
    </row>
    <row r="1942" spans="3:15" ht="17" x14ac:dyDescent="0.4">
      <c r="C1942" s="28"/>
      <c r="D1942" s="22"/>
      <c r="K1942" s="26"/>
      <c r="L1942" s="37"/>
      <c r="M1942" s="38"/>
      <c r="N1942" s="45"/>
      <c r="O1942" s="38"/>
    </row>
    <row r="1943" spans="3:15" ht="17" x14ac:dyDescent="0.4">
      <c r="C1943" s="28"/>
      <c r="D1943" s="22"/>
      <c r="K1943" s="26"/>
      <c r="L1943" s="37"/>
      <c r="M1943" s="38"/>
      <c r="N1943" s="45"/>
      <c r="O1943" s="38"/>
    </row>
    <row r="1944" spans="3:15" ht="17" x14ac:dyDescent="0.4">
      <c r="C1944" s="28"/>
      <c r="D1944" s="22"/>
      <c r="K1944" s="26"/>
      <c r="L1944" s="37"/>
      <c r="M1944" s="38"/>
      <c r="N1944" s="45"/>
      <c r="O1944" s="38"/>
    </row>
    <row r="1945" spans="3:15" ht="17" x14ac:dyDescent="0.4">
      <c r="C1945" s="28"/>
      <c r="D1945" s="22"/>
      <c r="K1945" s="26"/>
      <c r="L1945" s="37"/>
      <c r="M1945" s="38"/>
      <c r="N1945" s="45"/>
      <c r="O1945" s="38"/>
    </row>
    <row r="1946" spans="3:15" ht="17" x14ac:dyDescent="0.4">
      <c r="C1946" s="28"/>
      <c r="D1946" s="22"/>
      <c r="K1946" s="26"/>
      <c r="L1946" s="37"/>
      <c r="M1946" s="38"/>
      <c r="N1946" s="45"/>
      <c r="O1946" s="38"/>
    </row>
    <row r="1947" spans="3:15" ht="17" x14ac:dyDescent="0.4">
      <c r="C1947" s="28"/>
      <c r="D1947" s="22"/>
      <c r="K1947" s="26"/>
      <c r="L1947" s="37"/>
      <c r="M1947" s="38"/>
      <c r="N1947" s="45"/>
      <c r="O1947" s="38"/>
    </row>
    <row r="1948" spans="3:15" ht="17" x14ac:dyDescent="0.4">
      <c r="C1948" s="28"/>
      <c r="D1948" s="22"/>
      <c r="K1948" s="26"/>
      <c r="L1948" s="37"/>
      <c r="M1948" s="38"/>
      <c r="N1948" s="45"/>
      <c r="O1948" s="38"/>
    </row>
    <row r="1949" spans="3:15" ht="17" x14ac:dyDescent="0.4">
      <c r="C1949" s="28"/>
      <c r="D1949" s="22"/>
      <c r="K1949" s="26"/>
      <c r="L1949" s="37"/>
      <c r="M1949" s="38"/>
      <c r="N1949" s="45"/>
      <c r="O1949" s="38"/>
    </row>
    <row r="1950" spans="3:15" ht="17" x14ac:dyDescent="0.4">
      <c r="C1950" s="28"/>
      <c r="D1950" s="22"/>
      <c r="K1950" s="26"/>
      <c r="L1950" s="37"/>
      <c r="M1950" s="38"/>
      <c r="N1950" s="45"/>
      <c r="O1950" s="38"/>
    </row>
    <row r="1951" spans="3:15" ht="17" x14ac:dyDescent="0.4">
      <c r="C1951" s="28"/>
      <c r="D1951" s="22"/>
      <c r="K1951" s="26"/>
      <c r="L1951" s="37"/>
      <c r="M1951" s="38"/>
      <c r="N1951" s="45"/>
      <c r="O1951" s="38"/>
    </row>
    <row r="1952" spans="3:15" ht="17" x14ac:dyDescent="0.4">
      <c r="C1952" s="28"/>
      <c r="D1952" s="22"/>
      <c r="K1952" s="26"/>
      <c r="L1952" s="37"/>
      <c r="M1952" s="38"/>
      <c r="N1952" s="45"/>
      <c r="O1952" s="38"/>
    </row>
    <row r="1953" spans="3:15" ht="17" x14ac:dyDescent="0.4">
      <c r="C1953" s="28"/>
      <c r="D1953" s="22"/>
      <c r="K1953" s="26"/>
      <c r="L1953" s="37"/>
      <c r="M1953" s="38"/>
      <c r="N1953" s="45"/>
      <c r="O1953" s="38"/>
    </row>
    <row r="1954" spans="3:15" ht="17" x14ac:dyDescent="0.4">
      <c r="C1954" s="28"/>
      <c r="D1954" s="22"/>
      <c r="K1954" s="26"/>
      <c r="L1954" s="37"/>
      <c r="M1954" s="38"/>
      <c r="N1954" s="45"/>
      <c r="O1954" s="38"/>
    </row>
    <row r="1955" spans="3:15" ht="17" x14ac:dyDescent="0.4">
      <c r="C1955" s="28"/>
      <c r="D1955" s="22"/>
      <c r="K1955" s="26"/>
      <c r="L1955" s="37"/>
      <c r="M1955" s="38"/>
      <c r="N1955" s="45"/>
      <c r="O1955" s="38"/>
    </row>
    <row r="1956" spans="3:15" ht="17" x14ac:dyDescent="0.4">
      <c r="C1956" s="28"/>
      <c r="D1956" s="22"/>
      <c r="K1956" s="26"/>
      <c r="L1956" s="37"/>
      <c r="M1956" s="38"/>
      <c r="N1956" s="45"/>
      <c r="O1956" s="38"/>
    </row>
    <row r="1957" spans="3:15" ht="17" x14ac:dyDescent="0.4">
      <c r="C1957" s="28"/>
      <c r="D1957" s="22"/>
      <c r="K1957" s="26"/>
      <c r="L1957" s="37"/>
      <c r="M1957" s="38"/>
      <c r="N1957" s="45"/>
      <c r="O1957" s="38"/>
    </row>
    <row r="1958" spans="3:15" ht="17" x14ac:dyDescent="0.4">
      <c r="C1958" s="28"/>
      <c r="D1958" s="22"/>
      <c r="K1958" s="26"/>
      <c r="L1958" s="37"/>
      <c r="M1958" s="38"/>
      <c r="N1958" s="45"/>
      <c r="O1958" s="38"/>
    </row>
    <row r="1959" spans="3:15" ht="17" x14ac:dyDescent="0.4">
      <c r="C1959" s="28"/>
      <c r="D1959" s="22"/>
      <c r="K1959" s="26"/>
      <c r="L1959" s="37"/>
      <c r="M1959" s="38"/>
      <c r="N1959" s="45"/>
      <c r="O1959" s="38"/>
    </row>
    <row r="1960" spans="3:15" ht="17" x14ac:dyDescent="0.4">
      <c r="C1960" s="28"/>
      <c r="D1960" s="22"/>
      <c r="K1960" s="26"/>
      <c r="L1960" s="37"/>
      <c r="M1960" s="38"/>
      <c r="N1960" s="45"/>
      <c r="O1960" s="38"/>
    </row>
    <row r="1961" spans="3:15" ht="17" x14ac:dyDescent="0.4">
      <c r="C1961" s="28"/>
      <c r="D1961" s="22"/>
      <c r="K1961" s="26"/>
      <c r="L1961" s="37"/>
      <c r="M1961" s="38"/>
      <c r="N1961" s="45"/>
      <c r="O1961" s="38"/>
    </row>
    <row r="1962" spans="3:15" ht="17" x14ac:dyDescent="0.4">
      <c r="C1962" s="28"/>
      <c r="D1962" s="22"/>
      <c r="K1962" s="26"/>
      <c r="L1962" s="37"/>
      <c r="M1962" s="38"/>
      <c r="N1962" s="45"/>
      <c r="O1962" s="38"/>
    </row>
    <row r="1963" spans="3:15" ht="17" x14ac:dyDescent="0.4">
      <c r="C1963" s="28"/>
      <c r="D1963" s="22"/>
      <c r="K1963" s="26"/>
      <c r="L1963" s="37"/>
      <c r="M1963" s="38"/>
      <c r="N1963" s="45"/>
      <c r="O1963" s="38"/>
    </row>
    <row r="1964" spans="3:15" ht="17" x14ac:dyDescent="0.4">
      <c r="C1964" s="28"/>
      <c r="D1964" s="22"/>
      <c r="K1964" s="26"/>
      <c r="L1964" s="37"/>
      <c r="M1964" s="38"/>
      <c r="N1964" s="45"/>
      <c r="O1964" s="38"/>
    </row>
    <row r="1965" spans="3:15" ht="17" x14ac:dyDescent="0.4">
      <c r="C1965" s="28"/>
      <c r="D1965" s="22"/>
      <c r="K1965" s="26"/>
      <c r="L1965" s="37"/>
      <c r="M1965" s="38"/>
      <c r="N1965" s="45"/>
      <c r="O1965" s="38"/>
    </row>
    <row r="1966" spans="3:15" ht="17" x14ac:dyDescent="0.4">
      <c r="C1966" s="28"/>
      <c r="D1966" s="22"/>
      <c r="K1966" s="26"/>
      <c r="L1966" s="37"/>
      <c r="M1966" s="38"/>
      <c r="N1966" s="45"/>
      <c r="O1966" s="38"/>
    </row>
    <row r="1967" spans="3:15" ht="17" x14ac:dyDescent="0.4">
      <c r="C1967" s="28"/>
      <c r="D1967" s="22"/>
      <c r="K1967" s="26"/>
      <c r="L1967" s="37"/>
      <c r="M1967" s="38"/>
      <c r="N1967" s="45"/>
      <c r="O1967" s="38"/>
    </row>
    <row r="1968" spans="3:15" ht="17" x14ac:dyDescent="0.4">
      <c r="C1968" s="28"/>
      <c r="D1968" s="22"/>
      <c r="K1968" s="26"/>
      <c r="L1968" s="37"/>
      <c r="M1968" s="38"/>
      <c r="N1968" s="45"/>
      <c r="O1968" s="38"/>
    </row>
    <row r="1969" spans="3:15" ht="17" x14ac:dyDescent="0.4">
      <c r="C1969" s="28"/>
      <c r="D1969" s="22"/>
      <c r="K1969" s="26"/>
      <c r="L1969" s="37"/>
      <c r="M1969" s="38"/>
      <c r="N1969" s="45"/>
      <c r="O1969" s="38"/>
    </row>
    <row r="1970" spans="3:15" ht="17" x14ac:dyDescent="0.4">
      <c r="C1970" s="28"/>
      <c r="D1970" s="22"/>
      <c r="K1970" s="26"/>
      <c r="L1970" s="37"/>
      <c r="M1970" s="38"/>
      <c r="N1970" s="45"/>
      <c r="O1970" s="38"/>
    </row>
    <row r="1971" spans="3:15" ht="17" x14ac:dyDescent="0.4">
      <c r="C1971" s="28"/>
      <c r="D1971" s="22"/>
      <c r="K1971" s="26"/>
      <c r="L1971" s="37"/>
      <c r="M1971" s="38"/>
      <c r="N1971" s="45"/>
      <c r="O1971" s="38"/>
    </row>
    <row r="1972" spans="3:15" ht="17" x14ac:dyDescent="0.4">
      <c r="C1972" s="28"/>
      <c r="D1972" s="22"/>
      <c r="K1972" s="26"/>
      <c r="L1972" s="37"/>
      <c r="M1972" s="38"/>
      <c r="N1972" s="45"/>
      <c r="O1972" s="38"/>
    </row>
    <row r="1973" spans="3:15" ht="17" x14ac:dyDescent="0.4">
      <c r="C1973" s="28"/>
      <c r="D1973" s="22"/>
      <c r="K1973" s="26"/>
      <c r="L1973" s="37"/>
      <c r="M1973" s="38"/>
      <c r="N1973" s="45"/>
      <c r="O1973" s="38"/>
    </row>
    <row r="1974" spans="3:15" ht="17" x14ac:dyDescent="0.4">
      <c r="C1974" s="28"/>
      <c r="D1974" s="22"/>
      <c r="K1974" s="26"/>
      <c r="L1974" s="37"/>
      <c r="M1974" s="38"/>
      <c r="N1974" s="45"/>
      <c r="O1974" s="38"/>
    </row>
    <row r="1975" spans="3:15" ht="17" x14ac:dyDescent="0.4">
      <c r="C1975" s="28"/>
      <c r="D1975" s="22"/>
      <c r="K1975" s="26"/>
      <c r="L1975" s="37"/>
      <c r="M1975" s="38"/>
      <c r="N1975" s="45"/>
      <c r="O1975" s="38"/>
    </row>
    <row r="1976" spans="3:15" ht="17" x14ac:dyDescent="0.4">
      <c r="C1976" s="28"/>
      <c r="D1976" s="22"/>
      <c r="K1976" s="26"/>
      <c r="L1976" s="37"/>
      <c r="M1976" s="38"/>
      <c r="N1976" s="45"/>
      <c r="O1976" s="38"/>
    </row>
    <row r="1977" spans="3:15" ht="17" x14ac:dyDescent="0.4">
      <c r="C1977" s="28"/>
      <c r="D1977" s="22"/>
      <c r="K1977" s="26"/>
      <c r="L1977" s="37"/>
      <c r="M1977" s="38"/>
      <c r="N1977" s="45"/>
      <c r="O1977" s="38"/>
    </row>
    <row r="1978" spans="3:15" ht="17" x14ac:dyDescent="0.4">
      <c r="C1978" s="28"/>
      <c r="D1978" s="22"/>
      <c r="K1978" s="26"/>
      <c r="L1978" s="37"/>
      <c r="M1978" s="38"/>
      <c r="N1978" s="45"/>
      <c r="O1978" s="38"/>
    </row>
    <row r="1979" spans="3:15" ht="17" x14ac:dyDescent="0.4">
      <c r="C1979" s="28"/>
      <c r="D1979" s="22"/>
      <c r="K1979" s="26"/>
      <c r="L1979" s="37"/>
      <c r="M1979" s="38"/>
      <c r="N1979" s="45"/>
      <c r="O1979" s="38"/>
    </row>
    <row r="1980" spans="3:15" ht="17" x14ac:dyDescent="0.4">
      <c r="C1980" s="28"/>
      <c r="D1980" s="22"/>
      <c r="K1980" s="26"/>
      <c r="L1980" s="37"/>
      <c r="M1980" s="38"/>
      <c r="N1980" s="45"/>
      <c r="O1980" s="38"/>
    </row>
    <row r="1981" spans="3:15" ht="17" x14ac:dyDescent="0.4">
      <c r="C1981" s="28"/>
      <c r="D1981" s="22"/>
      <c r="K1981" s="26"/>
      <c r="L1981" s="37"/>
      <c r="M1981" s="38"/>
      <c r="N1981" s="45"/>
      <c r="O1981" s="38"/>
    </row>
    <row r="1982" spans="3:15" ht="17" x14ac:dyDescent="0.4">
      <c r="C1982" s="28"/>
      <c r="D1982" s="22"/>
      <c r="K1982" s="26"/>
      <c r="L1982" s="37"/>
      <c r="M1982" s="38"/>
      <c r="N1982" s="45"/>
      <c r="O1982" s="38"/>
    </row>
    <row r="1983" spans="3:15" ht="17" x14ac:dyDescent="0.4">
      <c r="C1983" s="28"/>
      <c r="D1983" s="22"/>
      <c r="K1983" s="26"/>
      <c r="L1983" s="37"/>
      <c r="M1983" s="38"/>
      <c r="N1983" s="45"/>
      <c r="O1983" s="38"/>
    </row>
    <row r="1984" spans="3:15" ht="17" x14ac:dyDescent="0.4">
      <c r="C1984" s="28"/>
      <c r="D1984" s="22"/>
      <c r="K1984" s="26"/>
      <c r="L1984" s="37"/>
      <c r="M1984" s="38"/>
      <c r="N1984" s="45"/>
      <c r="O1984" s="38"/>
    </row>
    <row r="1985" spans="3:15" ht="17" x14ac:dyDescent="0.4">
      <c r="C1985" s="28"/>
      <c r="D1985" s="22"/>
      <c r="K1985" s="26"/>
      <c r="L1985" s="37"/>
      <c r="M1985" s="38"/>
      <c r="N1985" s="45"/>
      <c r="O1985" s="38"/>
    </row>
    <row r="1986" spans="3:15" ht="17" x14ac:dyDescent="0.4">
      <c r="C1986" s="28"/>
      <c r="D1986" s="22"/>
      <c r="K1986" s="26"/>
      <c r="L1986" s="37"/>
      <c r="M1986" s="38"/>
      <c r="N1986" s="45"/>
      <c r="O1986" s="38"/>
    </row>
    <row r="1987" spans="3:15" ht="17" x14ac:dyDescent="0.4">
      <c r="C1987" s="28"/>
      <c r="D1987" s="22"/>
      <c r="K1987" s="26"/>
      <c r="L1987" s="37"/>
      <c r="M1987" s="38"/>
      <c r="N1987" s="45"/>
      <c r="O1987" s="38"/>
    </row>
    <row r="1988" spans="3:15" ht="17" x14ac:dyDescent="0.4">
      <c r="C1988" s="28"/>
      <c r="D1988" s="22"/>
      <c r="K1988" s="26"/>
      <c r="L1988" s="37"/>
      <c r="M1988" s="38"/>
      <c r="N1988" s="45"/>
      <c r="O1988" s="38"/>
    </row>
    <row r="1989" spans="3:15" ht="17" x14ac:dyDescent="0.4">
      <c r="C1989" s="28"/>
      <c r="D1989" s="22"/>
      <c r="K1989" s="26"/>
      <c r="L1989" s="37"/>
      <c r="M1989" s="38"/>
      <c r="N1989" s="45"/>
      <c r="O1989" s="38"/>
    </row>
    <row r="1990" spans="3:15" ht="17" x14ac:dyDescent="0.4">
      <c r="C1990" s="28"/>
      <c r="D1990" s="22"/>
      <c r="K1990" s="26"/>
      <c r="L1990" s="37"/>
      <c r="M1990" s="38"/>
      <c r="N1990" s="45"/>
      <c r="O1990" s="38"/>
    </row>
    <row r="1991" spans="3:15" ht="17" x14ac:dyDescent="0.4">
      <c r="C1991" s="28"/>
      <c r="D1991" s="22"/>
      <c r="K1991" s="26"/>
      <c r="L1991" s="37"/>
      <c r="M1991" s="38"/>
      <c r="N1991" s="45"/>
      <c r="O1991" s="38"/>
    </row>
    <row r="1992" spans="3:15" ht="17" x14ac:dyDescent="0.4">
      <c r="C1992" s="28"/>
      <c r="D1992" s="22"/>
      <c r="K1992" s="26"/>
      <c r="L1992" s="37"/>
      <c r="M1992" s="38"/>
      <c r="N1992" s="45"/>
      <c r="O1992" s="38"/>
    </row>
    <row r="1993" spans="3:15" ht="17" x14ac:dyDescent="0.4">
      <c r="C1993" s="28"/>
      <c r="D1993" s="22"/>
      <c r="K1993" s="26"/>
      <c r="L1993" s="37"/>
      <c r="M1993" s="38"/>
      <c r="N1993" s="45"/>
      <c r="O1993" s="38"/>
    </row>
    <row r="1994" spans="3:15" ht="17" x14ac:dyDescent="0.4">
      <c r="C1994" s="28"/>
      <c r="D1994" s="22"/>
      <c r="K1994" s="26"/>
      <c r="L1994" s="37"/>
      <c r="M1994" s="38"/>
      <c r="N1994" s="45"/>
      <c r="O1994" s="38"/>
    </row>
    <row r="1995" spans="3:15" ht="17" x14ac:dyDescent="0.4">
      <c r="C1995" s="28"/>
      <c r="D1995" s="22"/>
      <c r="K1995" s="26"/>
      <c r="L1995" s="37"/>
      <c r="M1995" s="38"/>
      <c r="N1995" s="45"/>
      <c r="O1995" s="38"/>
    </row>
    <row r="1996" spans="3:15" ht="17" x14ac:dyDescent="0.4">
      <c r="C1996" s="28"/>
      <c r="D1996" s="22"/>
      <c r="K1996" s="26"/>
      <c r="L1996" s="37"/>
      <c r="M1996" s="38"/>
      <c r="N1996" s="45"/>
      <c r="O1996" s="38"/>
    </row>
    <row r="1997" spans="3:15" ht="17" x14ac:dyDescent="0.4">
      <c r="C1997" s="28"/>
      <c r="D1997" s="22"/>
      <c r="K1997" s="26"/>
      <c r="L1997" s="37"/>
      <c r="M1997" s="38"/>
      <c r="N1997" s="45"/>
      <c r="O1997" s="38"/>
    </row>
    <row r="1998" spans="3:15" ht="17" x14ac:dyDescent="0.4">
      <c r="C1998" s="28"/>
      <c r="D1998" s="22"/>
      <c r="K1998" s="26"/>
      <c r="L1998" s="37"/>
      <c r="M1998" s="38"/>
      <c r="N1998" s="45"/>
      <c r="O1998" s="38"/>
    </row>
    <row r="1999" spans="3:15" ht="17" x14ac:dyDescent="0.4">
      <c r="C1999" s="28"/>
      <c r="D1999" s="22"/>
      <c r="K1999" s="26"/>
      <c r="L1999" s="37"/>
      <c r="M1999" s="38"/>
      <c r="N1999" s="45"/>
      <c r="O1999" s="38"/>
    </row>
    <row r="2000" spans="3:15" ht="17" x14ac:dyDescent="0.4">
      <c r="C2000" s="28"/>
      <c r="D2000" s="22"/>
      <c r="K2000" s="26"/>
      <c r="L2000" s="37"/>
      <c r="M2000" s="38"/>
      <c r="N2000" s="45"/>
      <c r="O2000" s="38"/>
    </row>
    <row r="2001" spans="3:15" ht="17" x14ac:dyDescent="0.4">
      <c r="C2001" s="28"/>
      <c r="D2001" s="22"/>
      <c r="K2001" s="26"/>
      <c r="L2001" s="37"/>
      <c r="M2001" s="38"/>
      <c r="N2001" s="45"/>
      <c r="O2001" s="38"/>
    </row>
    <row r="2002" spans="3:15" ht="17" x14ac:dyDescent="0.4">
      <c r="C2002" s="28"/>
      <c r="D2002" s="22"/>
      <c r="K2002" s="26"/>
      <c r="L2002" s="37"/>
      <c r="M2002" s="38"/>
      <c r="N2002" s="45"/>
      <c r="O2002" s="38"/>
    </row>
    <row r="2003" spans="3:15" ht="17" x14ac:dyDescent="0.4">
      <c r="C2003" s="28"/>
      <c r="D2003" s="22"/>
      <c r="K2003" s="26"/>
      <c r="L2003" s="37"/>
      <c r="M2003" s="38"/>
      <c r="N2003" s="45"/>
      <c r="O2003" s="38"/>
    </row>
    <row r="2004" spans="3:15" ht="17" x14ac:dyDescent="0.4">
      <c r="C2004" s="28"/>
      <c r="D2004" s="22"/>
      <c r="K2004" s="26"/>
      <c r="L2004" s="37"/>
      <c r="M2004" s="38"/>
      <c r="N2004" s="45"/>
      <c r="O2004" s="38"/>
    </row>
    <row r="2005" spans="3:15" ht="17" x14ac:dyDescent="0.4">
      <c r="C2005" s="28"/>
      <c r="D2005" s="22"/>
      <c r="K2005" s="26"/>
      <c r="L2005" s="37"/>
      <c r="M2005" s="38"/>
      <c r="N2005" s="45"/>
      <c r="O2005" s="38"/>
    </row>
    <row r="2006" spans="3:15" ht="17" x14ac:dyDescent="0.4">
      <c r="C2006" s="28"/>
      <c r="D2006" s="22"/>
      <c r="K2006" s="26"/>
      <c r="L2006" s="37"/>
      <c r="M2006" s="38"/>
      <c r="N2006" s="45"/>
      <c r="O2006" s="38"/>
    </row>
    <row r="2007" spans="3:15" ht="17" x14ac:dyDescent="0.4">
      <c r="C2007" s="28"/>
      <c r="D2007" s="22"/>
      <c r="K2007" s="26"/>
      <c r="L2007" s="37"/>
      <c r="M2007" s="38"/>
      <c r="N2007" s="45"/>
      <c r="O2007" s="38"/>
    </row>
    <row r="2008" spans="3:15" ht="17" x14ac:dyDescent="0.4">
      <c r="C2008" s="28"/>
      <c r="D2008" s="22"/>
      <c r="K2008" s="26"/>
      <c r="L2008" s="37"/>
      <c r="M2008" s="38"/>
      <c r="N2008" s="45"/>
      <c r="O2008" s="38"/>
    </row>
    <row r="2009" spans="3:15" ht="17" x14ac:dyDescent="0.4">
      <c r="C2009" s="28"/>
      <c r="D2009" s="22"/>
      <c r="K2009" s="26"/>
      <c r="L2009" s="37"/>
      <c r="M2009" s="38"/>
      <c r="N2009" s="45"/>
      <c r="O2009" s="38"/>
    </row>
    <row r="2010" spans="3:15" ht="17" x14ac:dyDescent="0.4">
      <c r="C2010" s="28"/>
      <c r="D2010" s="22"/>
      <c r="K2010" s="26"/>
      <c r="L2010" s="37"/>
      <c r="M2010" s="38"/>
      <c r="N2010" s="45"/>
      <c r="O2010" s="38"/>
    </row>
    <row r="2011" spans="3:15" ht="17" x14ac:dyDescent="0.4">
      <c r="C2011" s="28"/>
      <c r="D2011" s="22"/>
      <c r="K2011" s="26"/>
      <c r="L2011" s="37"/>
      <c r="M2011" s="38"/>
      <c r="N2011" s="45"/>
      <c r="O2011" s="38"/>
    </row>
    <row r="2012" spans="3:15" ht="17" x14ac:dyDescent="0.4">
      <c r="C2012" s="28"/>
      <c r="D2012" s="22"/>
      <c r="K2012" s="26"/>
      <c r="L2012" s="37"/>
      <c r="M2012" s="38"/>
      <c r="N2012" s="45"/>
      <c r="O2012" s="38"/>
    </row>
    <row r="2013" spans="3:15" ht="17" x14ac:dyDescent="0.4">
      <c r="C2013" s="28"/>
      <c r="D2013" s="22"/>
      <c r="K2013" s="26"/>
      <c r="L2013" s="37"/>
      <c r="M2013" s="38"/>
      <c r="N2013" s="45"/>
      <c r="O2013" s="38"/>
    </row>
    <row r="2014" spans="3:15" ht="17" x14ac:dyDescent="0.4">
      <c r="C2014" s="28"/>
      <c r="D2014" s="22"/>
      <c r="K2014" s="26"/>
      <c r="L2014" s="37"/>
      <c r="M2014" s="38"/>
      <c r="N2014" s="45"/>
      <c r="O2014" s="38"/>
    </row>
    <row r="2015" spans="3:15" ht="17" x14ac:dyDescent="0.4">
      <c r="C2015" s="28"/>
      <c r="D2015" s="22"/>
      <c r="K2015" s="26"/>
      <c r="L2015" s="37"/>
      <c r="M2015" s="38"/>
      <c r="N2015" s="45"/>
      <c r="O2015" s="38"/>
    </row>
    <row r="2016" spans="3:15" ht="17" x14ac:dyDescent="0.4">
      <c r="C2016" s="28"/>
      <c r="D2016" s="22"/>
      <c r="K2016" s="26"/>
      <c r="L2016" s="37"/>
      <c r="M2016" s="38"/>
      <c r="N2016" s="45"/>
      <c r="O2016" s="38"/>
    </row>
    <row r="2017" spans="3:15" ht="17" x14ac:dyDescent="0.4">
      <c r="C2017" s="28"/>
      <c r="D2017" s="22"/>
      <c r="K2017" s="26"/>
      <c r="L2017" s="37"/>
      <c r="M2017" s="38"/>
      <c r="N2017" s="45"/>
      <c r="O2017" s="38"/>
    </row>
    <row r="2018" spans="3:15" ht="17" x14ac:dyDescent="0.4">
      <c r="C2018" s="28"/>
      <c r="D2018" s="22"/>
      <c r="K2018" s="26"/>
      <c r="L2018" s="37"/>
      <c r="M2018" s="38"/>
      <c r="N2018" s="45"/>
      <c r="O2018" s="38"/>
    </row>
    <row r="2019" spans="3:15" ht="17" x14ac:dyDescent="0.4">
      <c r="C2019" s="28"/>
      <c r="D2019" s="22"/>
      <c r="K2019" s="26"/>
      <c r="L2019" s="37"/>
      <c r="M2019" s="38"/>
      <c r="N2019" s="45"/>
      <c r="O2019" s="38"/>
    </row>
    <row r="2020" spans="3:15" ht="17" x14ac:dyDescent="0.4">
      <c r="C2020" s="28"/>
      <c r="D2020" s="22"/>
      <c r="K2020" s="26"/>
      <c r="L2020" s="37"/>
      <c r="M2020" s="38"/>
      <c r="N2020" s="45"/>
      <c r="O2020" s="38"/>
    </row>
    <row r="2021" spans="3:15" ht="17" x14ac:dyDescent="0.4">
      <c r="C2021" s="28"/>
      <c r="D2021" s="22"/>
      <c r="K2021" s="26"/>
      <c r="L2021" s="37"/>
      <c r="M2021" s="38"/>
      <c r="N2021" s="45"/>
      <c r="O2021" s="38"/>
    </row>
    <row r="2022" spans="3:15" ht="17" x14ac:dyDescent="0.4">
      <c r="C2022" s="28"/>
      <c r="D2022" s="22"/>
      <c r="K2022" s="26"/>
      <c r="L2022" s="37"/>
      <c r="M2022" s="38"/>
      <c r="N2022" s="45"/>
      <c r="O2022" s="38"/>
    </row>
    <row r="2023" spans="3:15" ht="17" x14ac:dyDescent="0.4">
      <c r="C2023" s="28"/>
      <c r="D2023" s="22"/>
      <c r="K2023" s="26"/>
      <c r="L2023" s="37"/>
      <c r="M2023" s="38"/>
      <c r="N2023" s="45"/>
      <c r="O2023" s="38"/>
    </row>
    <row r="2024" spans="3:15" ht="17" x14ac:dyDescent="0.4">
      <c r="C2024" s="28"/>
      <c r="D2024" s="22"/>
      <c r="K2024" s="26"/>
      <c r="L2024" s="37"/>
      <c r="M2024" s="38"/>
      <c r="N2024" s="45"/>
      <c r="O2024" s="38"/>
    </row>
    <row r="2025" spans="3:15" ht="17" x14ac:dyDescent="0.4">
      <c r="C2025" s="28"/>
      <c r="D2025" s="22"/>
      <c r="K2025" s="26"/>
      <c r="L2025" s="37"/>
      <c r="M2025" s="38"/>
      <c r="N2025" s="45"/>
      <c r="O2025" s="38"/>
    </row>
    <row r="2026" spans="3:15" ht="17" x14ac:dyDescent="0.4">
      <c r="C2026" s="28"/>
      <c r="D2026" s="22"/>
      <c r="K2026" s="26"/>
      <c r="L2026" s="37"/>
      <c r="M2026" s="38"/>
      <c r="N2026" s="45"/>
      <c r="O2026" s="38"/>
    </row>
    <row r="2027" spans="3:15" ht="17" x14ac:dyDescent="0.4">
      <c r="C2027" s="28"/>
      <c r="D2027" s="22"/>
      <c r="K2027" s="26"/>
      <c r="L2027" s="37"/>
      <c r="M2027" s="38"/>
      <c r="N2027" s="45"/>
      <c r="O2027" s="38"/>
    </row>
    <row r="2028" spans="3:15" ht="17" x14ac:dyDescent="0.4">
      <c r="C2028" s="28"/>
      <c r="D2028" s="22"/>
      <c r="K2028" s="26"/>
      <c r="L2028" s="37"/>
      <c r="M2028" s="38"/>
      <c r="N2028" s="45"/>
      <c r="O2028" s="38"/>
    </row>
    <row r="2029" spans="3:15" ht="17" x14ac:dyDescent="0.4">
      <c r="C2029" s="28"/>
      <c r="D2029" s="22"/>
      <c r="K2029" s="26"/>
      <c r="L2029" s="37"/>
      <c r="M2029" s="38"/>
      <c r="N2029" s="45"/>
      <c r="O2029" s="38"/>
    </row>
    <row r="2030" spans="3:15" ht="17" x14ac:dyDescent="0.4">
      <c r="C2030" s="28"/>
      <c r="D2030" s="22"/>
      <c r="K2030" s="26"/>
      <c r="L2030" s="37"/>
      <c r="M2030" s="38"/>
      <c r="N2030" s="45"/>
      <c r="O2030" s="38"/>
    </row>
    <row r="2031" spans="3:15" ht="17" x14ac:dyDescent="0.4">
      <c r="C2031" s="28"/>
      <c r="D2031" s="22"/>
      <c r="K2031" s="26"/>
      <c r="L2031" s="37"/>
      <c r="M2031" s="38"/>
      <c r="N2031" s="45"/>
      <c r="O2031" s="38"/>
    </row>
    <row r="2032" spans="3:15" ht="17" x14ac:dyDescent="0.4">
      <c r="C2032" s="28"/>
      <c r="D2032" s="22"/>
      <c r="K2032" s="26"/>
      <c r="L2032" s="37"/>
      <c r="M2032" s="38"/>
      <c r="N2032" s="45"/>
      <c r="O2032" s="38"/>
    </row>
    <row r="2033" spans="3:15" ht="17" x14ac:dyDescent="0.4">
      <c r="C2033" s="28"/>
      <c r="D2033" s="22"/>
      <c r="K2033" s="26"/>
      <c r="L2033" s="37"/>
      <c r="M2033" s="38"/>
      <c r="N2033" s="45"/>
      <c r="O2033" s="38"/>
    </row>
    <row r="2034" spans="3:15" ht="17" x14ac:dyDescent="0.4">
      <c r="C2034" s="28"/>
      <c r="D2034" s="22"/>
      <c r="K2034" s="26"/>
      <c r="L2034" s="37"/>
      <c r="M2034" s="38"/>
      <c r="N2034" s="45"/>
      <c r="O2034" s="38"/>
    </row>
    <row r="2035" spans="3:15" ht="17" x14ac:dyDescent="0.4">
      <c r="C2035" s="28"/>
      <c r="D2035" s="22"/>
      <c r="K2035" s="26"/>
      <c r="L2035" s="37"/>
      <c r="M2035" s="38"/>
      <c r="N2035" s="45"/>
      <c r="O2035" s="38"/>
    </row>
    <row r="2036" spans="3:15" ht="17" x14ac:dyDescent="0.4">
      <c r="C2036" s="28"/>
      <c r="D2036" s="22"/>
      <c r="K2036" s="26"/>
      <c r="L2036" s="37"/>
      <c r="M2036" s="38"/>
      <c r="N2036" s="45"/>
      <c r="O2036" s="38"/>
    </row>
    <row r="2037" spans="3:15" ht="17" x14ac:dyDescent="0.4">
      <c r="C2037" s="28"/>
      <c r="D2037" s="22"/>
      <c r="K2037" s="26"/>
      <c r="L2037" s="37"/>
      <c r="M2037" s="38"/>
      <c r="N2037" s="45"/>
      <c r="O2037" s="38"/>
    </row>
    <row r="2038" spans="3:15" ht="17" x14ac:dyDescent="0.4">
      <c r="C2038" s="28"/>
      <c r="D2038" s="22"/>
      <c r="K2038" s="26"/>
      <c r="L2038" s="37"/>
      <c r="M2038" s="38"/>
      <c r="N2038" s="45"/>
      <c r="O2038" s="38"/>
    </row>
    <row r="2039" spans="3:15" ht="17" x14ac:dyDescent="0.4">
      <c r="C2039" s="28"/>
      <c r="D2039" s="22"/>
      <c r="K2039" s="26"/>
      <c r="L2039" s="37"/>
      <c r="M2039" s="38"/>
      <c r="N2039" s="45"/>
      <c r="O2039" s="38"/>
    </row>
    <row r="2040" spans="3:15" ht="17" x14ac:dyDescent="0.4">
      <c r="C2040" s="28"/>
      <c r="D2040" s="22"/>
      <c r="K2040" s="26"/>
      <c r="L2040" s="37"/>
      <c r="M2040" s="38"/>
      <c r="N2040" s="45"/>
      <c r="O2040" s="38"/>
    </row>
    <row r="2041" spans="3:15" ht="17" x14ac:dyDescent="0.4">
      <c r="C2041" s="28"/>
      <c r="D2041" s="22"/>
      <c r="K2041" s="26"/>
      <c r="L2041" s="37"/>
      <c r="M2041" s="38"/>
      <c r="N2041" s="45"/>
      <c r="O2041" s="38"/>
    </row>
    <row r="2042" spans="3:15" ht="17" x14ac:dyDescent="0.4">
      <c r="C2042" s="28"/>
      <c r="D2042" s="22"/>
      <c r="K2042" s="26"/>
      <c r="L2042" s="37"/>
      <c r="M2042" s="38"/>
      <c r="N2042" s="45"/>
      <c r="O2042" s="38"/>
    </row>
    <row r="2043" spans="3:15" ht="17" x14ac:dyDescent="0.4">
      <c r="C2043" s="28"/>
      <c r="D2043" s="22"/>
      <c r="K2043" s="26"/>
      <c r="L2043" s="37"/>
      <c r="M2043" s="38"/>
      <c r="N2043" s="45"/>
      <c r="O2043" s="38"/>
    </row>
    <row r="2044" spans="3:15" ht="17" x14ac:dyDescent="0.4">
      <c r="C2044" s="28"/>
      <c r="D2044" s="22"/>
      <c r="K2044" s="26"/>
      <c r="L2044" s="37"/>
      <c r="M2044" s="38"/>
      <c r="N2044" s="45"/>
      <c r="O2044" s="38"/>
    </row>
    <row r="2045" spans="3:15" ht="17" x14ac:dyDescent="0.4">
      <c r="C2045" s="28"/>
      <c r="D2045" s="22"/>
      <c r="K2045" s="26"/>
      <c r="L2045" s="37"/>
      <c r="M2045" s="38"/>
      <c r="N2045" s="45"/>
      <c r="O2045" s="38"/>
    </row>
    <row r="2046" spans="3:15" ht="17" x14ac:dyDescent="0.4">
      <c r="C2046" s="28"/>
      <c r="D2046" s="22"/>
      <c r="K2046" s="26"/>
      <c r="L2046" s="37"/>
      <c r="M2046" s="38"/>
      <c r="N2046" s="45"/>
      <c r="O2046" s="38"/>
    </row>
    <row r="2047" spans="3:15" ht="17" x14ac:dyDescent="0.4">
      <c r="C2047" s="28"/>
      <c r="D2047" s="22"/>
      <c r="K2047" s="26"/>
      <c r="L2047" s="37"/>
      <c r="M2047" s="38"/>
      <c r="N2047" s="45"/>
      <c r="O2047" s="38"/>
    </row>
    <row r="2048" spans="3:15" ht="17" x14ac:dyDescent="0.4">
      <c r="C2048" s="28"/>
      <c r="D2048" s="22"/>
      <c r="K2048" s="26"/>
      <c r="L2048" s="37"/>
      <c r="M2048" s="38"/>
      <c r="N2048" s="45"/>
      <c r="O2048" s="38"/>
    </row>
    <row r="2049" spans="3:15" ht="17" x14ac:dyDescent="0.4">
      <c r="C2049" s="28"/>
      <c r="D2049" s="22"/>
      <c r="K2049" s="26"/>
      <c r="L2049" s="37"/>
      <c r="M2049" s="38"/>
      <c r="N2049" s="45"/>
      <c r="O2049" s="38"/>
    </row>
    <row r="2050" spans="3:15" ht="17" x14ac:dyDescent="0.4">
      <c r="C2050" s="28"/>
      <c r="D2050" s="22"/>
      <c r="K2050" s="26"/>
      <c r="L2050" s="37"/>
      <c r="M2050" s="38"/>
      <c r="N2050" s="45"/>
      <c r="O2050" s="38"/>
    </row>
    <row r="2051" spans="3:15" ht="17" x14ac:dyDescent="0.4">
      <c r="C2051" s="28"/>
      <c r="D2051" s="22"/>
      <c r="K2051" s="26"/>
      <c r="L2051" s="37"/>
      <c r="M2051" s="38"/>
      <c r="N2051" s="45"/>
      <c r="O2051" s="38"/>
    </row>
    <row r="2052" spans="3:15" ht="17" x14ac:dyDescent="0.4">
      <c r="C2052" s="28"/>
      <c r="D2052" s="22"/>
      <c r="K2052" s="26"/>
      <c r="L2052" s="37"/>
      <c r="M2052" s="38"/>
      <c r="N2052" s="45"/>
      <c r="O2052" s="38"/>
    </row>
    <row r="2053" spans="3:15" ht="17" x14ac:dyDescent="0.4">
      <c r="C2053" s="28"/>
      <c r="D2053" s="22"/>
      <c r="K2053" s="26"/>
      <c r="L2053" s="37"/>
      <c r="M2053" s="38"/>
      <c r="N2053" s="45"/>
      <c r="O2053" s="38"/>
    </row>
    <row r="2054" spans="3:15" ht="17" x14ac:dyDescent="0.4">
      <c r="C2054" s="28"/>
      <c r="D2054" s="22"/>
      <c r="K2054" s="26"/>
      <c r="L2054" s="37"/>
      <c r="M2054" s="38"/>
      <c r="N2054" s="45"/>
      <c r="O2054" s="38"/>
    </row>
    <row r="2055" spans="3:15" ht="17" x14ac:dyDescent="0.4">
      <c r="C2055" s="28"/>
      <c r="D2055" s="22"/>
      <c r="K2055" s="26"/>
      <c r="L2055" s="37"/>
      <c r="M2055" s="38"/>
      <c r="N2055" s="45"/>
      <c r="O2055" s="38"/>
    </row>
    <row r="2056" spans="3:15" ht="17" x14ac:dyDescent="0.4">
      <c r="C2056" s="28"/>
      <c r="D2056" s="22"/>
      <c r="K2056" s="26"/>
      <c r="L2056" s="37"/>
      <c r="M2056" s="38"/>
      <c r="N2056" s="45"/>
      <c r="O2056" s="38"/>
    </row>
    <row r="2057" spans="3:15" ht="17" x14ac:dyDescent="0.4">
      <c r="C2057" s="28"/>
      <c r="D2057" s="22"/>
      <c r="K2057" s="26"/>
      <c r="L2057" s="37"/>
      <c r="M2057" s="38"/>
      <c r="N2057" s="45"/>
      <c r="O2057" s="38"/>
    </row>
    <row r="2058" spans="3:15" ht="17" x14ac:dyDescent="0.4">
      <c r="C2058" s="28"/>
      <c r="D2058" s="22"/>
      <c r="K2058" s="26"/>
      <c r="L2058" s="37"/>
      <c r="M2058" s="38"/>
      <c r="N2058" s="45"/>
      <c r="O2058" s="38"/>
    </row>
    <row r="2059" spans="3:15" ht="17" x14ac:dyDescent="0.4">
      <c r="C2059" s="28"/>
      <c r="D2059" s="22"/>
      <c r="K2059" s="26"/>
      <c r="L2059" s="37"/>
      <c r="M2059" s="38"/>
      <c r="N2059" s="45"/>
      <c r="O2059" s="38"/>
    </row>
    <row r="2060" spans="3:15" ht="17" x14ac:dyDescent="0.4">
      <c r="C2060" s="28"/>
      <c r="D2060" s="22"/>
      <c r="K2060" s="26"/>
      <c r="L2060" s="37"/>
      <c r="M2060" s="38"/>
      <c r="N2060" s="45"/>
      <c r="O2060" s="38"/>
    </row>
    <row r="2061" spans="3:15" ht="17" x14ac:dyDescent="0.4">
      <c r="C2061" s="28"/>
      <c r="D2061" s="22"/>
      <c r="K2061" s="26"/>
      <c r="L2061" s="37"/>
      <c r="M2061" s="38"/>
      <c r="N2061" s="45"/>
      <c r="O2061" s="38"/>
    </row>
    <row r="2062" spans="3:15" ht="17" x14ac:dyDescent="0.4">
      <c r="C2062" s="28"/>
      <c r="D2062" s="22"/>
      <c r="K2062" s="26"/>
      <c r="L2062" s="37"/>
      <c r="M2062" s="38"/>
      <c r="N2062" s="45"/>
      <c r="O2062" s="38"/>
    </row>
    <row r="2063" spans="3:15" ht="17" x14ac:dyDescent="0.4">
      <c r="C2063" s="28"/>
      <c r="D2063" s="22"/>
      <c r="K2063" s="26"/>
      <c r="L2063" s="37"/>
      <c r="M2063" s="38"/>
      <c r="N2063" s="45"/>
      <c r="O2063" s="38"/>
    </row>
    <row r="2064" spans="3:15" ht="17" x14ac:dyDescent="0.4">
      <c r="C2064" s="28"/>
      <c r="D2064" s="22"/>
      <c r="K2064" s="26"/>
      <c r="L2064" s="37"/>
      <c r="M2064" s="38"/>
      <c r="N2064" s="45"/>
      <c r="O2064" s="38"/>
    </row>
    <row r="2065" spans="3:15" ht="17" x14ac:dyDescent="0.4">
      <c r="C2065" s="28"/>
      <c r="D2065" s="22"/>
      <c r="K2065" s="26"/>
      <c r="L2065" s="37"/>
      <c r="M2065" s="38"/>
      <c r="N2065" s="45"/>
      <c r="O2065" s="38"/>
    </row>
    <row r="2066" spans="3:15" ht="17" x14ac:dyDescent="0.4">
      <c r="C2066" s="28"/>
      <c r="D2066" s="22"/>
      <c r="K2066" s="26"/>
      <c r="L2066" s="37"/>
      <c r="M2066" s="38"/>
      <c r="N2066" s="45"/>
      <c r="O2066" s="38"/>
    </row>
    <row r="2067" spans="3:15" ht="17" x14ac:dyDescent="0.4">
      <c r="C2067" s="28"/>
      <c r="D2067" s="22"/>
      <c r="K2067" s="26"/>
      <c r="L2067" s="37"/>
      <c r="M2067" s="38"/>
      <c r="N2067" s="45"/>
      <c r="O2067" s="38"/>
    </row>
    <row r="2068" spans="3:15" ht="17" x14ac:dyDescent="0.4">
      <c r="C2068" s="28"/>
      <c r="D2068" s="22"/>
      <c r="K2068" s="26"/>
      <c r="L2068" s="37"/>
      <c r="M2068" s="38"/>
      <c r="N2068" s="45"/>
      <c r="O2068" s="38"/>
    </row>
    <row r="2069" spans="3:15" ht="17" x14ac:dyDescent="0.4">
      <c r="C2069" s="28"/>
      <c r="D2069" s="22"/>
      <c r="K2069" s="26"/>
      <c r="L2069" s="37"/>
      <c r="M2069" s="38"/>
      <c r="N2069" s="45"/>
      <c r="O2069" s="38"/>
    </row>
    <row r="2070" spans="3:15" ht="17" x14ac:dyDescent="0.4">
      <c r="C2070" s="28"/>
      <c r="D2070" s="22"/>
      <c r="K2070" s="26"/>
      <c r="L2070" s="37"/>
      <c r="M2070" s="38"/>
      <c r="N2070" s="45"/>
      <c r="O2070" s="38"/>
    </row>
    <row r="2071" spans="3:15" ht="17" x14ac:dyDescent="0.4">
      <c r="C2071" s="28"/>
      <c r="D2071" s="22"/>
      <c r="K2071" s="26"/>
      <c r="L2071" s="37"/>
      <c r="M2071" s="38"/>
      <c r="N2071" s="45"/>
      <c r="O2071" s="38"/>
    </row>
    <row r="2072" spans="3:15" ht="17" x14ac:dyDescent="0.4">
      <c r="C2072" s="28"/>
      <c r="D2072" s="22"/>
      <c r="K2072" s="26"/>
      <c r="L2072" s="37"/>
      <c r="M2072" s="38"/>
      <c r="N2072" s="45"/>
      <c r="O2072" s="38"/>
    </row>
    <row r="2073" spans="3:15" ht="17" x14ac:dyDescent="0.4">
      <c r="C2073" s="28"/>
      <c r="D2073" s="22"/>
      <c r="K2073" s="26"/>
      <c r="L2073" s="37"/>
      <c r="M2073" s="38"/>
      <c r="N2073" s="45"/>
      <c r="O2073" s="38"/>
    </row>
    <row r="2074" spans="3:15" ht="17" x14ac:dyDescent="0.4">
      <c r="C2074" s="28"/>
      <c r="D2074" s="22"/>
      <c r="K2074" s="26"/>
      <c r="L2074" s="37"/>
      <c r="M2074" s="38"/>
      <c r="N2074" s="45"/>
      <c r="O2074" s="38"/>
    </row>
    <row r="2075" spans="3:15" ht="17" x14ac:dyDescent="0.4">
      <c r="C2075" s="28"/>
      <c r="D2075" s="22"/>
      <c r="K2075" s="26"/>
      <c r="L2075" s="37"/>
      <c r="M2075" s="38"/>
      <c r="N2075" s="45"/>
      <c r="O2075" s="38"/>
    </row>
    <row r="2076" spans="3:15" ht="17" x14ac:dyDescent="0.4">
      <c r="C2076" s="28"/>
      <c r="D2076" s="22"/>
      <c r="K2076" s="26"/>
      <c r="L2076" s="37"/>
      <c r="M2076" s="38"/>
      <c r="N2076" s="45"/>
      <c r="O2076" s="38"/>
    </row>
    <row r="2077" spans="3:15" ht="17" x14ac:dyDescent="0.4">
      <c r="C2077" s="28"/>
      <c r="D2077" s="22"/>
      <c r="K2077" s="26"/>
      <c r="L2077" s="37"/>
      <c r="M2077" s="38"/>
      <c r="N2077" s="45"/>
      <c r="O2077" s="38"/>
    </row>
    <row r="2078" spans="3:15" ht="17" x14ac:dyDescent="0.4">
      <c r="C2078" s="28"/>
      <c r="D2078" s="22"/>
      <c r="K2078" s="26"/>
      <c r="L2078" s="37"/>
      <c r="M2078" s="38"/>
      <c r="N2078" s="45"/>
      <c r="O2078" s="38"/>
    </row>
    <row r="2079" spans="3:15" ht="17" x14ac:dyDescent="0.4">
      <c r="C2079" s="28"/>
      <c r="D2079" s="22"/>
      <c r="K2079" s="26"/>
      <c r="L2079" s="37"/>
      <c r="M2079" s="38"/>
      <c r="N2079" s="45"/>
      <c r="O2079" s="38"/>
    </row>
    <row r="2080" spans="3:15" ht="17" x14ac:dyDescent="0.4">
      <c r="C2080" s="28"/>
      <c r="D2080" s="22"/>
      <c r="K2080" s="26"/>
      <c r="L2080" s="37"/>
      <c r="M2080" s="38"/>
      <c r="N2080" s="45"/>
      <c r="O2080" s="38"/>
    </row>
    <row r="2081" spans="3:15" ht="17" x14ac:dyDescent="0.4">
      <c r="C2081" s="28"/>
      <c r="D2081" s="22"/>
      <c r="K2081" s="26"/>
      <c r="L2081" s="37"/>
      <c r="M2081" s="38"/>
      <c r="N2081" s="45"/>
      <c r="O2081" s="38"/>
    </row>
    <row r="2082" spans="3:15" ht="17" x14ac:dyDescent="0.4">
      <c r="C2082" s="28"/>
      <c r="D2082" s="22"/>
      <c r="K2082" s="26"/>
      <c r="L2082" s="37"/>
      <c r="M2082" s="38"/>
      <c r="N2082" s="45"/>
      <c r="O2082" s="38"/>
    </row>
    <row r="2083" spans="3:15" ht="17" x14ac:dyDescent="0.4">
      <c r="C2083" s="28"/>
      <c r="D2083" s="22"/>
      <c r="K2083" s="26"/>
      <c r="L2083" s="37"/>
      <c r="M2083" s="38"/>
      <c r="N2083" s="45"/>
      <c r="O2083" s="38"/>
    </row>
    <row r="2084" spans="3:15" ht="17" x14ac:dyDescent="0.4">
      <c r="C2084" s="28"/>
      <c r="D2084" s="22"/>
      <c r="K2084" s="26"/>
      <c r="L2084" s="37"/>
      <c r="M2084" s="38"/>
      <c r="N2084" s="45"/>
      <c r="O2084" s="38"/>
    </row>
    <row r="2085" spans="3:15" ht="17" x14ac:dyDescent="0.4">
      <c r="C2085" s="28"/>
      <c r="D2085" s="22"/>
      <c r="K2085" s="26"/>
      <c r="L2085" s="37"/>
      <c r="M2085" s="38"/>
      <c r="N2085" s="45"/>
      <c r="O2085" s="38"/>
    </row>
    <row r="2086" spans="3:15" ht="17" x14ac:dyDescent="0.4">
      <c r="C2086" s="28"/>
      <c r="D2086" s="22"/>
      <c r="K2086" s="26"/>
      <c r="L2086" s="37"/>
      <c r="M2086" s="38"/>
      <c r="N2086" s="45"/>
      <c r="O2086" s="38"/>
    </row>
    <row r="2087" spans="3:15" ht="17" x14ac:dyDescent="0.4">
      <c r="C2087" s="28"/>
      <c r="D2087" s="22"/>
      <c r="K2087" s="26"/>
      <c r="L2087" s="37"/>
      <c r="M2087" s="38"/>
      <c r="N2087" s="45"/>
      <c r="O2087" s="38"/>
    </row>
    <row r="2088" spans="3:15" ht="17" x14ac:dyDescent="0.4">
      <c r="C2088" s="28"/>
      <c r="D2088" s="22"/>
      <c r="K2088" s="26"/>
      <c r="L2088" s="37"/>
      <c r="M2088" s="38"/>
      <c r="N2088" s="45"/>
      <c r="O2088" s="38"/>
    </row>
    <row r="2089" spans="3:15" ht="17" x14ac:dyDescent="0.4">
      <c r="C2089" s="28"/>
      <c r="D2089" s="22"/>
      <c r="K2089" s="26"/>
      <c r="L2089" s="37"/>
      <c r="M2089" s="38"/>
      <c r="N2089" s="45"/>
      <c r="O2089" s="38"/>
    </row>
    <row r="2090" spans="3:15" ht="17" x14ac:dyDescent="0.4">
      <c r="C2090" s="28"/>
      <c r="D2090" s="22"/>
      <c r="K2090" s="26"/>
      <c r="L2090" s="37"/>
      <c r="M2090" s="38"/>
      <c r="N2090" s="45"/>
      <c r="O2090" s="38"/>
    </row>
    <row r="2091" spans="3:15" ht="17" x14ac:dyDescent="0.4">
      <c r="C2091" s="28"/>
      <c r="D2091" s="22"/>
      <c r="K2091" s="26"/>
      <c r="L2091" s="37"/>
      <c r="M2091" s="38"/>
      <c r="N2091" s="45"/>
      <c r="O2091" s="38"/>
    </row>
    <row r="2092" spans="3:15" ht="17" x14ac:dyDescent="0.4">
      <c r="C2092" s="28"/>
      <c r="D2092" s="22"/>
      <c r="K2092" s="26"/>
      <c r="L2092" s="37"/>
      <c r="M2092" s="38"/>
      <c r="N2092" s="45"/>
      <c r="O2092" s="38"/>
    </row>
    <row r="2093" spans="3:15" ht="17" x14ac:dyDescent="0.4">
      <c r="C2093" s="28"/>
      <c r="D2093" s="22"/>
      <c r="K2093" s="26"/>
      <c r="L2093" s="37"/>
      <c r="M2093" s="38"/>
      <c r="N2093" s="45"/>
      <c r="O2093" s="38"/>
    </row>
    <row r="2094" spans="3:15" ht="17" x14ac:dyDescent="0.4">
      <c r="C2094" s="28"/>
      <c r="D2094" s="22"/>
      <c r="K2094" s="26"/>
      <c r="L2094" s="37"/>
      <c r="M2094" s="38"/>
      <c r="N2094" s="45"/>
      <c r="O2094" s="38"/>
    </row>
    <row r="2095" spans="3:15" ht="17" x14ac:dyDescent="0.4">
      <c r="C2095" s="28"/>
      <c r="D2095" s="22"/>
      <c r="K2095" s="26"/>
      <c r="L2095" s="37"/>
      <c r="M2095" s="38"/>
      <c r="N2095" s="45"/>
      <c r="O2095" s="38"/>
    </row>
    <row r="2096" spans="3:15" ht="17" x14ac:dyDescent="0.4">
      <c r="C2096" s="28"/>
      <c r="D2096" s="22"/>
      <c r="K2096" s="26"/>
      <c r="L2096" s="37"/>
      <c r="M2096" s="38"/>
      <c r="N2096" s="45"/>
      <c r="O2096" s="38"/>
    </row>
    <row r="2097" spans="3:15" ht="17" x14ac:dyDescent="0.4">
      <c r="C2097" s="28"/>
      <c r="D2097" s="22"/>
      <c r="K2097" s="26"/>
      <c r="L2097" s="37"/>
      <c r="M2097" s="38"/>
      <c r="N2097" s="45"/>
      <c r="O2097" s="38"/>
    </row>
    <row r="2098" spans="3:15" ht="17" x14ac:dyDescent="0.4">
      <c r="C2098" s="28"/>
      <c r="D2098" s="22"/>
      <c r="K2098" s="26"/>
      <c r="L2098" s="37"/>
      <c r="M2098" s="38"/>
      <c r="N2098" s="45"/>
      <c r="O2098" s="38"/>
    </row>
    <row r="2099" spans="3:15" ht="17" x14ac:dyDescent="0.4">
      <c r="C2099" s="28"/>
      <c r="D2099" s="22"/>
      <c r="K2099" s="26"/>
      <c r="L2099" s="37"/>
      <c r="M2099" s="38"/>
      <c r="N2099" s="45"/>
      <c r="O2099" s="38"/>
    </row>
    <row r="2100" spans="3:15" ht="17" x14ac:dyDescent="0.4">
      <c r="C2100" s="28"/>
      <c r="D2100" s="22"/>
      <c r="K2100" s="26"/>
      <c r="L2100" s="37"/>
      <c r="M2100" s="38"/>
      <c r="N2100" s="45"/>
      <c r="O2100" s="38"/>
    </row>
    <row r="2101" spans="3:15" ht="17" x14ac:dyDescent="0.4">
      <c r="C2101" s="28"/>
      <c r="D2101" s="22"/>
      <c r="K2101" s="26"/>
      <c r="L2101" s="37"/>
      <c r="M2101" s="38"/>
      <c r="N2101" s="45"/>
      <c r="O2101" s="38"/>
    </row>
    <row r="2102" spans="3:15" ht="17" x14ac:dyDescent="0.4">
      <c r="C2102" s="28"/>
      <c r="D2102" s="22"/>
      <c r="K2102" s="26"/>
      <c r="L2102" s="37"/>
      <c r="M2102" s="38"/>
      <c r="N2102" s="45"/>
      <c r="O2102" s="38"/>
    </row>
    <row r="2103" spans="3:15" ht="17" x14ac:dyDescent="0.4">
      <c r="C2103" s="28"/>
      <c r="D2103" s="22"/>
      <c r="K2103" s="26"/>
      <c r="L2103" s="37"/>
      <c r="M2103" s="38"/>
      <c r="N2103" s="45"/>
      <c r="O2103" s="38"/>
    </row>
    <row r="2104" spans="3:15" ht="17" x14ac:dyDescent="0.4">
      <c r="C2104" s="28"/>
      <c r="D2104" s="22"/>
      <c r="K2104" s="26"/>
      <c r="L2104" s="37"/>
      <c r="M2104" s="38"/>
      <c r="N2104" s="45"/>
      <c r="O2104" s="38"/>
    </row>
    <row r="2105" spans="3:15" ht="17" x14ac:dyDescent="0.4">
      <c r="C2105" s="28"/>
      <c r="D2105" s="22"/>
      <c r="K2105" s="26"/>
      <c r="L2105" s="37"/>
      <c r="M2105" s="38"/>
      <c r="N2105" s="45"/>
      <c r="O2105" s="38"/>
    </row>
    <row r="2106" spans="3:15" ht="17" x14ac:dyDescent="0.4">
      <c r="C2106" s="28"/>
      <c r="D2106" s="22"/>
      <c r="K2106" s="26"/>
      <c r="L2106" s="37"/>
      <c r="M2106" s="38"/>
      <c r="N2106" s="45"/>
      <c r="O2106" s="38"/>
    </row>
    <row r="2107" spans="3:15" ht="17" x14ac:dyDescent="0.4">
      <c r="C2107" s="28"/>
      <c r="D2107" s="22"/>
      <c r="K2107" s="26"/>
      <c r="L2107" s="37"/>
      <c r="M2107" s="38"/>
      <c r="N2107" s="45"/>
      <c r="O2107" s="38"/>
    </row>
    <row r="2108" spans="3:15" ht="17" x14ac:dyDescent="0.4">
      <c r="C2108" s="28"/>
      <c r="D2108" s="22"/>
      <c r="K2108" s="26"/>
      <c r="L2108" s="37"/>
      <c r="M2108" s="38"/>
      <c r="N2108" s="45"/>
      <c r="O2108" s="38"/>
    </row>
    <row r="2109" spans="3:15" ht="17" x14ac:dyDescent="0.4">
      <c r="C2109" s="28"/>
      <c r="D2109" s="22"/>
      <c r="K2109" s="26"/>
      <c r="L2109" s="37"/>
      <c r="M2109" s="38"/>
      <c r="N2109" s="45"/>
      <c r="O2109" s="38"/>
    </row>
    <row r="2110" spans="3:15" ht="17" x14ac:dyDescent="0.4">
      <c r="C2110" s="28"/>
      <c r="D2110" s="22"/>
      <c r="K2110" s="26"/>
      <c r="L2110" s="37"/>
      <c r="M2110" s="38"/>
      <c r="N2110" s="45"/>
      <c r="O2110" s="38"/>
    </row>
    <row r="2111" spans="3:15" ht="17" x14ac:dyDescent="0.4">
      <c r="C2111" s="28"/>
      <c r="D2111" s="22"/>
      <c r="K2111" s="26"/>
      <c r="L2111" s="37"/>
      <c r="M2111" s="38"/>
      <c r="N2111" s="45"/>
      <c r="O2111" s="38"/>
    </row>
    <row r="2112" spans="3:15" ht="17" x14ac:dyDescent="0.4">
      <c r="C2112" s="28"/>
      <c r="D2112" s="22"/>
      <c r="K2112" s="26"/>
      <c r="L2112" s="37"/>
      <c r="M2112" s="38"/>
      <c r="N2112" s="45"/>
      <c r="O2112" s="38"/>
    </row>
    <row r="2113" spans="3:15" ht="17" x14ac:dyDescent="0.4">
      <c r="C2113" s="28"/>
      <c r="D2113" s="22"/>
      <c r="K2113" s="26"/>
      <c r="L2113" s="37"/>
      <c r="M2113" s="38"/>
      <c r="N2113" s="45"/>
      <c r="O2113" s="38"/>
    </row>
    <row r="2114" spans="3:15" ht="17" x14ac:dyDescent="0.4">
      <c r="C2114" s="28"/>
      <c r="D2114" s="22"/>
      <c r="K2114" s="26"/>
      <c r="L2114" s="37"/>
      <c r="M2114" s="38"/>
      <c r="N2114" s="45"/>
      <c r="O2114" s="38"/>
    </row>
    <row r="2115" spans="3:15" ht="17" x14ac:dyDescent="0.4">
      <c r="C2115" s="28"/>
      <c r="D2115" s="22"/>
      <c r="K2115" s="26"/>
      <c r="L2115" s="37"/>
      <c r="M2115" s="38"/>
      <c r="N2115" s="45"/>
      <c r="O2115" s="38"/>
    </row>
    <row r="2116" spans="3:15" ht="17" x14ac:dyDescent="0.4">
      <c r="C2116" s="28"/>
      <c r="D2116" s="22"/>
      <c r="K2116" s="26"/>
      <c r="L2116" s="37"/>
      <c r="M2116" s="38"/>
      <c r="N2116" s="45"/>
      <c r="O2116" s="38"/>
    </row>
    <row r="2117" spans="3:15" ht="17" x14ac:dyDescent="0.4">
      <c r="C2117" s="28"/>
      <c r="D2117" s="22"/>
      <c r="K2117" s="26"/>
      <c r="L2117" s="37"/>
      <c r="M2117" s="38"/>
      <c r="N2117" s="45"/>
      <c r="O2117" s="38"/>
    </row>
    <row r="2118" spans="3:15" ht="17" x14ac:dyDescent="0.4">
      <c r="C2118" s="28"/>
      <c r="D2118" s="22"/>
      <c r="K2118" s="26"/>
      <c r="L2118" s="37"/>
      <c r="M2118" s="38"/>
      <c r="N2118" s="45"/>
      <c r="O2118" s="38"/>
    </row>
    <row r="2119" spans="3:15" ht="17" x14ac:dyDescent="0.4">
      <c r="C2119" s="28"/>
      <c r="D2119" s="22"/>
      <c r="K2119" s="26"/>
      <c r="L2119" s="37"/>
      <c r="M2119" s="38"/>
      <c r="N2119" s="45"/>
      <c r="O2119" s="38"/>
    </row>
    <row r="2120" spans="3:15" ht="17" x14ac:dyDescent="0.4">
      <c r="C2120" s="28"/>
      <c r="D2120" s="22"/>
      <c r="K2120" s="26"/>
      <c r="L2120" s="37"/>
      <c r="M2120" s="38"/>
      <c r="N2120" s="45"/>
      <c r="O2120" s="38"/>
    </row>
    <row r="2121" spans="3:15" ht="17" x14ac:dyDescent="0.4">
      <c r="C2121" s="28"/>
      <c r="D2121" s="22"/>
      <c r="K2121" s="26"/>
      <c r="L2121" s="37"/>
      <c r="M2121" s="38"/>
      <c r="N2121" s="45"/>
      <c r="O2121" s="38"/>
    </row>
    <row r="2122" spans="3:15" ht="17" x14ac:dyDescent="0.4">
      <c r="C2122" s="28"/>
      <c r="D2122" s="22"/>
      <c r="K2122" s="26"/>
      <c r="L2122" s="37"/>
      <c r="M2122" s="38"/>
      <c r="N2122" s="45"/>
      <c r="O2122" s="38"/>
    </row>
    <row r="2123" spans="3:15" ht="17" x14ac:dyDescent="0.4">
      <c r="C2123" s="28"/>
      <c r="D2123" s="22"/>
      <c r="K2123" s="26"/>
      <c r="L2123" s="37"/>
      <c r="M2123" s="38"/>
      <c r="N2123" s="45"/>
      <c r="O2123" s="38"/>
    </row>
    <row r="2124" spans="3:15" ht="17" x14ac:dyDescent="0.4">
      <c r="C2124" s="28"/>
      <c r="D2124" s="22"/>
      <c r="K2124" s="26"/>
      <c r="L2124" s="37"/>
      <c r="M2124" s="38"/>
      <c r="N2124" s="45"/>
      <c r="O2124" s="38"/>
    </row>
    <row r="2125" spans="3:15" ht="17" x14ac:dyDescent="0.4">
      <c r="C2125" s="28"/>
      <c r="D2125" s="22"/>
      <c r="K2125" s="26"/>
      <c r="L2125" s="37"/>
      <c r="M2125" s="38"/>
      <c r="N2125" s="45"/>
      <c r="O2125" s="38"/>
    </row>
    <row r="2126" spans="3:15" ht="17" x14ac:dyDescent="0.4">
      <c r="C2126" s="28"/>
      <c r="D2126" s="22"/>
      <c r="K2126" s="26"/>
      <c r="L2126" s="37"/>
      <c r="M2126" s="38"/>
      <c r="N2126" s="45"/>
      <c r="O2126" s="38"/>
    </row>
    <row r="2127" spans="3:15" ht="17" x14ac:dyDescent="0.4">
      <c r="C2127" s="28"/>
      <c r="D2127" s="22"/>
      <c r="K2127" s="26"/>
      <c r="L2127" s="37"/>
      <c r="M2127" s="38"/>
      <c r="N2127" s="45"/>
      <c r="O2127" s="38"/>
    </row>
    <row r="2128" spans="3:15" ht="17" x14ac:dyDescent="0.4">
      <c r="C2128" s="28"/>
      <c r="D2128" s="22"/>
      <c r="K2128" s="26"/>
      <c r="L2128" s="37"/>
      <c r="M2128" s="38"/>
      <c r="N2128" s="45"/>
      <c r="O2128" s="38"/>
    </row>
    <row r="2129" spans="3:15" ht="17" x14ac:dyDescent="0.4">
      <c r="C2129" s="28"/>
      <c r="D2129" s="22"/>
      <c r="K2129" s="26"/>
      <c r="L2129" s="37"/>
      <c r="M2129" s="38"/>
      <c r="N2129" s="45"/>
      <c r="O2129" s="38"/>
    </row>
    <row r="2130" spans="3:15" ht="17" x14ac:dyDescent="0.4">
      <c r="C2130" s="28"/>
      <c r="D2130" s="22"/>
      <c r="K2130" s="26"/>
      <c r="L2130" s="37"/>
      <c r="M2130" s="38"/>
      <c r="N2130" s="45"/>
      <c r="O2130" s="38"/>
    </row>
    <row r="2131" spans="3:15" ht="17" x14ac:dyDescent="0.4">
      <c r="C2131" s="28"/>
      <c r="D2131" s="22"/>
      <c r="K2131" s="26"/>
      <c r="L2131" s="37"/>
      <c r="M2131" s="38"/>
      <c r="N2131" s="45"/>
      <c r="O2131" s="38"/>
    </row>
    <row r="2132" spans="3:15" ht="17" x14ac:dyDescent="0.4">
      <c r="C2132" s="28"/>
      <c r="D2132" s="22"/>
      <c r="K2132" s="26"/>
      <c r="L2132" s="37"/>
      <c r="M2132" s="38"/>
      <c r="N2132" s="45"/>
      <c r="O2132" s="38"/>
    </row>
    <row r="2133" spans="3:15" ht="17" x14ac:dyDescent="0.4">
      <c r="C2133" s="28"/>
      <c r="D2133" s="22"/>
      <c r="K2133" s="26"/>
      <c r="L2133" s="37"/>
      <c r="M2133" s="38"/>
      <c r="N2133" s="45"/>
      <c r="O2133" s="38"/>
    </row>
    <row r="2134" spans="3:15" ht="17" x14ac:dyDescent="0.4">
      <c r="C2134" s="28"/>
      <c r="D2134" s="22"/>
      <c r="K2134" s="26"/>
      <c r="L2134" s="37"/>
      <c r="M2134" s="38"/>
      <c r="N2134" s="45"/>
      <c r="O2134" s="38"/>
    </row>
    <row r="2135" spans="3:15" ht="17" x14ac:dyDescent="0.4">
      <c r="C2135" s="28"/>
      <c r="D2135" s="22"/>
      <c r="K2135" s="26"/>
      <c r="L2135" s="37"/>
      <c r="M2135" s="38"/>
      <c r="N2135" s="45"/>
      <c r="O2135" s="38"/>
    </row>
    <row r="2136" spans="3:15" ht="17" x14ac:dyDescent="0.4">
      <c r="C2136" s="28"/>
      <c r="D2136" s="22"/>
      <c r="K2136" s="26"/>
      <c r="L2136" s="37"/>
      <c r="M2136" s="38"/>
      <c r="N2136" s="45"/>
      <c r="O2136" s="38"/>
    </row>
    <row r="2137" spans="3:15" ht="17" x14ac:dyDescent="0.4">
      <c r="C2137" s="28"/>
      <c r="D2137" s="22"/>
      <c r="K2137" s="26"/>
      <c r="L2137" s="37"/>
      <c r="M2137" s="38"/>
      <c r="N2137" s="45"/>
      <c r="O2137" s="38"/>
    </row>
    <row r="2138" spans="3:15" ht="17" x14ac:dyDescent="0.4">
      <c r="C2138" s="28"/>
      <c r="D2138" s="22"/>
      <c r="K2138" s="26"/>
      <c r="L2138" s="37"/>
      <c r="M2138" s="38"/>
      <c r="N2138" s="45"/>
      <c r="O2138" s="38"/>
    </row>
    <row r="2139" spans="3:15" ht="17" x14ac:dyDescent="0.4">
      <c r="C2139" s="28"/>
      <c r="D2139" s="22"/>
      <c r="K2139" s="26"/>
      <c r="L2139" s="37"/>
      <c r="M2139" s="38"/>
      <c r="N2139" s="45"/>
      <c r="O2139" s="38"/>
    </row>
    <row r="2140" spans="3:15" ht="17" x14ac:dyDescent="0.4">
      <c r="C2140" s="28"/>
      <c r="D2140" s="22"/>
      <c r="K2140" s="26"/>
      <c r="L2140" s="37"/>
      <c r="M2140" s="38"/>
      <c r="N2140" s="45"/>
      <c r="O2140" s="38"/>
    </row>
    <row r="2141" spans="3:15" ht="17" x14ac:dyDescent="0.4">
      <c r="C2141" s="28"/>
      <c r="D2141" s="22"/>
      <c r="K2141" s="26"/>
      <c r="L2141" s="37"/>
      <c r="M2141" s="38"/>
      <c r="N2141" s="45"/>
      <c r="O2141" s="38"/>
    </row>
    <row r="2142" spans="3:15" ht="17" x14ac:dyDescent="0.4">
      <c r="C2142" s="28"/>
      <c r="D2142" s="22"/>
      <c r="K2142" s="26"/>
      <c r="L2142" s="37"/>
      <c r="M2142" s="38"/>
      <c r="N2142" s="45"/>
      <c r="O2142" s="38"/>
    </row>
    <row r="2143" spans="3:15" ht="17" x14ac:dyDescent="0.4">
      <c r="C2143" s="28"/>
      <c r="D2143" s="22"/>
      <c r="K2143" s="26"/>
      <c r="L2143" s="37"/>
      <c r="M2143" s="38"/>
      <c r="N2143" s="45"/>
      <c r="O2143" s="38"/>
    </row>
    <row r="2144" spans="3:15" ht="17" x14ac:dyDescent="0.4">
      <c r="C2144" s="28"/>
      <c r="D2144" s="22"/>
      <c r="K2144" s="26"/>
      <c r="L2144" s="37"/>
      <c r="M2144" s="38"/>
      <c r="N2144" s="45"/>
      <c r="O2144" s="38"/>
    </row>
    <row r="2145" spans="3:15" ht="17" x14ac:dyDescent="0.4">
      <c r="C2145" s="28"/>
      <c r="D2145" s="22"/>
      <c r="K2145" s="26"/>
      <c r="L2145" s="37"/>
      <c r="M2145" s="38"/>
      <c r="N2145" s="45"/>
      <c r="O2145" s="38"/>
    </row>
    <row r="2146" spans="3:15" ht="17" x14ac:dyDescent="0.4">
      <c r="C2146" s="28"/>
      <c r="D2146" s="22"/>
      <c r="K2146" s="26"/>
      <c r="L2146" s="37"/>
      <c r="M2146" s="38"/>
      <c r="N2146" s="45"/>
      <c r="O2146" s="38"/>
    </row>
    <row r="2147" spans="3:15" ht="17" x14ac:dyDescent="0.4">
      <c r="C2147" s="28"/>
      <c r="D2147" s="22"/>
      <c r="K2147" s="26"/>
      <c r="L2147" s="37"/>
      <c r="M2147" s="38"/>
      <c r="N2147" s="45"/>
      <c r="O2147" s="38"/>
    </row>
    <row r="2148" spans="3:15" ht="17" x14ac:dyDescent="0.4">
      <c r="C2148" s="28"/>
      <c r="D2148" s="22"/>
      <c r="K2148" s="26"/>
      <c r="L2148" s="37"/>
      <c r="M2148" s="38"/>
      <c r="N2148" s="45"/>
      <c r="O2148" s="38"/>
    </row>
    <row r="2149" spans="3:15" ht="17" x14ac:dyDescent="0.4">
      <c r="C2149" s="28"/>
      <c r="D2149" s="22"/>
      <c r="K2149" s="26"/>
      <c r="L2149" s="37"/>
      <c r="M2149" s="38"/>
      <c r="N2149" s="45"/>
      <c r="O2149" s="38"/>
    </row>
    <row r="2150" spans="3:15" ht="17" x14ac:dyDescent="0.4">
      <c r="C2150" s="28"/>
      <c r="D2150" s="22"/>
      <c r="K2150" s="26"/>
      <c r="L2150" s="37"/>
      <c r="M2150" s="38"/>
      <c r="N2150" s="45"/>
      <c r="O2150" s="38"/>
    </row>
    <row r="2151" spans="3:15" ht="17" x14ac:dyDescent="0.4">
      <c r="C2151" s="28"/>
      <c r="D2151" s="22"/>
      <c r="K2151" s="26"/>
      <c r="L2151" s="37"/>
      <c r="M2151" s="38"/>
      <c r="N2151" s="45"/>
      <c r="O2151" s="38"/>
    </row>
    <row r="2152" spans="3:15" ht="17" x14ac:dyDescent="0.4">
      <c r="C2152" s="28"/>
      <c r="D2152" s="22"/>
      <c r="K2152" s="26"/>
      <c r="L2152" s="37"/>
      <c r="M2152" s="38"/>
      <c r="N2152" s="45"/>
      <c r="O2152" s="38"/>
    </row>
    <row r="2153" spans="3:15" ht="17" x14ac:dyDescent="0.4">
      <c r="C2153" s="28"/>
      <c r="D2153" s="22"/>
      <c r="K2153" s="26"/>
      <c r="L2153" s="37"/>
      <c r="M2153" s="38"/>
      <c r="N2153" s="45"/>
      <c r="O2153" s="38"/>
    </row>
    <row r="2154" spans="3:15" ht="17" x14ac:dyDescent="0.4">
      <c r="C2154" s="28"/>
      <c r="D2154" s="22"/>
      <c r="K2154" s="26"/>
      <c r="L2154" s="37"/>
      <c r="M2154" s="38"/>
      <c r="N2154" s="45"/>
      <c r="O2154" s="38"/>
    </row>
    <row r="2155" spans="3:15" ht="17" x14ac:dyDescent="0.4">
      <c r="C2155" s="28"/>
      <c r="D2155" s="22"/>
      <c r="K2155" s="26"/>
      <c r="L2155" s="37"/>
      <c r="M2155" s="38"/>
      <c r="N2155" s="45"/>
      <c r="O2155" s="38"/>
    </row>
    <row r="2156" spans="3:15" ht="17" x14ac:dyDescent="0.4">
      <c r="C2156" s="28"/>
      <c r="D2156" s="22"/>
      <c r="K2156" s="26"/>
      <c r="L2156" s="37"/>
      <c r="M2156" s="38"/>
      <c r="N2156" s="45"/>
      <c r="O2156" s="38"/>
    </row>
    <row r="2157" spans="3:15" ht="17" x14ac:dyDescent="0.4">
      <c r="C2157" s="28"/>
      <c r="D2157" s="22"/>
      <c r="K2157" s="26"/>
      <c r="L2157" s="37"/>
      <c r="M2157" s="38"/>
      <c r="N2157" s="45"/>
      <c r="O2157" s="38"/>
    </row>
    <row r="2158" spans="3:15" ht="17" x14ac:dyDescent="0.4">
      <c r="C2158" s="28"/>
      <c r="D2158" s="22"/>
      <c r="K2158" s="26"/>
      <c r="L2158" s="37"/>
      <c r="M2158" s="38"/>
      <c r="N2158" s="45"/>
      <c r="O2158" s="38"/>
    </row>
    <row r="2159" spans="3:15" ht="17" x14ac:dyDescent="0.4">
      <c r="C2159" s="28"/>
      <c r="D2159" s="22"/>
      <c r="K2159" s="26"/>
      <c r="L2159" s="37"/>
      <c r="M2159" s="38"/>
      <c r="N2159" s="45"/>
      <c r="O2159" s="38"/>
    </row>
    <row r="2160" spans="3:15" ht="17" x14ac:dyDescent="0.4">
      <c r="C2160" s="28"/>
      <c r="D2160" s="22"/>
      <c r="K2160" s="26"/>
      <c r="L2160" s="37"/>
      <c r="M2160" s="38"/>
      <c r="N2160" s="45"/>
      <c r="O2160" s="38"/>
    </row>
    <row r="2161" spans="3:15" ht="17" x14ac:dyDescent="0.4">
      <c r="C2161" s="28"/>
      <c r="D2161" s="22"/>
      <c r="K2161" s="26"/>
      <c r="L2161" s="37"/>
      <c r="M2161" s="38"/>
      <c r="N2161" s="45"/>
      <c r="O2161" s="38"/>
    </row>
    <row r="2162" spans="3:15" ht="17" x14ac:dyDescent="0.4">
      <c r="C2162" s="28"/>
      <c r="D2162" s="22"/>
      <c r="K2162" s="26"/>
      <c r="L2162" s="37"/>
      <c r="M2162" s="38"/>
      <c r="N2162" s="45"/>
      <c r="O2162" s="38"/>
    </row>
    <row r="2163" spans="3:15" ht="17" x14ac:dyDescent="0.4">
      <c r="C2163" s="28"/>
      <c r="D2163" s="22"/>
      <c r="K2163" s="26"/>
      <c r="L2163" s="37"/>
      <c r="M2163" s="38"/>
      <c r="N2163" s="45"/>
      <c r="O2163" s="38"/>
    </row>
    <row r="2164" spans="3:15" ht="17" x14ac:dyDescent="0.4">
      <c r="C2164" s="28"/>
      <c r="D2164" s="22"/>
      <c r="K2164" s="26"/>
      <c r="L2164" s="37"/>
      <c r="M2164" s="38"/>
      <c r="N2164" s="45"/>
      <c r="O2164" s="38"/>
    </row>
    <row r="2165" spans="3:15" ht="17" x14ac:dyDescent="0.4">
      <c r="C2165" s="28"/>
      <c r="D2165" s="22"/>
      <c r="K2165" s="26"/>
      <c r="L2165" s="37"/>
      <c r="M2165" s="38"/>
      <c r="N2165" s="45"/>
      <c r="O2165" s="38"/>
    </row>
    <row r="2166" spans="3:15" ht="17" x14ac:dyDescent="0.4">
      <c r="C2166" s="28"/>
      <c r="D2166" s="22"/>
      <c r="K2166" s="26"/>
      <c r="L2166" s="37"/>
      <c r="M2166" s="38"/>
      <c r="N2166" s="45"/>
      <c r="O2166" s="38"/>
    </row>
    <row r="2167" spans="3:15" ht="17" x14ac:dyDescent="0.4">
      <c r="C2167" s="28"/>
      <c r="D2167" s="22"/>
      <c r="K2167" s="26"/>
      <c r="L2167" s="37"/>
      <c r="M2167" s="38"/>
      <c r="N2167" s="45"/>
      <c r="O2167" s="38"/>
    </row>
    <row r="2168" spans="3:15" ht="17" x14ac:dyDescent="0.4">
      <c r="C2168" s="28"/>
      <c r="D2168" s="22"/>
      <c r="K2168" s="26"/>
      <c r="L2168" s="37"/>
      <c r="M2168" s="38"/>
      <c r="N2168" s="45"/>
      <c r="O2168" s="38"/>
    </row>
    <row r="2169" spans="3:15" ht="17" x14ac:dyDescent="0.4">
      <c r="C2169" s="28"/>
      <c r="D2169" s="22"/>
      <c r="K2169" s="26"/>
      <c r="L2169" s="37"/>
      <c r="M2169" s="38"/>
      <c r="N2169" s="45"/>
      <c r="O2169" s="38"/>
    </row>
    <row r="2170" spans="3:15" ht="17" x14ac:dyDescent="0.4">
      <c r="C2170" s="28"/>
      <c r="D2170" s="22"/>
      <c r="K2170" s="26"/>
      <c r="L2170" s="37"/>
      <c r="M2170" s="38"/>
      <c r="N2170" s="45"/>
      <c r="O2170" s="38"/>
    </row>
    <row r="2171" spans="3:15" ht="17" x14ac:dyDescent="0.4">
      <c r="C2171" s="28"/>
      <c r="D2171" s="22"/>
      <c r="K2171" s="26"/>
      <c r="L2171" s="37"/>
      <c r="M2171" s="38"/>
      <c r="N2171" s="45"/>
      <c r="O2171" s="38"/>
    </row>
    <row r="2172" spans="3:15" ht="17" x14ac:dyDescent="0.4">
      <c r="C2172" s="28"/>
      <c r="D2172" s="22"/>
      <c r="K2172" s="26"/>
      <c r="L2172" s="37"/>
      <c r="M2172" s="38"/>
      <c r="N2172" s="45"/>
      <c r="O2172" s="38"/>
    </row>
    <row r="2173" spans="3:15" ht="17" x14ac:dyDescent="0.4">
      <c r="C2173" s="28"/>
      <c r="D2173" s="22"/>
      <c r="K2173" s="26"/>
      <c r="L2173" s="37"/>
      <c r="M2173" s="38"/>
      <c r="N2173" s="45"/>
      <c r="O2173" s="38"/>
    </row>
    <row r="2174" spans="3:15" ht="17" x14ac:dyDescent="0.4">
      <c r="C2174" s="28"/>
      <c r="D2174" s="22"/>
      <c r="K2174" s="26"/>
      <c r="L2174" s="37"/>
      <c r="M2174" s="38"/>
      <c r="N2174" s="45"/>
      <c r="O2174" s="38"/>
    </row>
    <row r="2175" spans="3:15" ht="17" x14ac:dyDescent="0.4">
      <c r="C2175" s="28"/>
      <c r="D2175" s="22"/>
      <c r="K2175" s="26"/>
      <c r="L2175" s="37"/>
      <c r="M2175" s="38"/>
      <c r="N2175" s="45"/>
      <c r="O2175" s="38"/>
    </row>
    <row r="2176" spans="3:15" ht="17" x14ac:dyDescent="0.4">
      <c r="C2176" s="28"/>
      <c r="D2176" s="22"/>
      <c r="K2176" s="26"/>
      <c r="L2176" s="37"/>
      <c r="M2176" s="38"/>
      <c r="N2176" s="45"/>
      <c r="O2176" s="38"/>
    </row>
    <row r="2177" spans="3:15" ht="17" x14ac:dyDescent="0.4">
      <c r="C2177" s="28"/>
      <c r="D2177" s="22"/>
      <c r="K2177" s="26"/>
      <c r="L2177" s="37"/>
      <c r="M2177" s="38"/>
      <c r="N2177" s="45"/>
      <c r="O2177" s="38"/>
    </row>
    <row r="2178" spans="3:15" ht="17" x14ac:dyDescent="0.4">
      <c r="C2178" s="28"/>
      <c r="D2178" s="22"/>
      <c r="K2178" s="26"/>
      <c r="L2178" s="37"/>
      <c r="M2178" s="38"/>
      <c r="N2178" s="45"/>
      <c r="O2178" s="38"/>
    </row>
    <row r="2179" spans="3:15" ht="17" x14ac:dyDescent="0.4">
      <c r="C2179" s="28"/>
      <c r="D2179" s="22"/>
      <c r="K2179" s="26"/>
      <c r="L2179" s="37"/>
      <c r="M2179" s="38"/>
      <c r="N2179" s="45"/>
      <c r="O2179" s="38"/>
    </row>
    <row r="2180" spans="3:15" ht="17" x14ac:dyDescent="0.4">
      <c r="C2180" s="28"/>
      <c r="D2180" s="22"/>
      <c r="K2180" s="26"/>
      <c r="L2180" s="37"/>
      <c r="M2180" s="38"/>
      <c r="N2180" s="45"/>
      <c r="O2180" s="38"/>
    </row>
    <row r="2181" spans="3:15" ht="17" x14ac:dyDescent="0.4">
      <c r="C2181" s="28"/>
      <c r="D2181" s="22"/>
      <c r="K2181" s="26"/>
      <c r="L2181" s="37"/>
      <c r="M2181" s="38"/>
      <c r="N2181" s="45"/>
      <c r="O2181" s="38"/>
    </row>
    <row r="2182" spans="3:15" ht="17" x14ac:dyDescent="0.4">
      <c r="C2182" s="28"/>
      <c r="D2182" s="22"/>
      <c r="K2182" s="26"/>
      <c r="L2182" s="37"/>
      <c r="M2182" s="38"/>
      <c r="N2182" s="45"/>
      <c r="O2182" s="38"/>
    </row>
    <row r="2183" spans="3:15" ht="17" x14ac:dyDescent="0.4">
      <c r="C2183" s="28"/>
      <c r="D2183" s="22"/>
      <c r="K2183" s="26"/>
      <c r="L2183" s="37"/>
      <c r="M2183" s="38"/>
      <c r="N2183" s="45"/>
      <c r="O2183" s="38"/>
    </row>
    <row r="2184" spans="3:15" ht="17" x14ac:dyDescent="0.4">
      <c r="C2184" s="28"/>
      <c r="D2184" s="22"/>
      <c r="K2184" s="26"/>
      <c r="L2184" s="37"/>
      <c r="M2184" s="38"/>
      <c r="N2184" s="45"/>
      <c r="O2184" s="38"/>
    </row>
    <row r="2185" spans="3:15" ht="17" x14ac:dyDescent="0.4">
      <c r="C2185" s="28"/>
      <c r="D2185" s="22"/>
      <c r="K2185" s="26"/>
      <c r="L2185" s="37"/>
      <c r="M2185" s="38"/>
      <c r="N2185" s="45"/>
      <c r="O2185" s="38"/>
    </row>
    <row r="2186" spans="3:15" ht="17" x14ac:dyDescent="0.4">
      <c r="C2186" s="28"/>
      <c r="D2186" s="22"/>
      <c r="K2186" s="26"/>
      <c r="L2186" s="37"/>
      <c r="M2186" s="38"/>
      <c r="N2186" s="45"/>
      <c r="O2186" s="38"/>
    </row>
    <row r="2187" spans="3:15" ht="17" x14ac:dyDescent="0.4">
      <c r="C2187" s="28"/>
      <c r="D2187" s="22"/>
      <c r="K2187" s="26"/>
      <c r="L2187" s="37"/>
      <c r="M2187" s="38"/>
      <c r="N2187" s="45"/>
      <c r="O2187" s="38"/>
    </row>
    <row r="2188" spans="3:15" ht="17" x14ac:dyDescent="0.4">
      <c r="C2188" s="28"/>
      <c r="D2188" s="22"/>
      <c r="K2188" s="26"/>
      <c r="L2188" s="37"/>
      <c r="M2188" s="38"/>
      <c r="N2188" s="45"/>
      <c r="O2188" s="38"/>
    </row>
    <row r="2189" spans="3:15" ht="17" x14ac:dyDescent="0.4">
      <c r="C2189" s="28"/>
      <c r="D2189" s="22"/>
      <c r="K2189" s="26"/>
      <c r="L2189" s="37"/>
      <c r="M2189" s="38"/>
      <c r="N2189" s="45"/>
      <c r="O2189" s="38"/>
    </row>
    <row r="2190" spans="3:15" ht="17" x14ac:dyDescent="0.4">
      <c r="C2190" s="28"/>
      <c r="D2190" s="22"/>
      <c r="K2190" s="26"/>
      <c r="L2190" s="37"/>
      <c r="M2190" s="38"/>
      <c r="N2190" s="45"/>
      <c r="O2190" s="38"/>
    </row>
    <row r="2191" spans="3:15" ht="17" x14ac:dyDescent="0.4">
      <c r="C2191" s="28"/>
      <c r="D2191" s="22"/>
      <c r="K2191" s="26"/>
      <c r="L2191" s="37"/>
      <c r="M2191" s="38"/>
      <c r="N2191" s="45"/>
      <c r="O2191" s="38"/>
    </row>
    <row r="2192" spans="3:15" ht="17" x14ac:dyDescent="0.4">
      <c r="C2192" s="28"/>
      <c r="D2192" s="22"/>
      <c r="K2192" s="26"/>
      <c r="L2192" s="37"/>
      <c r="M2192" s="38"/>
      <c r="N2192" s="45"/>
      <c r="O2192" s="38"/>
    </row>
    <row r="2193" spans="3:15" ht="17" x14ac:dyDescent="0.4">
      <c r="C2193" s="28"/>
      <c r="D2193" s="24"/>
      <c r="K2193" s="26"/>
      <c r="L2193" s="37"/>
      <c r="M2193" s="38"/>
      <c r="N2193" s="45"/>
      <c r="O2193" s="38"/>
    </row>
    <row r="2194" spans="3:15" ht="17" x14ac:dyDescent="0.4">
      <c r="C2194" s="28"/>
      <c r="D2194" s="24"/>
      <c r="K2194" s="26"/>
      <c r="L2194" s="37"/>
      <c r="M2194" s="38"/>
      <c r="N2194" s="45"/>
      <c r="O2194" s="38"/>
    </row>
    <row r="2195" spans="3:15" ht="17" x14ac:dyDescent="0.4">
      <c r="C2195" s="28"/>
      <c r="D2195" s="24"/>
      <c r="K2195" s="26"/>
      <c r="L2195" s="37"/>
      <c r="M2195" s="38"/>
      <c r="N2195" s="45"/>
      <c r="O2195" s="38"/>
    </row>
    <row r="2196" spans="3:15" ht="17" x14ac:dyDescent="0.4">
      <c r="C2196" s="28"/>
      <c r="D2196" s="24"/>
      <c r="K2196" s="26"/>
      <c r="L2196" s="37"/>
      <c r="M2196" s="38"/>
      <c r="N2196" s="45"/>
      <c r="O2196" s="38"/>
    </row>
    <row r="2197" spans="3:15" ht="17" x14ac:dyDescent="0.4">
      <c r="C2197" s="28"/>
      <c r="D2197" s="24"/>
      <c r="K2197" s="26"/>
      <c r="L2197" s="37"/>
      <c r="M2197" s="38"/>
      <c r="N2197" s="45"/>
      <c r="O2197" s="38"/>
    </row>
    <row r="2198" spans="3:15" ht="17" x14ac:dyDescent="0.4">
      <c r="C2198" s="28"/>
      <c r="D2198" s="24"/>
      <c r="K2198" s="26"/>
      <c r="L2198" s="37"/>
      <c r="M2198" s="38"/>
      <c r="N2198" s="45"/>
      <c r="O2198" s="38"/>
    </row>
    <row r="2199" spans="3:15" ht="17" x14ac:dyDescent="0.4">
      <c r="C2199" s="28"/>
      <c r="D2199" s="24"/>
      <c r="K2199" s="26"/>
      <c r="L2199" s="37"/>
      <c r="M2199" s="38"/>
      <c r="N2199" s="45"/>
      <c r="O2199" s="38"/>
    </row>
    <row r="2200" spans="3:15" ht="17" x14ac:dyDescent="0.4">
      <c r="C2200" s="28"/>
      <c r="D2200" s="24"/>
      <c r="K2200" s="26"/>
      <c r="L2200" s="37"/>
      <c r="M2200" s="38"/>
      <c r="N2200" s="45"/>
      <c r="O2200" s="38"/>
    </row>
    <row r="2201" spans="3:15" ht="17" x14ac:dyDescent="0.4">
      <c r="C2201" s="28"/>
      <c r="D2201" s="24"/>
      <c r="K2201" s="26"/>
      <c r="L2201" s="37"/>
      <c r="M2201" s="38"/>
      <c r="N2201" s="45"/>
      <c r="O2201" s="38"/>
    </row>
    <row r="2202" spans="3:15" ht="17" x14ac:dyDescent="0.4">
      <c r="C2202" s="28"/>
      <c r="D2202" s="24"/>
      <c r="K2202" s="26"/>
      <c r="L2202" s="37"/>
      <c r="M2202" s="38"/>
      <c r="N2202" s="45"/>
      <c r="O2202" s="38"/>
    </row>
    <row r="2203" spans="3:15" ht="17" x14ac:dyDescent="0.4">
      <c r="C2203" s="28"/>
      <c r="D2203" s="24"/>
      <c r="K2203" s="26"/>
      <c r="L2203" s="37"/>
      <c r="M2203" s="38"/>
      <c r="N2203" s="45"/>
      <c r="O2203" s="38"/>
    </row>
    <row r="2204" spans="3:15" ht="17" x14ac:dyDescent="0.4">
      <c r="C2204" s="28"/>
      <c r="D2204" s="24"/>
      <c r="K2204" s="26"/>
      <c r="L2204" s="37"/>
      <c r="M2204" s="38"/>
      <c r="N2204" s="45"/>
      <c r="O2204" s="38"/>
    </row>
    <row r="2205" spans="3:15" ht="17" x14ac:dyDescent="0.4">
      <c r="C2205" s="28"/>
      <c r="D2205" s="24"/>
      <c r="K2205" s="26"/>
      <c r="L2205" s="37"/>
      <c r="M2205" s="38"/>
      <c r="N2205" s="45"/>
      <c r="O2205" s="38"/>
    </row>
    <row r="2206" spans="3:15" ht="17" x14ac:dyDescent="0.4">
      <c r="C2206" s="28"/>
      <c r="D2206" s="24"/>
      <c r="K2206" s="26"/>
      <c r="L2206" s="37"/>
      <c r="M2206" s="38"/>
      <c r="N2206" s="45"/>
      <c r="O2206" s="38"/>
    </row>
    <row r="2207" spans="3:15" ht="17" x14ac:dyDescent="0.4">
      <c r="C2207" s="28"/>
      <c r="D2207" s="24"/>
      <c r="K2207" s="26"/>
      <c r="L2207" s="37"/>
      <c r="M2207" s="38"/>
      <c r="N2207" s="45"/>
      <c r="O2207" s="38"/>
    </row>
    <row r="2208" spans="3:15" ht="17" x14ac:dyDescent="0.4">
      <c r="C2208" s="28"/>
      <c r="D2208" s="24"/>
      <c r="K2208" s="26"/>
      <c r="L2208" s="37"/>
      <c r="M2208" s="38"/>
      <c r="N2208" s="45"/>
      <c r="O2208" s="38"/>
    </row>
    <row r="2209" spans="3:15" ht="17" x14ac:dyDescent="0.4">
      <c r="C2209" s="28"/>
      <c r="D2209" s="24"/>
      <c r="K2209" s="26"/>
      <c r="L2209" s="37"/>
      <c r="M2209" s="38"/>
      <c r="N2209" s="45"/>
      <c r="O2209" s="38"/>
    </row>
    <row r="2210" spans="3:15" ht="17" x14ac:dyDescent="0.4">
      <c r="C2210" s="28"/>
      <c r="D2210" s="24"/>
      <c r="K2210" s="26"/>
      <c r="L2210" s="37"/>
      <c r="M2210" s="38"/>
      <c r="N2210" s="45"/>
      <c r="O2210" s="38"/>
    </row>
    <row r="2211" spans="3:15" ht="17" x14ac:dyDescent="0.4">
      <c r="C2211" s="28"/>
      <c r="D2211" s="24"/>
      <c r="K2211" s="26"/>
      <c r="L2211" s="37"/>
      <c r="M2211" s="38"/>
      <c r="N2211" s="45"/>
      <c r="O2211" s="38"/>
    </row>
    <row r="2212" spans="3:15" ht="17" x14ac:dyDescent="0.4">
      <c r="C2212" s="28"/>
      <c r="D2212" s="24"/>
      <c r="K2212" s="26"/>
      <c r="L2212" s="37"/>
      <c r="M2212" s="38"/>
      <c r="N2212" s="45"/>
      <c r="O2212" s="38"/>
    </row>
    <row r="2213" spans="3:15" ht="17" x14ac:dyDescent="0.4">
      <c r="C2213" s="28"/>
      <c r="D2213" s="24"/>
      <c r="K2213" s="26"/>
      <c r="L2213" s="37"/>
      <c r="M2213" s="38"/>
      <c r="N2213" s="45"/>
      <c r="O2213" s="38"/>
    </row>
    <row r="2214" spans="3:15" ht="17" x14ac:dyDescent="0.4">
      <c r="C2214" s="28"/>
      <c r="D2214" s="24"/>
      <c r="K2214" s="26"/>
      <c r="L2214" s="37"/>
      <c r="M2214" s="38"/>
      <c r="N2214" s="45"/>
      <c r="O2214" s="38"/>
    </row>
    <row r="2215" spans="3:15" ht="17" x14ac:dyDescent="0.4">
      <c r="C2215" s="28"/>
      <c r="D2215" s="24"/>
      <c r="K2215" s="26"/>
      <c r="L2215" s="37"/>
      <c r="M2215" s="38"/>
      <c r="N2215" s="45"/>
      <c r="O2215" s="38"/>
    </row>
    <row r="2216" spans="3:15" ht="17" x14ac:dyDescent="0.4">
      <c r="C2216" s="28"/>
      <c r="D2216" s="24"/>
      <c r="K2216" s="26"/>
      <c r="L2216" s="37"/>
      <c r="M2216" s="38"/>
      <c r="N2216" s="45"/>
      <c r="O2216" s="38"/>
    </row>
    <row r="2217" spans="3:15" ht="17" x14ac:dyDescent="0.4">
      <c r="C2217" s="28"/>
      <c r="D2217" s="24"/>
      <c r="K2217" s="26"/>
      <c r="L2217" s="37"/>
      <c r="M2217" s="38"/>
      <c r="N2217" s="45"/>
      <c r="O2217" s="38"/>
    </row>
    <row r="2218" spans="3:15" ht="17" x14ac:dyDescent="0.4">
      <c r="C2218" s="28"/>
      <c r="D2218" s="24"/>
      <c r="K2218" s="26"/>
      <c r="L2218" s="37"/>
      <c r="M2218" s="38"/>
      <c r="N2218" s="45"/>
      <c r="O2218" s="38"/>
    </row>
    <row r="2219" spans="3:15" ht="17" x14ac:dyDescent="0.4">
      <c r="C2219" s="28"/>
      <c r="D2219" s="24"/>
      <c r="K2219" s="26"/>
      <c r="L2219" s="37"/>
      <c r="M2219" s="38"/>
      <c r="N2219" s="45"/>
      <c r="O2219" s="38"/>
    </row>
    <row r="2220" spans="3:15" ht="17" x14ac:dyDescent="0.4">
      <c r="C2220" s="28"/>
      <c r="D2220" s="24"/>
      <c r="K2220" s="26"/>
      <c r="L2220" s="37"/>
      <c r="M2220" s="38"/>
      <c r="N2220" s="45"/>
      <c r="O2220" s="38"/>
    </row>
    <row r="2221" spans="3:15" ht="17" x14ac:dyDescent="0.4">
      <c r="C2221" s="28"/>
      <c r="D2221" s="24"/>
      <c r="K2221" s="26"/>
      <c r="L2221" s="37"/>
      <c r="M2221" s="38"/>
      <c r="N2221" s="45"/>
      <c r="O2221" s="38"/>
    </row>
    <row r="2222" spans="3:15" ht="17" x14ac:dyDescent="0.4">
      <c r="C2222" s="28"/>
      <c r="D2222" s="24"/>
      <c r="K2222" s="26"/>
      <c r="L2222" s="37"/>
      <c r="M2222" s="38"/>
      <c r="N2222" s="45"/>
      <c r="O2222" s="38"/>
    </row>
    <row r="2223" spans="3:15" ht="17" x14ac:dyDescent="0.4">
      <c r="C2223" s="28"/>
      <c r="D2223" s="24"/>
      <c r="K2223" s="26"/>
      <c r="L2223" s="37"/>
      <c r="M2223" s="38"/>
      <c r="N2223" s="45"/>
      <c r="O2223" s="38"/>
    </row>
    <row r="2224" spans="3:15" ht="17" x14ac:dyDescent="0.4">
      <c r="C2224" s="28"/>
      <c r="D2224" s="24"/>
      <c r="K2224" s="26"/>
      <c r="L2224" s="37"/>
      <c r="M2224" s="38"/>
      <c r="N2224" s="45"/>
      <c r="O2224" s="38"/>
    </row>
    <row r="2225" spans="3:15" ht="17" x14ac:dyDescent="0.4">
      <c r="C2225" s="28"/>
      <c r="D2225" s="24"/>
      <c r="K2225" s="26"/>
      <c r="L2225" s="37"/>
      <c r="M2225" s="38"/>
      <c r="N2225" s="45"/>
      <c r="O2225" s="38"/>
    </row>
    <row r="2226" spans="3:15" ht="17" x14ac:dyDescent="0.4">
      <c r="C2226" s="28"/>
      <c r="D2226" s="24"/>
      <c r="K2226" s="26"/>
      <c r="L2226" s="37"/>
      <c r="M2226" s="38"/>
      <c r="N2226" s="45"/>
      <c r="O2226" s="38"/>
    </row>
    <row r="2227" spans="3:15" ht="17" x14ac:dyDescent="0.4">
      <c r="C2227" s="28"/>
      <c r="D2227" s="24"/>
      <c r="K2227" s="26"/>
      <c r="L2227" s="37"/>
      <c r="M2227" s="38"/>
      <c r="N2227" s="45"/>
      <c r="O2227" s="38"/>
    </row>
    <row r="2228" spans="3:15" ht="17" x14ac:dyDescent="0.4">
      <c r="C2228" s="28"/>
      <c r="D2228" s="24"/>
      <c r="K2228" s="26"/>
      <c r="L2228" s="37"/>
      <c r="M2228" s="38"/>
      <c r="N2228" s="45"/>
      <c r="O2228" s="38"/>
    </row>
    <row r="2229" spans="3:15" ht="17" x14ac:dyDescent="0.4">
      <c r="C2229" s="28"/>
      <c r="D2229" s="24"/>
      <c r="K2229" s="26"/>
      <c r="L2229" s="37"/>
      <c r="M2229" s="38"/>
      <c r="N2229" s="45"/>
      <c r="O2229" s="38"/>
    </row>
    <row r="2230" spans="3:15" ht="17" x14ac:dyDescent="0.4">
      <c r="C2230" s="28"/>
      <c r="D2230" s="24"/>
      <c r="K2230" s="26"/>
      <c r="L2230" s="37"/>
      <c r="M2230" s="38"/>
      <c r="N2230" s="45"/>
      <c r="O2230" s="38"/>
    </row>
    <row r="2231" spans="3:15" ht="17" x14ac:dyDescent="0.4">
      <c r="C2231" s="28"/>
      <c r="D2231" s="24"/>
      <c r="K2231" s="26"/>
      <c r="L2231" s="37"/>
      <c r="M2231" s="38"/>
      <c r="N2231" s="45"/>
      <c r="O2231" s="38"/>
    </row>
    <row r="2232" spans="3:15" ht="17" x14ac:dyDescent="0.4">
      <c r="C2232" s="28"/>
      <c r="D2232" s="24"/>
      <c r="K2232" s="26"/>
      <c r="L2232" s="37"/>
      <c r="M2232" s="38"/>
      <c r="N2232" s="45"/>
      <c r="O2232" s="38"/>
    </row>
    <row r="2233" spans="3:15" ht="17" x14ac:dyDescent="0.4">
      <c r="C2233" s="28"/>
      <c r="D2233" s="24"/>
      <c r="K2233" s="26"/>
      <c r="L2233" s="37"/>
      <c r="M2233" s="38"/>
      <c r="N2233" s="45"/>
      <c r="O2233" s="38"/>
    </row>
    <row r="2234" spans="3:15" ht="17" x14ac:dyDescent="0.4">
      <c r="C2234" s="28"/>
      <c r="D2234" s="24"/>
      <c r="K2234" s="26"/>
      <c r="L2234" s="37"/>
      <c r="M2234" s="38"/>
      <c r="N2234" s="45"/>
      <c r="O2234" s="38"/>
    </row>
    <row r="2235" spans="3:15" ht="17" x14ac:dyDescent="0.4">
      <c r="C2235" s="28"/>
      <c r="D2235" s="24"/>
      <c r="K2235" s="26"/>
      <c r="L2235" s="37"/>
      <c r="M2235" s="38"/>
      <c r="N2235" s="45"/>
      <c r="O2235" s="38"/>
    </row>
    <row r="2236" spans="3:15" ht="17" x14ac:dyDescent="0.4">
      <c r="C2236" s="28"/>
      <c r="D2236" s="24"/>
      <c r="K2236" s="26"/>
      <c r="L2236" s="37"/>
      <c r="M2236" s="38"/>
      <c r="N2236" s="45"/>
      <c r="O2236" s="38"/>
    </row>
    <row r="2237" spans="3:15" ht="17" x14ac:dyDescent="0.4">
      <c r="C2237" s="28"/>
      <c r="D2237" s="24"/>
      <c r="K2237" s="26"/>
      <c r="L2237" s="37"/>
      <c r="M2237" s="38"/>
      <c r="N2237" s="45"/>
      <c r="O2237" s="38"/>
    </row>
    <row r="2238" spans="3:15" ht="17" x14ac:dyDescent="0.4">
      <c r="C2238" s="28"/>
      <c r="D2238" s="24"/>
      <c r="K2238" s="26"/>
      <c r="L2238" s="37"/>
      <c r="M2238" s="38"/>
      <c r="N2238" s="45"/>
      <c r="O2238" s="38"/>
    </row>
    <row r="2239" spans="3:15" ht="17" x14ac:dyDescent="0.4">
      <c r="C2239" s="28"/>
      <c r="D2239" s="24"/>
      <c r="K2239" s="26"/>
      <c r="L2239" s="37"/>
      <c r="M2239" s="38"/>
      <c r="N2239" s="45"/>
      <c r="O2239" s="38"/>
    </row>
    <row r="2240" spans="3:15" ht="17" x14ac:dyDescent="0.4">
      <c r="C2240" s="28"/>
      <c r="D2240" s="24"/>
      <c r="K2240" s="26"/>
      <c r="L2240" s="37"/>
      <c r="M2240" s="38"/>
      <c r="N2240" s="45"/>
      <c r="O2240" s="38"/>
    </row>
    <row r="2241" spans="3:15" ht="17" x14ac:dyDescent="0.4">
      <c r="C2241" s="28"/>
      <c r="D2241" s="24"/>
      <c r="K2241" s="26"/>
      <c r="L2241" s="37"/>
      <c r="M2241" s="38"/>
      <c r="N2241" s="45"/>
      <c r="O2241" s="38"/>
    </row>
    <row r="2242" spans="3:15" ht="17" x14ac:dyDescent="0.4">
      <c r="C2242" s="28"/>
      <c r="D2242" s="24"/>
      <c r="K2242" s="26"/>
      <c r="L2242" s="37"/>
      <c r="M2242" s="38"/>
      <c r="N2242" s="45"/>
      <c r="O2242" s="38"/>
    </row>
    <row r="2243" spans="3:15" ht="17" x14ac:dyDescent="0.4">
      <c r="C2243" s="28"/>
      <c r="D2243" s="24"/>
      <c r="K2243" s="26"/>
      <c r="L2243" s="37"/>
      <c r="M2243" s="38"/>
      <c r="N2243" s="45"/>
      <c r="O2243" s="38"/>
    </row>
    <row r="2244" spans="3:15" ht="17" x14ac:dyDescent="0.4">
      <c r="C2244" s="28"/>
      <c r="D2244" s="24"/>
      <c r="K2244" s="26"/>
      <c r="L2244" s="37"/>
      <c r="M2244" s="38"/>
      <c r="N2244" s="45"/>
      <c r="O2244" s="38"/>
    </row>
    <row r="2245" spans="3:15" ht="17" x14ac:dyDescent="0.4">
      <c r="C2245" s="28"/>
      <c r="D2245" s="24"/>
      <c r="K2245" s="26"/>
      <c r="L2245" s="37"/>
      <c r="M2245" s="38"/>
      <c r="N2245" s="45"/>
      <c r="O2245" s="38"/>
    </row>
    <row r="2246" spans="3:15" ht="17" x14ac:dyDescent="0.4">
      <c r="C2246" s="28"/>
      <c r="D2246" s="24"/>
      <c r="K2246" s="26"/>
      <c r="L2246" s="37"/>
      <c r="M2246" s="38"/>
      <c r="N2246" s="45"/>
      <c r="O2246" s="38"/>
    </row>
    <row r="2247" spans="3:15" ht="17" x14ac:dyDescent="0.4">
      <c r="C2247" s="28"/>
      <c r="D2247" s="24"/>
      <c r="K2247" s="26"/>
      <c r="L2247" s="37"/>
      <c r="M2247" s="38"/>
      <c r="N2247" s="45"/>
      <c r="O2247" s="38"/>
    </row>
    <row r="2248" spans="3:15" ht="17" x14ac:dyDescent="0.4">
      <c r="C2248" s="28"/>
      <c r="D2248" s="24"/>
      <c r="K2248" s="26"/>
      <c r="L2248" s="37"/>
      <c r="M2248" s="38"/>
      <c r="N2248" s="45"/>
      <c r="O2248" s="38"/>
    </row>
    <row r="2249" spans="3:15" ht="17" x14ac:dyDescent="0.4">
      <c r="C2249" s="28"/>
      <c r="D2249" s="24"/>
      <c r="K2249" s="26"/>
      <c r="L2249" s="37"/>
      <c r="M2249" s="38"/>
      <c r="N2249" s="45"/>
      <c r="O2249" s="38"/>
    </row>
    <row r="2250" spans="3:15" ht="17" x14ac:dyDescent="0.4">
      <c r="C2250" s="28"/>
      <c r="D2250" s="24"/>
      <c r="K2250" s="26"/>
      <c r="L2250" s="37"/>
      <c r="M2250" s="38"/>
      <c r="N2250" s="45"/>
      <c r="O2250" s="38"/>
    </row>
    <row r="2251" spans="3:15" ht="17" x14ac:dyDescent="0.4">
      <c r="C2251" s="28"/>
      <c r="D2251" s="24"/>
      <c r="K2251" s="26"/>
      <c r="L2251" s="37"/>
      <c r="M2251" s="38"/>
      <c r="N2251" s="45"/>
      <c r="O2251" s="38"/>
    </row>
    <row r="2252" spans="3:15" ht="17" x14ac:dyDescent="0.4">
      <c r="C2252" s="28"/>
      <c r="D2252" s="24"/>
      <c r="K2252" s="26"/>
      <c r="L2252" s="37"/>
      <c r="M2252" s="38"/>
      <c r="N2252" s="45"/>
      <c r="O2252" s="38"/>
    </row>
    <row r="2253" spans="3:15" ht="17" x14ac:dyDescent="0.4">
      <c r="C2253" s="28"/>
      <c r="D2253" s="24"/>
      <c r="K2253" s="26"/>
      <c r="L2253" s="37"/>
      <c r="M2253" s="38"/>
      <c r="N2253" s="45"/>
      <c r="O2253" s="38"/>
    </row>
    <row r="2254" spans="3:15" ht="17" x14ac:dyDescent="0.4">
      <c r="C2254" s="28"/>
      <c r="D2254" s="24"/>
      <c r="K2254" s="26"/>
      <c r="L2254" s="37"/>
      <c r="M2254" s="38"/>
      <c r="N2254" s="45"/>
      <c r="O2254" s="38"/>
    </row>
    <row r="2255" spans="3:15" ht="17" x14ac:dyDescent="0.4">
      <c r="C2255" s="28"/>
      <c r="D2255" s="24"/>
      <c r="K2255" s="26"/>
      <c r="L2255" s="37"/>
      <c r="M2255" s="38"/>
      <c r="N2255" s="45"/>
      <c r="O2255" s="38"/>
    </row>
    <row r="2256" spans="3:15" ht="17" x14ac:dyDescent="0.4">
      <c r="C2256" s="28"/>
      <c r="D2256" s="24"/>
      <c r="K2256" s="26"/>
      <c r="L2256" s="37"/>
      <c r="M2256" s="38"/>
      <c r="N2256" s="45"/>
      <c r="O2256" s="38"/>
    </row>
    <row r="2257" spans="3:15" ht="17" x14ac:dyDescent="0.4">
      <c r="C2257" s="28"/>
      <c r="D2257" s="24"/>
      <c r="K2257" s="26"/>
      <c r="L2257" s="37"/>
      <c r="M2257" s="38"/>
      <c r="N2257" s="45"/>
      <c r="O2257" s="38"/>
    </row>
    <row r="2258" spans="3:15" ht="17" x14ac:dyDescent="0.4">
      <c r="C2258" s="28"/>
      <c r="D2258" s="24"/>
      <c r="K2258" s="26"/>
      <c r="L2258" s="37"/>
      <c r="M2258" s="38"/>
      <c r="N2258" s="45"/>
      <c r="O2258" s="38"/>
    </row>
    <row r="2259" spans="3:15" ht="17" x14ac:dyDescent="0.4">
      <c r="C2259" s="28"/>
      <c r="D2259" s="24"/>
      <c r="K2259" s="26"/>
      <c r="L2259" s="37"/>
      <c r="M2259" s="38"/>
      <c r="N2259" s="45"/>
      <c r="O2259" s="38"/>
    </row>
    <row r="2260" spans="3:15" ht="17" x14ac:dyDescent="0.4">
      <c r="C2260" s="28"/>
      <c r="D2260" s="24"/>
      <c r="K2260" s="26"/>
      <c r="L2260" s="37"/>
      <c r="M2260" s="38"/>
      <c r="N2260" s="45"/>
      <c r="O2260" s="38"/>
    </row>
    <row r="2261" spans="3:15" ht="17" x14ac:dyDescent="0.4">
      <c r="C2261" s="28"/>
      <c r="D2261" s="24"/>
      <c r="K2261" s="26"/>
      <c r="L2261" s="37"/>
      <c r="M2261" s="38"/>
      <c r="N2261" s="45"/>
      <c r="O2261" s="38"/>
    </row>
    <row r="2262" spans="3:15" ht="17" x14ac:dyDescent="0.4">
      <c r="C2262" s="28"/>
      <c r="D2262" s="24"/>
      <c r="K2262" s="26"/>
      <c r="L2262" s="37"/>
      <c r="M2262" s="38"/>
      <c r="N2262" s="45"/>
      <c r="O2262" s="38"/>
    </row>
    <row r="2263" spans="3:15" ht="17" x14ac:dyDescent="0.4">
      <c r="C2263" s="28"/>
      <c r="D2263" s="24"/>
      <c r="K2263" s="26"/>
      <c r="L2263" s="37"/>
      <c r="M2263" s="38"/>
      <c r="N2263" s="45"/>
      <c r="O2263" s="38"/>
    </row>
    <row r="2264" spans="3:15" ht="17" x14ac:dyDescent="0.4">
      <c r="C2264" s="28"/>
      <c r="D2264" s="24"/>
      <c r="K2264" s="26"/>
      <c r="L2264" s="37"/>
      <c r="M2264" s="38"/>
      <c r="N2264" s="45"/>
      <c r="O2264" s="38"/>
    </row>
    <row r="2265" spans="3:15" ht="17" x14ac:dyDescent="0.4">
      <c r="C2265" s="28"/>
      <c r="D2265" s="24"/>
      <c r="K2265" s="26"/>
      <c r="L2265" s="37"/>
      <c r="M2265" s="38"/>
      <c r="N2265" s="45"/>
      <c r="O2265" s="38"/>
    </row>
    <row r="2266" spans="3:15" ht="17" x14ac:dyDescent="0.4">
      <c r="C2266" s="28"/>
      <c r="D2266" s="24"/>
      <c r="K2266" s="26"/>
      <c r="L2266" s="37"/>
      <c r="M2266" s="38"/>
      <c r="N2266" s="45"/>
      <c r="O2266" s="38"/>
    </row>
    <row r="2267" spans="3:15" ht="17" x14ac:dyDescent="0.4">
      <c r="C2267" s="28"/>
      <c r="D2267" s="24"/>
      <c r="K2267" s="26"/>
      <c r="L2267" s="37"/>
      <c r="M2267" s="38"/>
      <c r="N2267" s="45"/>
      <c r="O2267" s="38"/>
    </row>
    <row r="2268" spans="3:15" ht="17" x14ac:dyDescent="0.4">
      <c r="C2268" s="28"/>
      <c r="D2268" s="24"/>
      <c r="K2268" s="26"/>
      <c r="L2268" s="37"/>
      <c r="M2268" s="38"/>
      <c r="N2268" s="45"/>
      <c r="O2268" s="38"/>
    </row>
    <row r="2269" spans="3:15" ht="17" x14ac:dyDescent="0.4">
      <c r="C2269" s="28"/>
      <c r="D2269" s="24"/>
      <c r="K2269" s="26"/>
      <c r="L2269" s="37"/>
      <c r="M2269" s="38"/>
      <c r="N2269" s="45"/>
      <c r="O2269" s="38"/>
    </row>
    <row r="2270" spans="3:15" ht="17" x14ac:dyDescent="0.4">
      <c r="C2270" s="28"/>
      <c r="D2270" s="24"/>
      <c r="K2270" s="26"/>
      <c r="L2270" s="37"/>
      <c r="M2270" s="38"/>
      <c r="N2270" s="45"/>
      <c r="O2270" s="38"/>
    </row>
    <row r="2271" spans="3:15" ht="17" x14ac:dyDescent="0.4">
      <c r="C2271" s="28"/>
      <c r="D2271" s="24"/>
      <c r="K2271" s="26"/>
      <c r="L2271" s="37"/>
      <c r="M2271" s="38"/>
      <c r="N2271" s="45"/>
      <c r="O2271" s="38"/>
    </row>
    <row r="2272" spans="3:15" ht="17" x14ac:dyDescent="0.4">
      <c r="C2272" s="28"/>
      <c r="D2272" s="24"/>
      <c r="K2272" s="26"/>
      <c r="L2272" s="37"/>
      <c r="M2272" s="38"/>
      <c r="N2272" s="45"/>
      <c r="O2272" s="38"/>
    </row>
    <row r="2273" spans="3:15" ht="17" x14ac:dyDescent="0.4">
      <c r="C2273" s="28"/>
      <c r="D2273" s="24"/>
      <c r="K2273" s="26"/>
      <c r="L2273" s="37"/>
      <c r="M2273" s="38"/>
      <c r="N2273" s="45"/>
      <c r="O2273" s="38"/>
    </row>
    <row r="2274" spans="3:15" ht="17" x14ac:dyDescent="0.4">
      <c r="C2274" s="28"/>
      <c r="D2274" s="24"/>
      <c r="K2274" s="26"/>
      <c r="L2274" s="37"/>
      <c r="M2274" s="38"/>
      <c r="N2274" s="45"/>
      <c r="O2274" s="38"/>
    </row>
    <row r="2275" spans="3:15" ht="17" x14ac:dyDescent="0.4">
      <c r="C2275" s="28"/>
      <c r="D2275" s="24"/>
      <c r="K2275" s="26"/>
      <c r="L2275" s="37"/>
      <c r="M2275" s="38"/>
      <c r="N2275" s="45"/>
      <c r="O2275" s="38"/>
    </row>
    <row r="2276" spans="3:15" ht="17" x14ac:dyDescent="0.4">
      <c r="C2276" s="28"/>
      <c r="D2276" s="24"/>
      <c r="K2276" s="26"/>
      <c r="L2276" s="37"/>
      <c r="M2276" s="38"/>
      <c r="N2276" s="45"/>
      <c r="O2276" s="38"/>
    </row>
    <row r="2277" spans="3:15" ht="17" x14ac:dyDescent="0.4">
      <c r="C2277" s="28"/>
      <c r="D2277" s="24"/>
      <c r="K2277" s="26"/>
      <c r="L2277" s="37"/>
      <c r="M2277" s="38"/>
      <c r="N2277" s="45"/>
      <c r="O2277" s="38"/>
    </row>
    <row r="2278" spans="3:15" ht="17" x14ac:dyDescent="0.4">
      <c r="C2278" s="28"/>
      <c r="D2278" s="24"/>
      <c r="K2278" s="26"/>
      <c r="L2278" s="37"/>
      <c r="M2278" s="38"/>
      <c r="N2278" s="45"/>
      <c r="O2278" s="38"/>
    </row>
    <row r="2279" spans="3:15" ht="17" x14ac:dyDescent="0.4">
      <c r="C2279" s="28"/>
      <c r="D2279" s="24"/>
      <c r="K2279" s="26"/>
      <c r="L2279" s="37"/>
      <c r="M2279" s="38"/>
      <c r="N2279" s="45"/>
      <c r="O2279" s="38"/>
    </row>
    <row r="2280" spans="3:15" ht="17" x14ac:dyDescent="0.4">
      <c r="C2280" s="28"/>
      <c r="D2280" s="24"/>
      <c r="K2280" s="26"/>
      <c r="L2280" s="37"/>
      <c r="M2280" s="38"/>
      <c r="N2280" s="45"/>
      <c r="O2280" s="38"/>
    </row>
    <row r="2281" spans="3:15" ht="17" x14ac:dyDescent="0.4">
      <c r="C2281" s="28"/>
      <c r="D2281" s="24"/>
      <c r="K2281" s="26"/>
      <c r="L2281" s="37"/>
      <c r="M2281" s="38"/>
      <c r="N2281" s="45"/>
      <c r="O2281" s="38"/>
    </row>
    <row r="2282" spans="3:15" ht="17" x14ac:dyDescent="0.4">
      <c r="C2282" s="28"/>
      <c r="D2282" s="24"/>
      <c r="K2282" s="26"/>
      <c r="L2282" s="37"/>
      <c r="M2282" s="38"/>
      <c r="N2282" s="45"/>
      <c r="O2282" s="38"/>
    </row>
    <row r="2283" spans="3:15" ht="17" x14ac:dyDescent="0.4">
      <c r="C2283" s="28"/>
      <c r="D2283" s="22"/>
      <c r="K2283" s="26"/>
      <c r="L2283" s="37"/>
      <c r="M2283" s="38"/>
      <c r="N2283" s="45"/>
      <c r="O2283" s="38"/>
    </row>
    <row r="2284" spans="3:15" ht="17" x14ac:dyDescent="0.4">
      <c r="C2284" s="28"/>
      <c r="D2284" s="22"/>
      <c r="K2284" s="26"/>
      <c r="L2284" s="37"/>
      <c r="M2284" s="38"/>
      <c r="N2284" s="45"/>
      <c r="O2284" s="38"/>
    </row>
    <row r="2285" spans="3:15" ht="17" x14ac:dyDescent="0.4">
      <c r="C2285" s="28"/>
      <c r="D2285" s="22"/>
      <c r="K2285" s="26"/>
      <c r="L2285" s="37"/>
      <c r="M2285" s="38"/>
      <c r="N2285" s="45"/>
      <c r="O2285" s="38"/>
    </row>
    <row r="2286" spans="3:15" ht="17" x14ac:dyDescent="0.4">
      <c r="C2286" s="28"/>
      <c r="D2286" s="22"/>
      <c r="K2286" s="26"/>
      <c r="L2286" s="37"/>
      <c r="M2286" s="38"/>
      <c r="N2286" s="45"/>
      <c r="O2286" s="38"/>
    </row>
    <row r="2287" spans="3:15" ht="17" x14ac:dyDescent="0.4">
      <c r="C2287" s="28"/>
      <c r="D2287" s="22"/>
      <c r="K2287" s="26"/>
      <c r="L2287" s="37"/>
      <c r="M2287" s="38"/>
      <c r="N2287" s="45"/>
      <c r="O2287" s="38"/>
    </row>
    <row r="2288" spans="3:15" ht="17" x14ac:dyDescent="0.4">
      <c r="C2288" s="28"/>
      <c r="D2288" s="22"/>
      <c r="K2288" s="26"/>
      <c r="L2288" s="37"/>
      <c r="M2288" s="38"/>
      <c r="N2288" s="45"/>
      <c r="O2288" s="38"/>
    </row>
    <row r="2289" spans="3:15" ht="17" x14ac:dyDescent="0.4">
      <c r="C2289" s="28"/>
      <c r="D2289" s="22"/>
      <c r="K2289" s="26"/>
      <c r="L2289" s="37"/>
      <c r="M2289" s="38"/>
      <c r="N2289" s="45"/>
      <c r="O2289" s="38"/>
    </row>
    <row r="2290" spans="3:15" ht="17" x14ac:dyDescent="0.4">
      <c r="C2290" s="28"/>
      <c r="D2290" s="22"/>
      <c r="K2290" s="26"/>
      <c r="L2290" s="37"/>
      <c r="M2290" s="38"/>
      <c r="N2290" s="45"/>
      <c r="O2290" s="38"/>
    </row>
    <row r="2291" spans="3:15" ht="17" x14ac:dyDescent="0.4">
      <c r="C2291" s="28"/>
      <c r="D2291" s="22"/>
      <c r="K2291" s="26"/>
      <c r="L2291" s="37"/>
      <c r="M2291" s="38"/>
      <c r="N2291" s="45"/>
      <c r="O2291" s="38"/>
    </row>
    <row r="2292" spans="3:15" ht="17" x14ac:dyDescent="0.4">
      <c r="C2292" s="28"/>
      <c r="D2292" s="22"/>
      <c r="K2292" s="26"/>
      <c r="L2292" s="37"/>
      <c r="M2292" s="38"/>
      <c r="N2292" s="45"/>
      <c r="O2292" s="38"/>
    </row>
    <row r="2293" spans="3:15" ht="17" x14ac:dyDescent="0.4">
      <c r="C2293" s="28"/>
      <c r="D2293" s="22"/>
      <c r="K2293" s="26"/>
      <c r="L2293" s="37"/>
      <c r="M2293" s="38"/>
      <c r="N2293" s="45"/>
      <c r="O2293" s="38"/>
    </row>
    <row r="2294" spans="3:15" ht="17" x14ac:dyDescent="0.4">
      <c r="C2294" s="28"/>
      <c r="D2294" s="22"/>
      <c r="K2294" s="26"/>
      <c r="L2294" s="37"/>
      <c r="M2294" s="38"/>
      <c r="N2294" s="45"/>
      <c r="O2294" s="38"/>
    </row>
    <row r="2295" spans="3:15" ht="17" x14ac:dyDescent="0.4">
      <c r="C2295" s="28"/>
      <c r="D2295" s="22"/>
      <c r="K2295" s="26"/>
      <c r="L2295" s="37"/>
      <c r="M2295" s="38"/>
      <c r="N2295" s="45"/>
      <c r="O2295" s="38"/>
    </row>
    <row r="2296" spans="3:15" ht="17" x14ac:dyDescent="0.4">
      <c r="C2296" s="28"/>
      <c r="D2296" s="22"/>
      <c r="K2296" s="26"/>
      <c r="L2296" s="37"/>
      <c r="M2296" s="38"/>
      <c r="N2296" s="45"/>
      <c r="O2296" s="38"/>
    </row>
    <row r="2297" spans="3:15" ht="17" x14ac:dyDescent="0.4">
      <c r="C2297" s="28"/>
      <c r="D2297" s="22"/>
      <c r="K2297" s="26"/>
      <c r="L2297" s="37"/>
      <c r="M2297" s="38"/>
      <c r="N2297" s="45"/>
      <c r="O2297" s="38"/>
    </row>
    <row r="2298" spans="3:15" ht="17" x14ac:dyDescent="0.4">
      <c r="C2298" s="28"/>
      <c r="D2298" s="22"/>
      <c r="K2298" s="26"/>
      <c r="L2298" s="37"/>
      <c r="M2298" s="38"/>
      <c r="N2298" s="45"/>
      <c r="O2298" s="38"/>
    </row>
    <row r="2299" spans="3:15" ht="17" x14ac:dyDescent="0.4">
      <c r="C2299" s="28"/>
      <c r="D2299" s="22"/>
      <c r="K2299" s="26"/>
      <c r="L2299" s="37"/>
      <c r="M2299" s="38"/>
      <c r="N2299" s="45"/>
      <c r="O2299" s="38"/>
    </row>
    <row r="2300" spans="3:15" ht="17" x14ac:dyDescent="0.4">
      <c r="C2300" s="28"/>
      <c r="D2300" s="22"/>
      <c r="K2300" s="26"/>
      <c r="L2300" s="37"/>
      <c r="M2300" s="38"/>
      <c r="N2300" s="45"/>
      <c r="O2300" s="38"/>
    </row>
    <row r="2301" spans="3:15" ht="17" x14ac:dyDescent="0.4">
      <c r="C2301" s="28"/>
      <c r="D2301" s="22"/>
      <c r="K2301" s="26"/>
      <c r="L2301" s="37"/>
      <c r="M2301" s="38"/>
      <c r="N2301" s="45"/>
      <c r="O2301" s="38"/>
    </row>
    <row r="2302" spans="3:15" ht="17" x14ac:dyDescent="0.4">
      <c r="C2302" s="28"/>
      <c r="D2302" s="22"/>
      <c r="K2302" s="26"/>
      <c r="L2302" s="37"/>
      <c r="M2302" s="38"/>
      <c r="N2302" s="45"/>
      <c r="O2302" s="38"/>
    </row>
    <row r="2303" spans="3:15" ht="17" x14ac:dyDescent="0.4">
      <c r="C2303" s="28"/>
      <c r="D2303" s="22"/>
      <c r="K2303" s="26"/>
      <c r="L2303" s="37"/>
      <c r="M2303" s="38"/>
      <c r="N2303" s="45"/>
      <c r="O2303" s="38"/>
    </row>
    <row r="2304" spans="3:15" ht="17" x14ac:dyDescent="0.4">
      <c r="C2304" s="28"/>
      <c r="D2304" s="22"/>
      <c r="K2304" s="26"/>
      <c r="L2304" s="37"/>
      <c r="M2304" s="38"/>
      <c r="N2304" s="45"/>
      <c r="O2304" s="38"/>
    </row>
    <row r="2305" spans="3:15" ht="17" x14ac:dyDescent="0.4">
      <c r="C2305" s="28"/>
      <c r="D2305" s="22"/>
      <c r="K2305" s="26"/>
      <c r="L2305" s="37"/>
      <c r="M2305" s="38"/>
      <c r="N2305" s="45"/>
      <c r="O2305" s="38"/>
    </row>
    <row r="2306" spans="3:15" ht="17" x14ac:dyDescent="0.4">
      <c r="C2306" s="28"/>
      <c r="D2306" s="22"/>
      <c r="K2306" s="26"/>
      <c r="L2306" s="37"/>
      <c r="M2306" s="38"/>
      <c r="N2306" s="45"/>
      <c r="O2306" s="38"/>
    </row>
    <row r="2307" spans="3:15" ht="17" x14ac:dyDescent="0.4">
      <c r="C2307" s="28"/>
      <c r="D2307" s="22"/>
      <c r="K2307" s="26"/>
      <c r="L2307" s="37"/>
      <c r="M2307" s="38"/>
      <c r="N2307" s="45"/>
      <c r="O2307" s="38"/>
    </row>
    <row r="2308" spans="3:15" ht="17" x14ac:dyDescent="0.4">
      <c r="C2308" s="28"/>
      <c r="D2308" s="22"/>
      <c r="K2308" s="26"/>
      <c r="L2308" s="37"/>
      <c r="M2308" s="38"/>
      <c r="N2308" s="45"/>
      <c r="O2308" s="38"/>
    </row>
    <row r="2309" spans="3:15" ht="17" x14ac:dyDescent="0.4">
      <c r="C2309" s="28"/>
      <c r="D2309" s="22"/>
      <c r="K2309" s="26"/>
      <c r="L2309" s="37"/>
      <c r="M2309" s="38"/>
      <c r="N2309" s="45"/>
      <c r="O2309" s="38"/>
    </row>
    <row r="2310" spans="3:15" ht="17" x14ac:dyDescent="0.4">
      <c r="C2310" s="28"/>
      <c r="D2310" s="22"/>
      <c r="K2310" s="26"/>
      <c r="L2310" s="37"/>
      <c r="M2310" s="38"/>
      <c r="N2310" s="45"/>
      <c r="O2310" s="38"/>
    </row>
    <row r="2311" spans="3:15" ht="17" x14ac:dyDescent="0.4">
      <c r="C2311" s="28"/>
      <c r="D2311" s="22"/>
      <c r="K2311" s="26"/>
      <c r="L2311" s="37"/>
      <c r="M2311" s="38"/>
      <c r="N2311" s="45"/>
      <c r="O2311" s="38"/>
    </row>
    <row r="2312" spans="3:15" ht="17" x14ac:dyDescent="0.4">
      <c r="C2312" s="28"/>
      <c r="D2312" s="22"/>
      <c r="K2312" s="26"/>
      <c r="L2312" s="37"/>
      <c r="M2312" s="38"/>
      <c r="N2312" s="45"/>
      <c r="O2312" s="38"/>
    </row>
    <row r="2313" spans="3:15" ht="17" x14ac:dyDescent="0.4">
      <c r="C2313" s="28"/>
      <c r="D2313" s="22"/>
      <c r="K2313" s="26"/>
      <c r="L2313" s="37"/>
      <c r="M2313" s="38"/>
      <c r="N2313" s="45"/>
      <c r="O2313" s="38"/>
    </row>
    <row r="2314" spans="3:15" ht="17" x14ac:dyDescent="0.4">
      <c r="C2314" s="28"/>
      <c r="D2314" s="22"/>
      <c r="K2314" s="26"/>
      <c r="L2314" s="37"/>
      <c r="M2314" s="38"/>
      <c r="N2314" s="45"/>
      <c r="O2314" s="38"/>
    </row>
    <row r="2315" spans="3:15" ht="17" x14ac:dyDescent="0.4">
      <c r="C2315" s="28"/>
      <c r="D2315" s="22"/>
      <c r="K2315" s="26"/>
      <c r="L2315" s="37"/>
      <c r="M2315" s="38"/>
      <c r="N2315" s="45"/>
      <c r="O2315" s="38"/>
    </row>
    <row r="2316" spans="3:15" ht="17" x14ac:dyDescent="0.4">
      <c r="C2316" s="28"/>
      <c r="D2316" s="22"/>
      <c r="K2316" s="26"/>
      <c r="L2316" s="37"/>
      <c r="M2316" s="38"/>
      <c r="N2316" s="45"/>
      <c r="O2316" s="38"/>
    </row>
    <row r="2317" spans="3:15" ht="17" x14ac:dyDescent="0.4">
      <c r="C2317" s="28"/>
      <c r="D2317" s="22"/>
      <c r="K2317" s="26"/>
      <c r="L2317" s="37"/>
      <c r="M2317" s="38"/>
      <c r="N2317" s="45"/>
      <c r="O2317" s="38"/>
    </row>
    <row r="2318" spans="3:15" ht="17" x14ac:dyDescent="0.4">
      <c r="C2318" s="28"/>
      <c r="D2318" s="22"/>
      <c r="K2318" s="26"/>
      <c r="L2318" s="37"/>
      <c r="M2318" s="38"/>
      <c r="N2318" s="45"/>
      <c r="O2318" s="38"/>
    </row>
    <row r="2319" spans="3:15" ht="17" x14ac:dyDescent="0.4">
      <c r="C2319" s="28"/>
      <c r="D2319" s="22"/>
      <c r="K2319" s="26"/>
      <c r="L2319" s="37"/>
      <c r="M2319" s="38"/>
      <c r="N2319" s="45"/>
      <c r="O2319" s="38"/>
    </row>
    <row r="2320" spans="3:15" ht="17" x14ac:dyDescent="0.4">
      <c r="C2320" s="28"/>
      <c r="D2320" s="22"/>
      <c r="K2320" s="26"/>
      <c r="L2320" s="37"/>
      <c r="M2320" s="38"/>
      <c r="N2320" s="45"/>
      <c r="O2320" s="38"/>
    </row>
    <row r="2321" spans="3:15" ht="17" x14ac:dyDescent="0.4">
      <c r="C2321" s="28"/>
      <c r="D2321" s="22"/>
      <c r="K2321" s="26"/>
      <c r="L2321" s="37"/>
      <c r="M2321" s="38"/>
      <c r="N2321" s="45"/>
      <c r="O2321" s="38"/>
    </row>
    <row r="2322" spans="3:15" ht="17" x14ac:dyDescent="0.4">
      <c r="C2322" s="28"/>
      <c r="D2322" s="22"/>
      <c r="K2322" s="26"/>
      <c r="L2322" s="37"/>
      <c r="M2322" s="38"/>
      <c r="N2322" s="45"/>
      <c r="O2322" s="38"/>
    </row>
    <row r="2323" spans="3:15" ht="17" x14ac:dyDescent="0.4">
      <c r="C2323" s="28"/>
      <c r="D2323" s="22"/>
      <c r="K2323" s="26"/>
      <c r="L2323" s="37"/>
      <c r="M2323" s="38"/>
      <c r="N2323" s="45"/>
      <c r="O2323" s="38"/>
    </row>
    <row r="2324" spans="3:15" ht="17" x14ac:dyDescent="0.4">
      <c r="C2324" s="28"/>
      <c r="D2324" s="22"/>
      <c r="K2324" s="26"/>
      <c r="L2324" s="37"/>
      <c r="M2324" s="38"/>
      <c r="N2324" s="45"/>
      <c r="O2324" s="38"/>
    </row>
    <row r="2325" spans="3:15" ht="17" x14ac:dyDescent="0.4">
      <c r="C2325" s="28"/>
      <c r="D2325" s="22"/>
      <c r="K2325" s="26"/>
      <c r="L2325" s="37"/>
      <c r="M2325" s="38"/>
      <c r="N2325" s="45"/>
      <c r="O2325" s="38"/>
    </row>
    <row r="2326" spans="3:15" ht="17" x14ac:dyDescent="0.4">
      <c r="C2326" s="28"/>
      <c r="D2326" s="22"/>
      <c r="K2326" s="26"/>
      <c r="L2326" s="37"/>
      <c r="M2326" s="38"/>
      <c r="N2326" s="45"/>
      <c r="O2326" s="38"/>
    </row>
    <row r="2327" spans="3:15" ht="17" x14ac:dyDescent="0.4">
      <c r="C2327" s="28"/>
      <c r="D2327" s="22"/>
      <c r="K2327" s="26"/>
      <c r="L2327" s="37"/>
      <c r="M2327" s="38"/>
      <c r="N2327" s="45"/>
      <c r="O2327" s="38"/>
    </row>
    <row r="2328" spans="3:15" ht="17" x14ac:dyDescent="0.4">
      <c r="C2328" s="28"/>
      <c r="D2328" s="22"/>
      <c r="K2328" s="26"/>
      <c r="L2328" s="37"/>
      <c r="M2328" s="38"/>
      <c r="N2328" s="45"/>
      <c r="O2328" s="38"/>
    </row>
    <row r="2329" spans="3:15" ht="17" x14ac:dyDescent="0.4">
      <c r="C2329" s="28"/>
      <c r="D2329" s="22"/>
      <c r="K2329" s="26"/>
      <c r="L2329" s="37"/>
      <c r="M2329" s="38"/>
      <c r="N2329" s="45"/>
      <c r="O2329" s="38"/>
    </row>
    <row r="2330" spans="3:15" ht="17" x14ac:dyDescent="0.4">
      <c r="C2330" s="28"/>
      <c r="D2330" s="22"/>
      <c r="K2330" s="26"/>
      <c r="L2330" s="37"/>
      <c r="M2330" s="38"/>
      <c r="N2330" s="45"/>
      <c r="O2330" s="38"/>
    </row>
    <row r="2331" spans="3:15" ht="17" x14ac:dyDescent="0.4">
      <c r="C2331" s="28"/>
      <c r="D2331" s="22"/>
      <c r="K2331" s="26"/>
      <c r="L2331" s="37"/>
      <c r="M2331" s="38"/>
      <c r="N2331" s="45"/>
      <c r="O2331" s="38"/>
    </row>
    <row r="2332" spans="3:15" ht="17" x14ac:dyDescent="0.4">
      <c r="C2332" s="28"/>
      <c r="D2332" s="22"/>
      <c r="K2332" s="26"/>
      <c r="L2332" s="37"/>
      <c r="M2332" s="38"/>
      <c r="N2332" s="45"/>
      <c r="O2332" s="38"/>
    </row>
    <row r="2333" spans="3:15" ht="17" x14ac:dyDescent="0.4">
      <c r="C2333" s="28"/>
      <c r="D2333" s="22"/>
      <c r="K2333" s="26"/>
      <c r="L2333" s="37"/>
      <c r="M2333" s="38"/>
      <c r="N2333" s="45"/>
      <c r="O2333" s="38"/>
    </row>
    <row r="2334" spans="3:15" ht="17" x14ac:dyDescent="0.4">
      <c r="C2334" s="28"/>
      <c r="D2334" s="22"/>
      <c r="K2334" s="26"/>
      <c r="L2334" s="37"/>
      <c r="M2334" s="38"/>
      <c r="N2334" s="45"/>
      <c r="O2334" s="38"/>
    </row>
    <row r="2335" spans="3:15" ht="17" x14ac:dyDescent="0.4">
      <c r="C2335" s="28"/>
      <c r="D2335" s="22"/>
      <c r="K2335" s="26"/>
      <c r="L2335" s="37"/>
      <c r="M2335" s="38"/>
      <c r="N2335" s="45"/>
      <c r="O2335" s="38"/>
    </row>
    <row r="2336" spans="3:15" ht="17" x14ac:dyDescent="0.4">
      <c r="C2336" s="28"/>
      <c r="D2336" s="22"/>
      <c r="K2336" s="26"/>
      <c r="L2336" s="37"/>
      <c r="M2336" s="38"/>
      <c r="N2336" s="45"/>
      <c r="O2336" s="38"/>
    </row>
    <row r="2337" spans="3:15" ht="17" x14ac:dyDescent="0.4">
      <c r="C2337" s="28"/>
      <c r="D2337" s="22"/>
      <c r="K2337" s="26"/>
      <c r="L2337" s="37"/>
      <c r="M2337" s="38"/>
      <c r="N2337" s="45"/>
      <c r="O2337" s="38"/>
    </row>
    <row r="2338" spans="3:15" ht="17" x14ac:dyDescent="0.4">
      <c r="C2338" s="28"/>
      <c r="D2338" s="22"/>
      <c r="K2338" s="26"/>
      <c r="L2338" s="37"/>
      <c r="M2338" s="38"/>
      <c r="N2338" s="45"/>
      <c r="O2338" s="38"/>
    </row>
    <row r="2339" spans="3:15" ht="17" x14ac:dyDescent="0.4">
      <c r="C2339" s="28"/>
      <c r="D2339" s="22"/>
      <c r="K2339" s="26"/>
      <c r="L2339" s="37"/>
      <c r="M2339" s="38"/>
      <c r="N2339" s="45"/>
      <c r="O2339" s="38"/>
    </row>
    <row r="2340" spans="3:15" ht="17" x14ac:dyDescent="0.4">
      <c r="C2340" s="28"/>
      <c r="D2340" s="22"/>
      <c r="K2340" s="26"/>
      <c r="L2340" s="37"/>
      <c r="M2340" s="38"/>
      <c r="N2340" s="45"/>
      <c r="O2340" s="38"/>
    </row>
    <row r="2341" spans="3:15" ht="17" x14ac:dyDescent="0.4">
      <c r="C2341" s="28"/>
      <c r="D2341" s="22"/>
      <c r="K2341" s="26"/>
      <c r="L2341" s="37"/>
      <c r="M2341" s="38"/>
      <c r="N2341" s="45"/>
      <c r="O2341" s="38"/>
    </row>
    <row r="2342" spans="3:15" ht="17" x14ac:dyDescent="0.4">
      <c r="C2342" s="28"/>
      <c r="D2342" s="22"/>
      <c r="K2342" s="26"/>
      <c r="L2342" s="37"/>
      <c r="M2342" s="38"/>
      <c r="N2342" s="45"/>
      <c r="O2342" s="38"/>
    </row>
    <row r="2343" spans="3:15" ht="17" x14ac:dyDescent="0.4">
      <c r="C2343" s="28"/>
      <c r="D2343" s="22"/>
      <c r="K2343" s="26"/>
      <c r="L2343" s="37"/>
      <c r="M2343" s="38"/>
      <c r="N2343" s="45"/>
      <c r="O2343" s="38"/>
    </row>
    <row r="2344" spans="3:15" ht="17" x14ac:dyDescent="0.4">
      <c r="C2344" s="28"/>
      <c r="D2344" s="22"/>
      <c r="K2344" s="26"/>
      <c r="L2344" s="37"/>
      <c r="M2344" s="38"/>
      <c r="N2344" s="45"/>
      <c r="O2344" s="38"/>
    </row>
    <row r="2345" spans="3:15" ht="17" x14ac:dyDescent="0.4">
      <c r="C2345" s="28"/>
      <c r="D2345" s="22"/>
      <c r="K2345" s="26"/>
      <c r="L2345" s="37"/>
      <c r="M2345" s="38"/>
      <c r="N2345" s="45"/>
      <c r="O2345" s="38"/>
    </row>
    <row r="2346" spans="3:15" ht="17" x14ac:dyDescent="0.4">
      <c r="C2346" s="28"/>
      <c r="D2346" s="22"/>
      <c r="K2346" s="26"/>
      <c r="L2346" s="37"/>
      <c r="M2346" s="38"/>
      <c r="N2346" s="45"/>
      <c r="O2346" s="38"/>
    </row>
    <row r="2347" spans="3:15" ht="17" x14ac:dyDescent="0.4">
      <c r="C2347" s="28"/>
      <c r="D2347" s="22"/>
      <c r="K2347" s="26"/>
      <c r="L2347" s="37"/>
      <c r="M2347" s="38"/>
      <c r="N2347" s="45"/>
      <c r="O2347" s="38"/>
    </row>
    <row r="2348" spans="3:15" ht="17" x14ac:dyDescent="0.4">
      <c r="C2348" s="28"/>
      <c r="D2348" s="22"/>
      <c r="K2348" s="26"/>
      <c r="L2348" s="37"/>
      <c r="M2348" s="38"/>
      <c r="N2348" s="45"/>
      <c r="O2348" s="38"/>
    </row>
    <row r="2349" spans="3:15" ht="17" x14ac:dyDescent="0.4">
      <c r="C2349" s="28"/>
      <c r="D2349" s="22"/>
      <c r="K2349" s="26"/>
      <c r="L2349" s="37"/>
      <c r="M2349" s="38"/>
      <c r="N2349" s="45"/>
      <c r="O2349" s="38"/>
    </row>
    <row r="2350" spans="3:15" ht="17" x14ac:dyDescent="0.4">
      <c r="C2350" s="28"/>
      <c r="D2350" s="22"/>
      <c r="K2350" s="26"/>
      <c r="L2350" s="37"/>
      <c r="M2350" s="38"/>
      <c r="N2350" s="45"/>
      <c r="O2350" s="38"/>
    </row>
    <row r="2351" spans="3:15" ht="17" x14ac:dyDescent="0.4">
      <c r="C2351" s="28"/>
      <c r="D2351" s="22"/>
      <c r="K2351" s="26"/>
      <c r="L2351" s="37"/>
      <c r="M2351" s="38"/>
      <c r="N2351" s="45"/>
      <c r="O2351" s="38"/>
    </row>
    <row r="2352" spans="3:15" ht="17" x14ac:dyDescent="0.4">
      <c r="C2352" s="28"/>
      <c r="D2352" s="22"/>
      <c r="K2352" s="26"/>
      <c r="L2352" s="37"/>
      <c r="M2352" s="38"/>
      <c r="N2352" s="45"/>
      <c r="O2352" s="38"/>
    </row>
    <row r="2353" spans="3:15" ht="17" x14ac:dyDescent="0.4">
      <c r="C2353" s="28"/>
      <c r="D2353" s="22"/>
      <c r="K2353" s="26"/>
      <c r="L2353" s="37"/>
      <c r="M2353" s="38"/>
      <c r="N2353" s="45"/>
      <c r="O2353" s="38"/>
    </row>
    <row r="2354" spans="3:15" ht="17" x14ac:dyDescent="0.4">
      <c r="C2354" s="28"/>
      <c r="D2354" s="22"/>
      <c r="K2354" s="26"/>
      <c r="L2354" s="37"/>
      <c r="M2354" s="38"/>
      <c r="N2354" s="45"/>
      <c r="O2354" s="38"/>
    </row>
    <row r="2355" spans="3:15" ht="17" x14ac:dyDescent="0.4">
      <c r="C2355" s="28"/>
      <c r="D2355" s="22"/>
      <c r="K2355" s="26"/>
      <c r="L2355" s="37"/>
      <c r="M2355" s="38"/>
      <c r="N2355" s="45"/>
      <c r="O2355" s="38"/>
    </row>
    <row r="2356" spans="3:15" ht="17" x14ac:dyDescent="0.4">
      <c r="C2356" s="28"/>
      <c r="D2356" s="22"/>
      <c r="K2356" s="26"/>
      <c r="L2356" s="37"/>
      <c r="M2356" s="38"/>
      <c r="N2356" s="45"/>
      <c r="O2356" s="38"/>
    </row>
    <row r="2357" spans="3:15" ht="17" x14ac:dyDescent="0.4">
      <c r="C2357" s="28"/>
      <c r="D2357" s="22"/>
      <c r="K2357" s="26"/>
      <c r="L2357" s="37"/>
      <c r="M2357" s="38"/>
      <c r="N2357" s="45"/>
      <c r="O2357" s="38"/>
    </row>
    <row r="2358" spans="3:15" ht="17" x14ac:dyDescent="0.4">
      <c r="C2358" s="28"/>
      <c r="D2358" s="22"/>
      <c r="K2358" s="26"/>
      <c r="L2358" s="37"/>
      <c r="M2358" s="38"/>
      <c r="N2358" s="45"/>
      <c r="O2358" s="38"/>
    </row>
    <row r="2359" spans="3:15" ht="17" x14ac:dyDescent="0.4">
      <c r="C2359" s="28"/>
      <c r="D2359" s="22"/>
      <c r="K2359" s="26"/>
      <c r="L2359" s="37"/>
      <c r="M2359" s="38"/>
      <c r="N2359" s="45"/>
      <c r="O2359" s="38"/>
    </row>
    <row r="2360" spans="3:15" ht="17" x14ac:dyDescent="0.4">
      <c r="C2360" s="28"/>
      <c r="D2360" s="22"/>
      <c r="K2360" s="26"/>
      <c r="L2360" s="37"/>
      <c r="M2360" s="38"/>
      <c r="N2360" s="45"/>
      <c r="O2360" s="38"/>
    </row>
    <row r="2361" spans="3:15" ht="17" x14ac:dyDescent="0.4">
      <c r="C2361" s="28"/>
      <c r="D2361" s="22"/>
      <c r="K2361" s="26"/>
      <c r="L2361" s="37"/>
      <c r="M2361" s="38"/>
      <c r="N2361" s="45"/>
      <c r="O2361" s="38"/>
    </row>
    <row r="2362" spans="3:15" ht="17" x14ac:dyDescent="0.4">
      <c r="C2362" s="28"/>
      <c r="D2362" s="22"/>
      <c r="K2362" s="26"/>
      <c r="L2362" s="37"/>
      <c r="M2362" s="38"/>
      <c r="N2362" s="45"/>
      <c r="O2362" s="38"/>
    </row>
    <row r="2363" spans="3:15" ht="17" x14ac:dyDescent="0.4">
      <c r="C2363" s="28"/>
      <c r="D2363" s="22"/>
      <c r="K2363" s="26"/>
      <c r="L2363" s="37"/>
      <c r="M2363" s="38"/>
      <c r="N2363" s="45"/>
      <c r="O2363" s="38"/>
    </row>
    <row r="2364" spans="3:15" ht="17" x14ac:dyDescent="0.4">
      <c r="C2364" s="28"/>
      <c r="D2364" s="22"/>
      <c r="K2364" s="26"/>
      <c r="L2364" s="37"/>
      <c r="M2364" s="38"/>
      <c r="N2364" s="45"/>
      <c r="O2364" s="38"/>
    </row>
    <row r="2365" spans="3:15" ht="17" x14ac:dyDescent="0.4">
      <c r="C2365" s="28"/>
      <c r="D2365" s="22"/>
      <c r="K2365" s="26"/>
      <c r="L2365" s="37"/>
      <c r="M2365" s="38"/>
      <c r="N2365" s="45"/>
      <c r="O2365" s="38"/>
    </row>
    <row r="2366" spans="3:15" ht="17" x14ac:dyDescent="0.4">
      <c r="C2366" s="28"/>
      <c r="D2366" s="22"/>
      <c r="K2366" s="26"/>
      <c r="L2366" s="37"/>
      <c r="M2366" s="38"/>
      <c r="N2366" s="45"/>
      <c r="O2366" s="38"/>
    </row>
    <row r="2367" spans="3:15" ht="17" x14ac:dyDescent="0.4">
      <c r="C2367" s="28"/>
      <c r="D2367" s="22"/>
      <c r="K2367" s="26"/>
      <c r="L2367" s="37"/>
      <c r="M2367" s="38"/>
      <c r="N2367" s="45"/>
      <c r="O2367" s="38"/>
    </row>
    <row r="2368" spans="3:15" ht="17" x14ac:dyDescent="0.4">
      <c r="C2368" s="28"/>
      <c r="D2368" s="22"/>
      <c r="K2368" s="26"/>
      <c r="L2368" s="37"/>
      <c r="M2368" s="38"/>
      <c r="N2368" s="45"/>
      <c r="O2368" s="38"/>
    </row>
    <row r="2369" spans="3:15" ht="17" x14ac:dyDescent="0.4">
      <c r="C2369" s="28"/>
      <c r="D2369" s="22"/>
      <c r="K2369" s="26"/>
      <c r="L2369" s="37"/>
      <c r="M2369" s="38"/>
      <c r="N2369" s="45"/>
      <c r="O2369" s="38"/>
    </row>
    <row r="2370" spans="3:15" ht="17" x14ac:dyDescent="0.4">
      <c r="C2370" s="28"/>
      <c r="D2370" s="22"/>
      <c r="K2370" s="26"/>
      <c r="L2370" s="37"/>
      <c r="M2370" s="38"/>
      <c r="N2370" s="45"/>
      <c r="O2370" s="38"/>
    </row>
    <row r="2371" spans="3:15" ht="17" x14ac:dyDescent="0.4">
      <c r="C2371" s="28"/>
      <c r="D2371" s="22"/>
      <c r="K2371" s="26"/>
      <c r="L2371" s="37"/>
      <c r="M2371" s="38"/>
      <c r="N2371" s="45"/>
      <c r="O2371" s="38"/>
    </row>
    <row r="2372" spans="3:15" ht="17" x14ac:dyDescent="0.4">
      <c r="C2372" s="28"/>
      <c r="D2372" s="22"/>
      <c r="K2372" s="26"/>
      <c r="L2372" s="37"/>
      <c r="M2372" s="38"/>
      <c r="N2372" s="45"/>
      <c r="O2372" s="38"/>
    </row>
    <row r="2373" spans="3:15" ht="17" x14ac:dyDescent="0.4">
      <c r="C2373" s="28"/>
      <c r="D2373" s="22"/>
      <c r="K2373" s="26"/>
      <c r="L2373" s="37"/>
      <c r="M2373" s="38"/>
      <c r="N2373" s="45"/>
      <c r="O2373" s="38"/>
    </row>
    <row r="2374" spans="3:15" ht="17" x14ac:dyDescent="0.4">
      <c r="C2374" s="28"/>
      <c r="D2374" s="22"/>
      <c r="K2374" s="26"/>
      <c r="L2374" s="37"/>
      <c r="M2374" s="38"/>
      <c r="N2374" s="45"/>
      <c r="O2374" s="38"/>
    </row>
    <row r="2375" spans="3:15" ht="17" x14ac:dyDescent="0.4">
      <c r="C2375" s="28"/>
      <c r="D2375" s="22"/>
      <c r="K2375" s="26"/>
      <c r="L2375" s="37"/>
      <c r="M2375" s="38"/>
      <c r="N2375" s="45"/>
      <c r="O2375" s="38"/>
    </row>
    <row r="2376" spans="3:15" ht="17" x14ac:dyDescent="0.4">
      <c r="C2376" s="28"/>
      <c r="D2376" s="22"/>
      <c r="K2376" s="26"/>
      <c r="L2376" s="37"/>
      <c r="M2376" s="38"/>
      <c r="N2376" s="45"/>
      <c r="O2376" s="38"/>
    </row>
    <row r="2377" spans="3:15" ht="17" x14ac:dyDescent="0.4">
      <c r="C2377" s="28"/>
      <c r="D2377" s="22"/>
      <c r="K2377" s="26"/>
      <c r="L2377" s="37"/>
      <c r="M2377" s="38"/>
      <c r="N2377" s="45"/>
      <c r="O2377" s="38"/>
    </row>
    <row r="2378" spans="3:15" ht="17" x14ac:dyDescent="0.4">
      <c r="C2378" s="28"/>
      <c r="D2378" s="22"/>
      <c r="K2378" s="26"/>
      <c r="L2378" s="37"/>
      <c r="M2378" s="38"/>
      <c r="N2378" s="45"/>
      <c r="O2378" s="38"/>
    </row>
    <row r="2379" spans="3:15" ht="17" x14ac:dyDescent="0.4">
      <c r="C2379" s="28"/>
      <c r="D2379" s="22"/>
      <c r="K2379" s="26"/>
      <c r="L2379" s="37"/>
      <c r="M2379" s="38"/>
      <c r="N2379" s="45"/>
      <c r="O2379" s="38"/>
    </row>
    <row r="2380" spans="3:15" ht="17" x14ac:dyDescent="0.4">
      <c r="C2380" s="28"/>
      <c r="D2380" s="22"/>
      <c r="K2380" s="26"/>
      <c r="L2380" s="37"/>
      <c r="M2380" s="38"/>
      <c r="N2380" s="45"/>
      <c r="O2380" s="38"/>
    </row>
    <row r="2381" spans="3:15" ht="17" x14ac:dyDescent="0.4">
      <c r="C2381" s="28"/>
      <c r="D2381" s="22"/>
      <c r="K2381" s="26"/>
      <c r="L2381" s="37"/>
      <c r="M2381" s="38"/>
      <c r="N2381" s="45"/>
      <c r="O2381" s="38"/>
    </row>
    <row r="2382" spans="3:15" ht="17" x14ac:dyDescent="0.4">
      <c r="C2382" s="28"/>
      <c r="D2382" s="22"/>
      <c r="K2382" s="26"/>
      <c r="L2382" s="37"/>
      <c r="M2382" s="38"/>
      <c r="N2382" s="45"/>
      <c r="O2382" s="38"/>
    </row>
    <row r="2383" spans="3:15" ht="17" x14ac:dyDescent="0.4">
      <c r="C2383" s="28"/>
      <c r="D2383" s="22"/>
      <c r="K2383" s="26"/>
      <c r="L2383" s="37"/>
      <c r="M2383" s="38"/>
      <c r="N2383" s="45"/>
      <c r="O2383" s="38"/>
    </row>
    <row r="2384" spans="3:15" ht="17" x14ac:dyDescent="0.4">
      <c r="C2384" s="28"/>
      <c r="D2384" s="22"/>
      <c r="K2384" s="26"/>
      <c r="L2384" s="37"/>
      <c r="M2384" s="38"/>
      <c r="N2384" s="45"/>
      <c r="O2384" s="38"/>
    </row>
    <row r="2385" spans="3:15" ht="17" x14ac:dyDescent="0.4">
      <c r="C2385" s="28"/>
      <c r="D2385" s="22"/>
      <c r="K2385" s="26"/>
      <c r="L2385" s="37"/>
      <c r="M2385" s="38"/>
      <c r="N2385" s="45"/>
      <c r="O2385" s="38"/>
    </row>
    <row r="2386" spans="3:15" ht="17" x14ac:dyDescent="0.4">
      <c r="C2386" s="28"/>
      <c r="D2386" s="22"/>
      <c r="K2386" s="26"/>
      <c r="L2386" s="37"/>
      <c r="M2386" s="38"/>
      <c r="N2386" s="45"/>
      <c r="O2386" s="38"/>
    </row>
    <row r="2387" spans="3:15" ht="17" x14ac:dyDescent="0.4">
      <c r="C2387" s="28"/>
      <c r="D2387" s="22"/>
      <c r="K2387" s="26"/>
      <c r="L2387" s="37"/>
      <c r="M2387" s="38"/>
      <c r="N2387" s="45"/>
      <c r="O2387" s="38"/>
    </row>
    <row r="2388" spans="3:15" ht="17" x14ac:dyDescent="0.4">
      <c r="C2388" s="28"/>
      <c r="D2388" s="22"/>
      <c r="K2388" s="26"/>
      <c r="L2388" s="37"/>
      <c r="M2388" s="38"/>
      <c r="N2388" s="45"/>
      <c r="O2388" s="38"/>
    </row>
    <row r="2389" spans="3:15" ht="17" x14ac:dyDescent="0.4">
      <c r="C2389" s="28"/>
      <c r="D2389" s="22"/>
      <c r="K2389" s="26"/>
      <c r="L2389" s="37"/>
      <c r="M2389" s="38"/>
      <c r="N2389" s="45"/>
      <c r="O2389" s="38"/>
    </row>
    <row r="2390" spans="3:15" ht="17" x14ac:dyDescent="0.4">
      <c r="C2390" s="28"/>
      <c r="D2390" s="22"/>
      <c r="K2390" s="26"/>
      <c r="L2390" s="37"/>
      <c r="M2390" s="38"/>
      <c r="N2390" s="45"/>
      <c r="O2390" s="38"/>
    </row>
    <row r="2391" spans="3:15" ht="17" x14ac:dyDescent="0.4">
      <c r="C2391" s="28"/>
      <c r="D2391" s="22"/>
      <c r="K2391" s="26"/>
      <c r="L2391" s="37"/>
      <c r="M2391" s="38"/>
      <c r="N2391" s="45"/>
      <c r="O2391" s="38"/>
    </row>
    <row r="2392" spans="3:15" ht="17" x14ac:dyDescent="0.4">
      <c r="C2392" s="28"/>
      <c r="D2392" s="22"/>
      <c r="K2392" s="26"/>
      <c r="L2392" s="37"/>
      <c r="M2392" s="38"/>
      <c r="N2392" s="45"/>
      <c r="O2392" s="38"/>
    </row>
    <row r="2393" spans="3:15" ht="17" x14ac:dyDescent="0.4">
      <c r="C2393" s="28"/>
      <c r="D2393" s="22"/>
      <c r="K2393" s="26"/>
      <c r="L2393" s="37"/>
      <c r="M2393" s="38"/>
      <c r="N2393" s="45"/>
      <c r="O2393" s="38"/>
    </row>
    <row r="2394" spans="3:15" ht="17" x14ac:dyDescent="0.4">
      <c r="C2394" s="28"/>
      <c r="D2394" s="22"/>
      <c r="K2394" s="26"/>
      <c r="L2394" s="37"/>
      <c r="M2394" s="38"/>
      <c r="N2394" s="45"/>
      <c r="O2394" s="38"/>
    </row>
    <row r="2395" spans="3:15" ht="17" x14ac:dyDescent="0.4">
      <c r="C2395" s="28"/>
      <c r="D2395" s="22"/>
      <c r="K2395" s="26"/>
      <c r="L2395" s="37"/>
      <c r="M2395" s="38"/>
      <c r="N2395" s="45"/>
      <c r="O2395" s="38"/>
    </row>
    <row r="2396" spans="3:15" ht="17" x14ac:dyDescent="0.4">
      <c r="C2396" s="28"/>
      <c r="D2396" s="22"/>
      <c r="K2396" s="26"/>
      <c r="L2396" s="37"/>
      <c r="M2396" s="38"/>
      <c r="N2396" s="45"/>
      <c r="O2396" s="38"/>
    </row>
    <row r="2397" spans="3:15" ht="17" x14ac:dyDescent="0.4">
      <c r="C2397" s="28"/>
      <c r="D2397" s="22"/>
      <c r="K2397" s="26"/>
      <c r="L2397" s="37"/>
      <c r="M2397" s="38"/>
      <c r="N2397" s="45"/>
      <c r="O2397" s="38"/>
    </row>
    <row r="2398" spans="3:15" ht="17" x14ac:dyDescent="0.4">
      <c r="C2398" s="28"/>
      <c r="D2398" s="22"/>
      <c r="K2398" s="26"/>
      <c r="L2398" s="37"/>
      <c r="M2398" s="38"/>
      <c r="N2398" s="45"/>
      <c r="O2398" s="38"/>
    </row>
    <row r="2399" spans="3:15" ht="17" x14ac:dyDescent="0.4">
      <c r="C2399" s="28"/>
      <c r="D2399" s="22"/>
      <c r="K2399" s="26"/>
      <c r="L2399" s="37"/>
      <c r="M2399" s="38"/>
      <c r="N2399" s="45"/>
      <c r="O2399" s="38"/>
    </row>
    <row r="2400" spans="3:15" ht="17" x14ac:dyDescent="0.4">
      <c r="C2400" s="28"/>
      <c r="D2400" s="22"/>
      <c r="K2400" s="26"/>
      <c r="L2400" s="37"/>
      <c r="M2400" s="38"/>
      <c r="N2400" s="45"/>
      <c r="O2400" s="38"/>
    </row>
    <row r="2401" spans="3:15" ht="17" x14ac:dyDescent="0.4">
      <c r="C2401" s="28"/>
      <c r="D2401" s="22"/>
      <c r="K2401" s="26"/>
      <c r="L2401" s="37"/>
      <c r="M2401" s="38"/>
      <c r="N2401" s="45"/>
      <c r="O2401" s="38"/>
    </row>
    <row r="2402" spans="3:15" ht="17" x14ac:dyDescent="0.4">
      <c r="C2402" s="28"/>
      <c r="D2402" s="22"/>
      <c r="K2402" s="26"/>
      <c r="L2402" s="37"/>
      <c r="M2402" s="38"/>
      <c r="N2402" s="45"/>
      <c r="O2402" s="38"/>
    </row>
    <row r="2403" spans="3:15" ht="17" x14ac:dyDescent="0.4">
      <c r="C2403" s="28"/>
      <c r="D2403" s="22"/>
      <c r="K2403" s="26"/>
      <c r="L2403" s="37"/>
      <c r="M2403" s="38"/>
      <c r="N2403" s="45"/>
      <c r="O2403" s="38"/>
    </row>
    <row r="2404" spans="3:15" ht="17" x14ac:dyDescent="0.4">
      <c r="C2404" s="28"/>
      <c r="D2404" s="22"/>
      <c r="K2404" s="26"/>
      <c r="L2404" s="37"/>
      <c r="M2404" s="38"/>
      <c r="N2404" s="45"/>
      <c r="O2404" s="38"/>
    </row>
    <row r="2405" spans="3:15" ht="17" x14ac:dyDescent="0.4">
      <c r="C2405" s="28"/>
      <c r="D2405" s="22"/>
      <c r="K2405" s="26"/>
      <c r="L2405" s="37"/>
      <c r="M2405" s="38"/>
      <c r="N2405" s="45"/>
      <c r="O2405" s="38"/>
    </row>
    <row r="2406" spans="3:15" ht="17" x14ac:dyDescent="0.4">
      <c r="C2406" s="28"/>
      <c r="D2406" s="22"/>
      <c r="K2406" s="26"/>
      <c r="L2406" s="37"/>
      <c r="M2406" s="38"/>
      <c r="N2406" s="45"/>
      <c r="O2406" s="38"/>
    </row>
    <row r="2407" spans="3:15" ht="17" x14ac:dyDescent="0.4">
      <c r="C2407" s="28"/>
      <c r="D2407" s="22"/>
      <c r="K2407" s="26"/>
      <c r="L2407" s="37"/>
      <c r="M2407" s="38"/>
      <c r="N2407" s="45"/>
      <c r="O2407" s="38"/>
    </row>
    <row r="2408" spans="3:15" ht="17" x14ac:dyDescent="0.4">
      <c r="C2408" s="28"/>
      <c r="D2408" s="22"/>
      <c r="K2408" s="26"/>
      <c r="L2408" s="37"/>
      <c r="M2408" s="38"/>
      <c r="N2408" s="45"/>
      <c r="O2408" s="38"/>
    </row>
    <row r="2409" spans="3:15" ht="17" x14ac:dyDescent="0.4">
      <c r="C2409" s="28"/>
      <c r="D2409" s="22"/>
      <c r="K2409" s="26"/>
      <c r="L2409" s="37"/>
      <c r="M2409" s="38"/>
      <c r="N2409" s="45"/>
      <c r="O2409" s="38"/>
    </row>
    <row r="2410" spans="3:15" ht="17" x14ac:dyDescent="0.4">
      <c r="C2410" s="28"/>
      <c r="D2410" s="22"/>
      <c r="K2410" s="26"/>
      <c r="L2410" s="37"/>
      <c r="M2410" s="38"/>
      <c r="N2410" s="45"/>
      <c r="O2410" s="38"/>
    </row>
    <row r="2411" spans="3:15" ht="17" x14ac:dyDescent="0.4">
      <c r="C2411" s="28"/>
      <c r="D2411" s="22"/>
      <c r="K2411" s="26"/>
      <c r="L2411" s="37"/>
      <c r="M2411" s="38"/>
      <c r="N2411" s="45"/>
      <c r="O2411" s="38"/>
    </row>
    <row r="2412" spans="3:15" ht="17" x14ac:dyDescent="0.4">
      <c r="C2412" s="28"/>
      <c r="D2412" s="22"/>
      <c r="K2412" s="26"/>
      <c r="L2412" s="37"/>
      <c r="M2412" s="38"/>
      <c r="N2412" s="45"/>
      <c r="O2412" s="38"/>
    </row>
    <row r="2413" spans="3:15" ht="17" x14ac:dyDescent="0.4">
      <c r="C2413" s="28"/>
      <c r="D2413" s="22"/>
      <c r="K2413" s="26"/>
      <c r="L2413" s="37"/>
      <c r="M2413" s="38"/>
      <c r="N2413" s="45"/>
      <c r="O2413" s="38"/>
    </row>
    <row r="2414" spans="3:15" ht="17" x14ac:dyDescent="0.4">
      <c r="C2414" s="28"/>
      <c r="D2414" s="22"/>
      <c r="K2414" s="26"/>
      <c r="L2414" s="37"/>
      <c r="M2414" s="38"/>
      <c r="N2414" s="45"/>
      <c r="O2414" s="38"/>
    </row>
    <row r="2415" spans="3:15" ht="17" x14ac:dyDescent="0.4">
      <c r="C2415" s="28"/>
      <c r="D2415" s="22"/>
      <c r="K2415" s="26"/>
      <c r="L2415" s="37"/>
      <c r="M2415" s="38"/>
      <c r="N2415" s="45"/>
      <c r="O2415" s="38"/>
    </row>
    <row r="2416" spans="3:15" ht="17" x14ac:dyDescent="0.4">
      <c r="C2416" s="28"/>
      <c r="D2416" s="22"/>
      <c r="K2416" s="26"/>
      <c r="L2416" s="37"/>
      <c r="M2416" s="38"/>
      <c r="N2416" s="45"/>
      <c r="O2416" s="38"/>
    </row>
    <row r="2417" spans="3:15" ht="17" x14ac:dyDescent="0.4">
      <c r="C2417" s="28"/>
      <c r="D2417" s="22"/>
      <c r="K2417" s="26"/>
      <c r="L2417" s="37"/>
      <c r="M2417" s="38"/>
      <c r="N2417" s="45"/>
      <c r="O2417" s="38"/>
    </row>
    <row r="2418" spans="3:15" ht="17" x14ac:dyDescent="0.4">
      <c r="C2418" s="28"/>
      <c r="D2418" s="22"/>
      <c r="K2418" s="26"/>
      <c r="L2418" s="37"/>
      <c r="M2418" s="38"/>
      <c r="N2418" s="45"/>
      <c r="O2418" s="38"/>
    </row>
    <row r="2419" spans="3:15" ht="17" x14ac:dyDescent="0.4">
      <c r="C2419" s="28"/>
      <c r="D2419" s="22"/>
      <c r="K2419" s="26"/>
      <c r="L2419" s="37"/>
      <c r="M2419" s="38"/>
      <c r="N2419" s="45"/>
      <c r="O2419" s="38"/>
    </row>
    <row r="2420" spans="3:15" ht="17" x14ac:dyDescent="0.4">
      <c r="C2420" s="28"/>
      <c r="D2420" s="22"/>
      <c r="K2420" s="26"/>
      <c r="L2420" s="37"/>
      <c r="M2420" s="38"/>
      <c r="N2420" s="45"/>
      <c r="O2420" s="38"/>
    </row>
    <row r="2421" spans="3:15" ht="17" x14ac:dyDescent="0.4">
      <c r="C2421" s="28"/>
      <c r="D2421" s="22"/>
      <c r="K2421" s="26"/>
      <c r="L2421" s="37"/>
      <c r="M2421" s="38"/>
      <c r="N2421" s="45"/>
      <c r="O2421" s="38"/>
    </row>
    <row r="2422" spans="3:15" ht="17" x14ac:dyDescent="0.4">
      <c r="C2422" s="28"/>
      <c r="D2422" s="22"/>
      <c r="K2422" s="26"/>
      <c r="L2422" s="37"/>
      <c r="M2422" s="38"/>
      <c r="N2422" s="45"/>
      <c r="O2422" s="38"/>
    </row>
    <row r="2423" spans="3:15" ht="17" x14ac:dyDescent="0.4">
      <c r="C2423" s="28"/>
      <c r="D2423" s="22"/>
      <c r="K2423" s="26"/>
      <c r="L2423" s="37"/>
      <c r="M2423" s="38"/>
      <c r="N2423" s="45"/>
      <c r="O2423" s="38"/>
    </row>
    <row r="2424" spans="3:15" ht="17" x14ac:dyDescent="0.4">
      <c r="C2424" s="28"/>
      <c r="D2424" s="22"/>
      <c r="K2424" s="26"/>
      <c r="L2424" s="37"/>
      <c r="M2424" s="38"/>
      <c r="N2424" s="45"/>
      <c r="O2424" s="38"/>
    </row>
    <row r="2425" spans="3:15" ht="17" x14ac:dyDescent="0.4">
      <c r="C2425" s="28"/>
      <c r="D2425" s="22"/>
      <c r="K2425" s="26"/>
      <c r="L2425" s="37"/>
      <c r="M2425" s="38"/>
      <c r="N2425" s="45"/>
      <c r="O2425" s="38"/>
    </row>
    <row r="2426" spans="3:15" ht="17" x14ac:dyDescent="0.4">
      <c r="C2426" s="28"/>
      <c r="D2426" s="22"/>
      <c r="K2426" s="26"/>
      <c r="L2426" s="37"/>
      <c r="M2426" s="38"/>
      <c r="N2426" s="45"/>
      <c r="O2426" s="38"/>
    </row>
    <row r="2427" spans="3:15" ht="17" x14ac:dyDescent="0.4">
      <c r="C2427" s="28"/>
      <c r="D2427" s="22"/>
      <c r="K2427" s="26"/>
      <c r="L2427" s="37"/>
      <c r="M2427" s="38"/>
      <c r="N2427" s="45"/>
      <c r="O2427" s="38"/>
    </row>
    <row r="2428" spans="3:15" ht="17" x14ac:dyDescent="0.4">
      <c r="C2428" s="28"/>
      <c r="D2428" s="22"/>
      <c r="K2428" s="26"/>
      <c r="L2428" s="37"/>
      <c r="M2428" s="38"/>
      <c r="N2428" s="45"/>
      <c r="O2428" s="38"/>
    </row>
    <row r="2429" spans="3:15" ht="17" x14ac:dyDescent="0.4">
      <c r="C2429" s="28"/>
      <c r="D2429" s="22"/>
      <c r="K2429" s="26"/>
      <c r="L2429" s="37"/>
      <c r="M2429" s="38"/>
      <c r="N2429" s="45"/>
      <c r="O2429" s="38"/>
    </row>
    <row r="2430" spans="3:15" ht="17" x14ac:dyDescent="0.4">
      <c r="C2430" s="28"/>
      <c r="D2430" s="22"/>
      <c r="K2430" s="26"/>
      <c r="L2430" s="37"/>
      <c r="M2430" s="38"/>
      <c r="N2430" s="45"/>
      <c r="O2430" s="38"/>
    </row>
    <row r="2431" spans="3:15" ht="17" x14ac:dyDescent="0.4">
      <c r="C2431" s="28"/>
      <c r="D2431" s="22"/>
      <c r="K2431" s="26"/>
      <c r="L2431" s="37"/>
      <c r="M2431" s="38"/>
      <c r="N2431" s="45"/>
      <c r="O2431" s="38"/>
    </row>
    <row r="2432" spans="3:15" ht="17" x14ac:dyDescent="0.4">
      <c r="C2432" s="28"/>
      <c r="D2432" s="22"/>
      <c r="K2432" s="26"/>
      <c r="L2432" s="37"/>
      <c r="M2432" s="38"/>
      <c r="N2432" s="45"/>
      <c r="O2432" s="38"/>
    </row>
    <row r="2433" spans="3:15" ht="17" x14ac:dyDescent="0.4">
      <c r="C2433" s="28"/>
      <c r="D2433" s="22"/>
      <c r="K2433" s="26"/>
      <c r="L2433" s="37"/>
      <c r="M2433" s="38"/>
      <c r="N2433" s="45"/>
      <c r="O2433" s="38"/>
    </row>
    <row r="2434" spans="3:15" ht="17" x14ac:dyDescent="0.4">
      <c r="C2434" s="28"/>
      <c r="D2434" s="22"/>
      <c r="K2434" s="26"/>
      <c r="L2434" s="37"/>
      <c r="M2434" s="38"/>
      <c r="N2434" s="45"/>
      <c r="O2434" s="38"/>
    </row>
    <row r="2435" spans="3:15" ht="17" x14ac:dyDescent="0.4">
      <c r="C2435" s="28"/>
      <c r="D2435" s="22"/>
      <c r="K2435" s="26"/>
      <c r="L2435" s="37"/>
      <c r="M2435" s="38"/>
      <c r="N2435" s="45"/>
      <c r="O2435" s="38"/>
    </row>
    <row r="2436" spans="3:15" ht="17" x14ac:dyDescent="0.4">
      <c r="C2436" s="28"/>
      <c r="D2436" s="22"/>
      <c r="K2436" s="26"/>
      <c r="L2436" s="37"/>
      <c r="M2436" s="38"/>
      <c r="N2436" s="45"/>
      <c r="O2436" s="38"/>
    </row>
    <row r="2437" spans="3:15" ht="17" x14ac:dyDescent="0.4">
      <c r="C2437" s="28"/>
      <c r="D2437" s="22"/>
      <c r="K2437" s="26"/>
      <c r="L2437" s="37"/>
      <c r="M2437" s="38"/>
      <c r="N2437" s="45"/>
      <c r="O2437" s="38"/>
    </row>
    <row r="2438" spans="3:15" ht="17" x14ac:dyDescent="0.4">
      <c r="C2438" s="28"/>
      <c r="D2438" s="22"/>
      <c r="K2438" s="26"/>
      <c r="L2438" s="37"/>
      <c r="M2438" s="38"/>
      <c r="N2438" s="45"/>
      <c r="O2438" s="38"/>
    </row>
    <row r="2439" spans="3:15" ht="17" x14ac:dyDescent="0.4">
      <c r="C2439" s="28"/>
      <c r="D2439" s="22"/>
      <c r="K2439" s="26"/>
      <c r="L2439" s="37"/>
      <c r="M2439" s="38"/>
      <c r="N2439" s="45"/>
      <c r="O2439" s="38"/>
    </row>
    <row r="2440" spans="3:15" ht="17" x14ac:dyDescent="0.4">
      <c r="C2440" s="28"/>
      <c r="D2440" s="22"/>
      <c r="K2440" s="26"/>
      <c r="L2440" s="37"/>
      <c r="M2440" s="38"/>
      <c r="N2440" s="45"/>
      <c r="O2440" s="38"/>
    </row>
    <row r="2441" spans="3:15" ht="17" x14ac:dyDescent="0.4">
      <c r="C2441" s="28"/>
      <c r="D2441" s="22"/>
      <c r="K2441" s="26"/>
      <c r="L2441" s="37"/>
      <c r="M2441" s="38"/>
      <c r="N2441" s="45"/>
      <c r="O2441" s="38"/>
    </row>
    <row r="2442" spans="3:15" ht="17" x14ac:dyDescent="0.4">
      <c r="C2442" s="28"/>
      <c r="D2442" s="22"/>
      <c r="K2442" s="26"/>
      <c r="L2442" s="37"/>
      <c r="M2442" s="38"/>
      <c r="N2442" s="45"/>
      <c r="O2442" s="38"/>
    </row>
    <row r="2443" spans="3:15" ht="17" x14ac:dyDescent="0.4">
      <c r="C2443" s="28"/>
      <c r="D2443" s="22"/>
      <c r="K2443" s="26"/>
      <c r="L2443" s="37"/>
      <c r="M2443" s="38"/>
      <c r="N2443" s="45"/>
      <c r="O2443" s="38"/>
    </row>
    <row r="2444" spans="3:15" ht="17" x14ac:dyDescent="0.4">
      <c r="C2444" s="28"/>
      <c r="D2444" s="22"/>
      <c r="K2444" s="26"/>
      <c r="L2444" s="37"/>
      <c r="M2444" s="38"/>
      <c r="N2444" s="45"/>
      <c r="O2444" s="38"/>
    </row>
    <row r="2445" spans="3:15" ht="17" x14ac:dyDescent="0.4">
      <c r="C2445" s="28"/>
      <c r="D2445" s="22"/>
      <c r="K2445" s="26"/>
      <c r="L2445" s="37"/>
      <c r="M2445" s="38"/>
      <c r="N2445" s="45"/>
      <c r="O2445" s="38"/>
    </row>
    <row r="2446" spans="3:15" ht="17" x14ac:dyDescent="0.4">
      <c r="C2446" s="28"/>
      <c r="D2446" s="22"/>
      <c r="K2446" s="26"/>
      <c r="L2446" s="37"/>
      <c r="M2446" s="38"/>
      <c r="N2446" s="45"/>
      <c r="O2446" s="38"/>
    </row>
    <row r="2447" spans="3:15" ht="17" x14ac:dyDescent="0.4">
      <c r="C2447" s="28"/>
      <c r="D2447" s="22"/>
      <c r="K2447" s="26"/>
      <c r="L2447" s="37"/>
      <c r="M2447" s="38"/>
      <c r="N2447" s="45"/>
      <c r="O2447" s="38"/>
    </row>
    <row r="2448" spans="3:15" ht="17" x14ac:dyDescent="0.4">
      <c r="C2448" s="28"/>
      <c r="D2448" s="22"/>
      <c r="K2448" s="26"/>
      <c r="L2448" s="37"/>
      <c r="M2448" s="38"/>
      <c r="N2448" s="45"/>
      <c r="O2448" s="38"/>
    </row>
    <row r="2449" spans="3:15" ht="17" x14ac:dyDescent="0.4">
      <c r="C2449" s="28"/>
      <c r="D2449" s="22"/>
      <c r="K2449" s="26"/>
      <c r="L2449" s="37"/>
      <c r="M2449" s="38"/>
      <c r="N2449" s="45"/>
      <c r="O2449" s="38"/>
    </row>
    <row r="2450" spans="3:15" ht="17" x14ac:dyDescent="0.4">
      <c r="C2450" s="28"/>
      <c r="D2450" s="22"/>
      <c r="K2450" s="26"/>
      <c r="L2450" s="37"/>
      <c r="M2450" s="38"/>
      <c r="N2450" s="45"/>
      <c r="O2450" s="38"/>
    </row>
    <row r="2451" spans="3:15" ht="17" x14ac:dyDescent="0.4">
      <c r="C2451" s="28"/>
      <c r="D2451" s="22"/>
      <c r="K2451" s="26"/>
      <c r="L2451" s="37"/>
      <c r="M2451" s="38"/>
      <c r="N2451" s="45"/>
      <c r="O2451" s="38"/>
    </row>
    <row r="2452" spans="3:15" ht="17" x14ac:dyDescent="0.4">
      <c r="C2452" s="28"/>
      <c r="D2452" s="22"/>
      <c r="K2452" s="26"/>
      <c r="L2452" s="37"/>
      <c r="M2452" s="38"/>
      <c r="N2452" s="45"/>
      <c r="O2452" s="38"/>
    </row>
    <row r="2453" spans="3:15" ht="17" x14ac:dyDescent="0.4">
      <c r="C2453" s="28"/>
      <c r="D2453" s="22"/>
      <c r="K2453" s="26"/>
      <c r="L2453" s="37"/>
      <c r="M2453" s="38"/>
      <c r="N2453" s="45"/>
      <c r="O2453" s="38"/>
    </row>
    <row r="2454" spans="3:15" ht="17" x14ac:dyDescent="0.4">
      <c r="C2454" s="28"/>
      <c r="D2454" s="22"/>
      <c r="K2454" s="26"/>
      <c r="L2454" s="37"/>
      <c r="M2454" s="38"/>
      <c r="N2454" s="45"/>
      <c r="O2454" s="38"/>
    </row>
    <row r="2455" spans="3:15" ht="17" x14ac:dyDescent="0.4">
      <c r="C2455" s="28"/>
      <c r="D2455" s="22"/>
      <c r="K2455" s="26"/>
      <c r="L2455" s="37"/>
      <c r="M2455" s="38"/>
      <c r="N2455" s="45"/>
      <c r="O2455" s="38"/>
    </row>
    <row r="2456" spans="3:15" ht="17" x14ac:dyDescent="0.4">
      <c r="C2456" s="28"/>
      <c r="D2456" s="22"/>
      <c r="K2456" s="26"/>
      <c r="L2456" s="37"/>
      <c r="M2456" s="38"/>
      <c r="N2456" s="45"/>
      <c r="O2456" s="38"/>
    </row>
    <row r="2457" spans="3:15" ht="17" x14ac:dyDescent="0.4">
      <c r="C2457" s="28"/>
      <c r="D2457" s="22"/>
      <c r="K2457" s="26"/>
      <c r="L2457" s="37"/>
      <c r="M2457" s="38"/>
      <c r="N2457" s="45"/>
      <c r="O2457" s="38"/>
    </row>
    <row r="2458" spans="3:15" ht="17" x14ac:dyDescent="0.4">
      <c r="C2458" s="28"/>
      <c r="D2458" s="22"/>
      <c r="K2458" s="26"/>
      <c r="L2458" s="37"/>
      <c r="M2458" s="38"/>
      <c r="N2458" s="45"/>
      <c r="O2458" s="38"/>
    </row>
    <row r="2459" spans="3:15" ht="17" x14ac:dyDescent="0.4">
      <c r="C2459" s="28"/>
      <c r="D2459" s="22"/>
      <c r="K2459" s="26"/>
      <c r="L2459" s="37"/>
      <c r="M2459" s="38"/>
      <c r="N2459" s="45"/>
      <c r="O2459" s="38"/>
    </row>
    <row r="2460" spans="3:15" ht="17" x14ac:dyDescent="0.4">
      <c r="C2460" s="28"/>
      <c r="D2460" s="22"/>
      <c r="K2460" s="26"/>
      <c r="L2460" s="37"/>
      <c r="M2460" s="38"/>
      <c r="N2460" s="45"/>
      <c r="O2460" s="38"/>
    </row>
    <row r="2461" spans="3:15" ht="17" x14ac:dyDescent="0.4">
      <c r="C2461" s="28"/>
      <c r="D2461" s="22"/>
      <c r="K2461" s="26"/>
      <c r="L2461" s="37"/>
      <c r="M2461" s="38"/>
      <c r="N2461" s="45"/>
      <c r="O2461" s="38"/>
    </row>
    <row r="2462" spans="3:15" ht="17" x14ac:dyDescent="0.4">
      <c r="C2462" s="28"/>
      <c r="D2462" s="22"/>
      <c r="K2462" s="26"/>
      <c r="L2462" s="37"/>
      <c r="M2462" s="38"/>
      <c r="N2462" s="45"/>
      <c r="O2462" s="38"/>
    </row>
    <row r="2463" spans="3:15" ht="17" x14ac:dyDescent="0.4">
      <c r="C2463" s="28"/>
      <c r="D2463" s="22"/>
      <c r="K2463" s="26"/>
      <c r="L2463" s="37"/>
      <c r="M2463" s="38"/>
      <c r="N2463" s="45"/>
      <c r="O2463" s="38"/>
    </row>
    <row r="2464" spans="3:15" ht="17" x14ac:dyDescent="0.4">
      <c r="C2464" s="28"/>
      <c r="D2464" s="22"/>
      <c r="K2464" s="26"/>
      <c r="L2464" s="37"/>
      <c r="M2464" s="38"/>
      <c r="N2464" s="45"/>
      <c r="O2464" s="38"/>
    </row>
    <row r="2465" spans="3:15" ht="17" x14ac:dyDescent="0.4">
      <c r="C2465" s="28"/>
      <c r="D2465" s="22"/>
      <c r="K2465" s="26"/>
      <c r="L2465" s="37"/>
      <c r="M2465" s="38"/>
      <c r="N2465" s="45"/>
      <c r="O2465" s="38"/>
    </row>
    <row r="2466" spans="3:15" ht="17" x14ac:dyDescent="0.4">
      <c r="C2466" s="28"/>
      <c r="D2466" s="22"/>
      <c r="K2466" s="26"/>
      <c r="L2466" s="37"/>
      <c r="M2466" s="38"/>
      <c r="N2466" s="45"/>
      <c r="O2466" s="38"/>
    </row>
    <row r="2467" spans="3:15" ht="17" x14ac:dyDescent="0.4">
      <c r="C2467" s="28"/>
      <c r="D2467" s="22"/>
      <c r="K2467" s="26"/>
      <c r="L2467" s="37"/>
      <c r="M2467" s="38"/>
      <c r="N2467" s="45"/>
      <c r="O2467" s="38"/>
    </row>
    <row r="2468" spans="3:15" ht="17" x14ac:dyDescent="0.4">
      <c r="C2468" s="28"/>
      <c r="D2468" s="22"/>
      <c r="K2468" s="26"/>
      <c r="L2468" s="37"/>
      <c r="M2468" s="38"/>
      <c r="N2468" s="45"/>
      <c r="O2468" s="38"/>
    </row>
    <row r="2469" spans="3:15" ht="17" x14ac:dyDescent="0.4">
      <c r="C2469" s="28"/>
      <c r="D2469" s="22"/>
      <c r="K2469" s="26"/>
      <c r="L2469" s="37"/>
      <c r="M2469" s="38"/>
      <c r="N2469" s="45"/>
      <c r="O2469" s="38"/>
    </row>
    <row r="2470" spans="3:15" ht="17" x14ac:dyDescent="0.4">
      <c r="C2470" s="28"/>
      <c r="D2470" s="22"/>
      <c r="K2470" s="26"/>
      <c r="L2470" s="37"/>
      <c r="M2470" s="38"/>
      <c r="N2470" s="45"/>
      <c r="O2470" s="38"/>
    </row>
    <row r="2471" spans="3:15" ht="17" x14ac:dyDescent="0.4">
      <c r="C2471" s="28"/>
      <c r="D2471" s="22"/>
      <c r="K2471" s="26"/>
      <c r="L2471" s="37"/>
      <c r="M2471" s="38"/>
      <c r="N2471" s="45"/>
      <c r="O2471" s="38"/>
    </row>
    <row r="2472" spans="3:15" ht="17" x14ac:dyDescent="0.4">
      <c r="C2472" s="28"/>
      <c r="D2472" s="22"/>
      <c r="K2472" s="26"/>
      <c r="L2472" s="37"/>
      <c r="M2472" s="38"/>
      <c r="N2472" s="45"/>
      <c r="O2472" s="38"/>
    </row>
    <row r="2473" spans="3:15" ht="17" x14ac:dyDescent="0.4">
      <c r="C2473" s="28"/>
      <c r="D2473" s="22"/>
      <c r="K2473" s="26"/>
      <c r="L2473" s="37"/>
      <c r="M2473" s="38"/>
      <c r="N2473" s="45"/>
      <c r="O2473" s="38"/>
    </row>
    <row r="2474" spans="3:15" ht="17" x14ac:dyDescent="0.4">
      <c r="C2474" s="28"/>
      <c r="D2474" s="22"/>
      <c r="K2474" s="26"/>
      <c r="L2474" s="37"/>
      <c r="M2474" s="38"/>
      <c r="N2474" s="45"/>
      <c r="O2474" s="38"/>
    </row>
    <row r="2475" spans="3:15" ht="17" x14ac:dyDescent="0.4">
      <c r="C2475" s="28"/>
      <c r="D2475" s="22"/>
      <c r="K2475" s="26"/>
      <c r="L2475" s="37"/>
      <c r="M2475" s="38"/>
      <c r="N2475" s="45"/>
      <c r="O2475" s="38"/>
    </row>
    <row r="2476" spans="3:15" ht="17" x14ac:dyDescent="0.4">
      <c r="C2476" s="28"/>
      <c r="D2476" s="22"/>
      <c r="K2476" s="26"/>
      <c r="L2476" s="37"/>
      <c r="M2476" s="38"/>
      <c r="N2476" s="45"/>
      <c r="O2476" s="38"/>
    </row>
    <row r="2477" spans="3:15" ht="17" x14ac:dyDescent="0.4">
      <c r="C2477" s="28"/>
      <c r="D2477" s="22"/>
      <c r="K2477" s="26"/>
      <c r="L2477" s="37"/>
      <c r="M2477" s="38"/>
      <c r="N2477" s="45"/>
      <c r="O2477" s="38"/>
    </row>
    <row r="2478" spans="3:15" ht="17" x14ac:dyDescent="0.4">
      <c r="C2478" s="28"/>
      <c r="D2478" s="22"/>
      <c r="K2478" s="26"/>
      <c r="L2478" s="37"/>
      <c r="M2478" s="38"/>
      <c r="N2478" s="45"/>
      <c r="O2478" s="38"/>
    </row>
    <row r="2479" spans="3:15" ht="17" x14ac:dyDescent="0.4">
      <c r="C2479" s="28"/>
      <c r="D2479" s="22"/>
      <c r="K2479" s="26"/>
      <c r="L2479" s="37"/>
      <c r="M2479" s="38"/>
      <c r="N2479" s="45"/>
      <c r="O2479" s="38"/>
    </row>
    <row r="2480" spans="3:15" ht="17" x14ac:dyDescent="0.4">
      <c r="C2480" s="28"/>
      <c r="D2480" s="22"/>
      <c r="K2480" s="26"/>
      <c r="L2480" s="37"/>
      <c r="M2480" s="38"/>
      <c r="N2480" s="45"/>
      <c r="O2480" s="38"/>
    </row>
    <row r="2481" spans="3:15" ht="17" x14ac:dyDescent="0.4">
      <c r="C2481" s="28"/>
      <c r="D2481" s="22"/>
      <c r="K2481" s="26"/>
      <c r="L2481" s="37"/>
      <c r="M2481" s="38"/>
      <c r="N2481" s="45"/>
      <c r="O2481" s="38"/>
    </row>
    <row r="2482" spans="3:15" ht="17" x14ac:dyDescent="0.4">
      <c r="C2482" s="28"/>
      <c r="D2482" s="22"/>
      <c r="K2482" s="26"/>
      <c r="L2482" s="37"/>
      <c r="M2482" s="38"/>
      <c r="N2482" s="45"/>
      <c r="O2482" s="38"/>
    </row>
    <row r="2483" spans="3:15" ht="17" x14ac:dyDescent="0.4">
      <c r="C2483" s="28"/>
      <c r="D2483" s="22"/>
      <c r="K2483" s="26"/>
      <c r="L2483" s="37"/>
      <c r="M2483" s="38"/>
      <c r="N2483" s="45"/>
      <c r="O2483" s="38"/>
    </row>
    <row r="2484" spans="3:15" ht="17" x14ac:dyDescent="0.4">
      <c r="C2484" s="28"/>
      <c r="D2484" s="22"/>
      <c r="K2484" s="26"/>
      <c r="L2484" s="37"/>
      <c r="M2484" s="38"/>
      <c r="N2484" s="45"/>
      <c r="O2484" s="38"/>
    </row>
    <row r="2485" spans="3:15" ht="17" x14ac:dyDescent="0.4">
      <c r="C2485" s="28"/>
      <c r="D2485" s="22"/>
      <c r="K2485" s="26"/>
      <c r="L2485" s="37"/>
      <c r="M2485" s="38"/>
      <c r="N2485" s="45"/>
      <c r="O2485" s="38"/>
    </row>
    <row r="2486" spans="3:15" ht="17" x14ac:dyDescent="0.4">
      <c r="C2486" s="28"/>
      <c r="D2486" s="22"/>
      <c r="K2486" s="26"/>
      <c r="L2486" s="37"/>
      <c r="M2486" s="38"/>
      <c r="N2486" s="45"/>
      <c r="O2486" s="38"/>
    </row>
    <row r="2487" spans="3:15" ht="17" x14ac:dyDescent="0.4">
      <c r="C2487" s="28"/>
      <c r="D2487" s="22"/>
      <c r="K2487" s="26"/>
      <c r="L2487" s="37"/>
      <c r="M2487" s="38"/>
      <c r="N2487" s="45"/>
      <c r="O2487" s="38"/>
    </row>
    <row r="2488" spans="3:15" ht="17" x14ac:dyDescent="0.4">
      <c r="C2488" s="28"/>
      <c r="D2488" s="22"/>
      <c r="K2488" s="26"/>
      <c r="L2488" s="37"/>
      <c r="M2488" s="38"/>
      <c r="N2488" s="45"/>
      <c r="O2488" s="38"/>
    </row>
    <row r="2489" spans="3:15" ht="17" x14ac:dyDescent="0.4">
      <c r="C2489" s="28"/>
      <c r="D2489" s="22"/>
      <c r="K2489" s="26"/>
      <c r="L2489" s="37"/>
      <c r="M2489" s="38"/>
      <c r="N2489" s="45"/>
      <c r="O2489" s="38"/>
    </row>
    <row r="2490" spans="3:15" ht="17" x14ac:dyDescent="0.4">
      <c r="C2490" s="28"/>
      <c r="D2490" s="22"/>
      <c r="K2490" s="26"/>
      <c r="L2490" s="37"/>
      <c r="M2490" s="38"/>
      <c r="N2490" s="45"/>
      <c r="O2490" s="38"/>
    </row>
    <row r="2491" spans="3:15" ht="17" x14ac:dyDescent="0.4">
      <c r="C2491" s="28"/>
      <c r="D2491" s="22"/>
      <c r="K2491" s="26"/>
      <c r="L2491" s="37"/>
      <c r="M2491" s="38"/>
      <c r="N2491" s="45"/>
      <c r="O2491" s="38"/>
    </row>
    <row r="2492" spans="3:15" ht="17" x14ac:dyDescent="0.4">
      <c r="C2492" s="28"/>
      <c r="D2492" s="22"/>
      <c r="K2492" s="26"/>
      <c r="L2492" s="37"/>
      <c r="M2492" s="38"/>
      <c r="N2492" s="45"/>
      <c r="O2492" s="38"/>
    </row>
    <row r="2493" spans="3:15" ht="17" x14ac:dyDescent="0.4">
      <c r="C2493" s="28"/>
      <c r="D2493" s="22"/>
      <c r="K2493" s="26"/>
      <c r="L2493" s="37"/>
      <c r="M2493" s="38"/>
      <c r="N2493" s="45"/>
      <c r="O2493" s="38"/>
    </row>
    <row r="2494" spans="3:15" ht="17" x14ac:dyDescent="0.4">
      <c r="C2494" s="28"/>
      <c r="D2494" s="22"/>
      <c r="K2494" s="26"/>
      <c r="L2494" s="37"/>
      <c r="M2494" s="38"/>
      <c r="N2494" s="45"/>
      <c r="O2494" s="38"/>
    </row>
    <row r="2495" spans="3:15" ht="17" x14ac:dyDescent="0.4">
      <c r="C2495" s="28"/>
      <c r="D2495" s="22"/>
      <c r="K2495" s="26"/>
      <c r="L2495" s="37"/>
      <c r="M2495" s="38"/>
      <c r="N2495" s="45"/>
      <c r="O2495" s="38"/>
    </row>
    <row r="2496" spans="3:15" ht="17" x14ac:dyDescent="0.4">
      <c r="C2496" s="28"/>
      <c r="D2496" s="22"/>
      <c r="K2496" s="26"/>
      <c r="L2496" s="37"/>
      <c r="M2496" s="38"/>
      <c r="N2496" s="45"/>
      <c r="O2496" s="38"/>
    </row>
    <row r="2497" spans="3:15" ht="17" x14ac:dyDescent="0.4">
      <c r="C2497" s="28"/>
      <c r="D2497" s="22"/>
      <c r="K2497" s="26"/>
      <c r="L2497" s="37"/>
      <c r="M2497" s="38"/>
      <c r="N2497" s="45"/>
      <c r="O2497" s="38"/>
    </row>
    <row r="2498" spans="3:15" ht="17" x14ac:dyDescent="0.4">
      <c r="C2498" s="28"/>
      <c r="D2498" s="22"/>
      <c r="K2498" s="26"/>
      <c r="L2498" s="37"/>
      <c r="M2498" s="38"/>
      <c r="N2498" s="45"/>
      <c r="O2498" s="38"/>
    </row>
    <row r="2499" spans="3:15" ht="17" x14ac:dyDescent="0.4">
      <c r="C2499" s="28"/>
      <c r="D2499" s="22"/>
      <c r="K2499" s="26"/>
      <c r="L2499" s="37"/>
      <c r="M2499" s="38"/>
      <c r="N2499" s="45"/>
      <c r="O2499" s="38"/>
    </row>
    <row r="2500" spans="3:15" ht="17" x14ac:dyDescent="0.4">
      <c r="C2500" s="28"/>
      <c r="D2500" s="22"/>
      <c r="K2500" s="26"/>
      <c r="L2500" s="37"/>
      <c r="M2500" s="38"/>
      <c r="N2500" s="45"/>
      <c r="O2500" s="38"/>
    </row>
    <row r="2501" spans="3:15" ht="17" x14ac:dyDescent="0.4">
      <c r="C2501" s="28"/>
      <c r="D2501" s="22"/>
      <c r="K2501" s="26"/>
      <c r="L2501" s="37"/>
      <c r="M2501" s="38"/>
      <c r="N2501" s="45"/>
      <c r="O2501" s="38"/>
    </row>
    <row r="2502" spans="3:15" ht="17" x14ac:dyDescent="0.4">
      <c r="C2502" s="28"/>
      <c r="D2502" s="22"/>
      <c r="K2502" s="26"/>
      <c r="L2502" s="37"/>
      <c r="M2502" s="38"/>
      <c r="N2502" s="45"/>
      <c r="O2502" s="38"/>
    </row>
    <row r="2503" spans="3:15" ht="17" x14ac:dyDescent="0.4">
      <c r="C2503" s="28"/>
      <c r="D2503" s="22"/>
      <c r="K2503" s="26"/>
      <c r="L2503" s="37"/>
      <c r="M2503" s="38"/>
      <c r="N2503" s="45"/>
      <c r="O2503" s="38"/>
    </row>
    <row r="2504" spans="3:15" ht="17" x14ac:dyDescent="0.4">
      <c r="C2504" s="28"/>
      <c r="D2504" s="22"/>
      <c r="K2504" s="26"/>
      <c r="L2504" s="37"/>
      <c r="M2504" s="38"/>
      <c r="N2504" s="45"/>
      <c r="O2504" s="38"/>
    </row>
    <row r="2505" spans="3:15" ht="17" x14ac:dyDescent="0.4">
      <c r="C2505" s="28"/>
      <c r="D2505" s="22"/>
      <c r="K2505" s="26"/>
      <c r="L2505" s="37"/>
      <c r="M2505" s="38"/>
      <c r="N2505" s="45"/>
      <c r="O2505" s="38"/>
    </row>
    <row r="2506" spans="3:15" ht="17" x14ac:dyDescent="0.4">
      <c r="C2506" s="28"/>
      <c r="D2506" s="22"/>
      <c r="K2506" s="26"/>
      <c r="L2506" s="37"/>
      <c r="M2506" s="38"/>
      <c r="N2506" s="45"/>
      <c r="O2506" s="38"/>
    </row>
    <row r="2507" spans="3:15" ht="17" x14ac:dyDescent="0.4">
      <c r="C2507" s="28"/>
      <c r="D2507" s="22"/>
      <c r="K2507" s="26"/>
      <c r="L2507" s="37"/>
      <c r="M2507" s="38"/>
      <c r="N2507" s="45"/>
      <c r="O2507" s="38"/>
    </row>
    <row r="2508" spans="3:15" ht="17" x14ac:dyDescent="0.4">
      <c r="C2508" s="28"/>
      <c r="D2508" s="22"/>
      <c r="K2508" s="26"/>
      <c r="L2508" s="37"/>
      <c r="M2508" s="38"/>
      <c r="N2508" s="45"/>
      <c r="O2508" s="38"/>
    </row>
    <row r="2509" spans="3:15" ht="17" x14ac:dyDescent="0.4">
      <c r="C2509" s="28"/>
      <c r="D2509" s="22"/>
      <c r="K2509" s="26"/>
      <c r="L2509" s="37"/>
      <c r="M2509" s="38"/>
      <c r="N2509" s="45"/>
      <c r="O2509" s="38"/>
    </row>
    <row r="2510" spans="3:15" ht="17" x14ac:dyDescent="0.4">
      <c r="C2510" s="28"/>
      <c r="D2510" s="22"/>
      <c r="K2510" s="26"/>
      <c r="L2510" s="37"/>
      <c r="M2510" s="38"/>
      <c r="N2510" s="45"/>
      <c r="O2510" s="38"/>
    </row>
    <row r="2511" spans="3:15" ht="17" x14ac:dyDescent="0.4">
      <c r="C2511" s="28"/>
      <c r="D2511" s="22"/>
      <c r="K2511" s="26"/>
      <c r="L2511" s="37"/>
      <c r="M2511" s="38"/>
      <c r="N2511" s="45"/>
      <c r="O2511" s="38"/>
    </row>
    <row r="2512" spans="3:15" ht="17" x14ac:dyDescent="0.4">
      <c r="C2512" s="28"/>
      <c r="D2512" s="22"/>
      <c r="K2512" s="26"/>
      <c r="L2512" s="37"/>
      <c r="M2512" s="38"/>
      <c r="N2512" s="45"/>
      <c r="O2512" s="38"/>
    </row>
    <row r="2513" spans="3:15" ht="17" x14ac:dyDescent="0.4">
      <c r="C2513" s="28"/>
      <c r="D2513" s="22"/>
      <c r="K2513" s="26"/>
      <c r="L2513" s="37"/>
      <c r="M2513" s="38"/>
      <c r="N2513" s="45"/>
      <c r="O2513" s="38"/>
    </row>
    <row r="2514" spans="3:15" ht="17" x14ac:dyDescent="0.4">
      <c r="C2514" s="28"/>
      <c r="D2514" s="22"/>
      <c r="K2514" s="26"/>
      <c r="L2514" s="37"/>
      <c r="M2514" s="38"/>
      <c r="N2514" s="45"/>
      <c r="O2514" s="38"/>
    </row>
    <row r="2515" spans="3:15" ht="17" x14ac:dyDescent="0.4">
      <c r="C2515" s="28"/>
      <c r="D2515" s="22"/>
      <c r="K2515" s="26"/>
      <c r="L2515" s="37"/>
      <c r="M2515" s="38"/>
      <c r="N2515" s="45"/>
      <c r="O2515" s="38"/>
    </row>
    <row r="2516" spans="3:15" ht="17" x14ac:dyDescent="0.4">
      <c r="C2516" s="28"/>
      <c r="D2516" s="22"/>
      <c r="K2516" s="26"/>
      <c r="L2516" s="37"/>
      <c r="M2516" s="38"/>
      <c r="N2516" s="45"/>
      <c r="O2516" s="38"/>
    </row>
    <row r="2517" spans="3:15" ht="17" x14ac:dyDescent="0.4">
      <c r="C2517" s="28"/>
      <c r="D2517" s="22"/>
      <c r="K2517" s="26"/>
      <c r="L2517" s="37"/>
      <c r="M2517" s="38"/>
      <c r="N2517" s="45"/>
      <c r="O2517" s="38"/>
    </row>
    <row r="2518" spans="3:15" ht="17" x14ac:dyDescent="0.4">
      <c r="C2518" s="28"/>
      <c r="D2518" s="22"/>
      <c r="K2518" s="26"/>
      <c r="L2518" s="37"/>
      <c r="M2518" s="38"/>
      <c r="N2518" s="45"/>
      <c r="O2518" s="38"/>
    </row>
    <row r="2519" spans="3:15" ht="17" x14ac:dyDescent="0.4">
      <c r="C2519" s="28"/>
      <c r="D2519" s="22"/>
      <c r="K2519" s="26"/>
      <c r="L2519" s="37"/>
      <c r="M2519" s="38"/>
      <c r="N2519" s="45"/>
      <c r="O2519" s="38"/>
    </row>
    <row r="2520" spans="3:15" ht="17" x14ac:dyDescent="0.4">
      <c r="C2520" s="28"/>
      <c r="D2520" s="22"/>
      <c r="K2520" s="26"/>
      <c r="L2520" s="37"/>
      <c r="M2520" s="38"/>
      <c r="N2520" s="45"/>
      <c r="O2520" s="38"/>
    </row>
    <row r="2521" spans="3:15" ht="17" x14ac:dyDescent="0.4">
      <c r="C2521" s="28"/>
      <c r="D2521" s="22"/>
      <c r="K2521" s="26"/>
      <c r="L2521" s="37"/>
      <c r="M2521" s="38"/>
      <c r="N2521" s="45"/>
      <c r="O2521" s="38"/>
    </row>
    <row r="2522" spans="3:15" ht="17" x14ac:dyDescent="0.4">
      <c r="C2522" s="28"/>
      <c r="D2522" s="22"/>
      <c r="K2522" s="26"/>
      <c r="L2522" s="37"/>
      <c r="M2522" s="38"/>
      <c r="N2522" s="45"/>
      <c r="O2522" s="38"/>
    </row>
    <row r="2523" spans="3:15" ht="17" x14ac:dyDescent="0.4">
      <c r="C2523" s="28"/>
      <c r="D2523" s="22"/>
      <c r="K2523" s="26"/>
      <c r="L2523" s="37"/>
      <c r="M2523" s="38"/>
      <c r="N2523" s="45"/>
      <c r="O2523" s="38"/>
    </row>
    <row r="2524" spans="3:15" ht="17" x14ac:dyDescent="0.4">
      <c r="C2524" s="28"/>
      <c r="D2524" s="22"/>
      <c r="K2524" s="26"/>
      <c r="L2524" s="37"/>
      <c r="M2524" s="38"/>
      <c r="N2524" s="45"/>
      <c r="O2524" s="38"/>
    </row>
    <row r="2525" spans="3:15" ht="17" x14ac:dyDescent="0.4">
      <c r="C2525" s="28"/>
      <c r="D2525" s="22"/>
      <c r="K2525" s="26"/>
      <c r="L2525" s="37"/>
      <c r="M2525" s="38"/>
      <c r="N2525" s="45"/>
      <c r="O2525" s="38"/>
    </row>
    <row r="2526" spans="3:15" ht="17" x14ac:dyDescent="0.4">
      <c r="C2526" s="28"/>
      <c r="D2526" s="22"/>
      <c r="K2526" s="26"/>
      <c r="L2526" s="37"/>
      <c r="M2526" s="38"/>
      <c r="N2526" s="45"/>
      <c r="O2526" s="38"/>
    </row>
    <row r="2527" spans="3:15" ht="17" x14ac:dyDescent="0.4">
      <c r="C2527" s="28"/>
      <c r="D2527" s="22"/>
      <c r="K2527" s="26"/>
      <c r="L2527" s="37"/>
      <c r="M2527" s="38"/>
      <c r="N2527" s="45"/>
      <c r="O2527" s="38"/>
    </row>
    <row r="2528" spans="3:15" ht="17" x14ac:dyDescent="0.4">
      <c r="C2528" s="28"/>
      <c r="D2528" s="22"/>
      <c r="K2528" s="26"/>
      <c r="L2528" s="37"/>
      <c r="M2528" s="38"/>
      <c r="N2528" s="45"/>
      <c r="O2528" s="38"/>
    </row>
    <row r="2529" spans="3:15" ht="17" x14ac:dyDescent="0.4">
      <c r="C2529" s="28"/>
      <c r="D2529" s="22"/>
      <c r="K2529" s="26"/>
      <c r="L2529" s="37"/>
      <c r="M2529" s="38"/>
      <c r="N2529" s="45"/>
      <c r="O2529" s="38"/>
    </row>
    <row r="2530" spans="3:15" ht="17" x14ac:dyDescent="0.4">
      <c r="C2530" s="28"/>
      <c r="D2530" s="22"/>
      <c r="K2530" s="26"/>
      <c r="L2530" s="37"/>
      <c r="M2530" s="38"/>
      <c r="N2530" s="45"/>
      <c r="O2530" s="38"/>
    </row>
    <row r="2531" spans="3:15" ht="17" x14ac:dyDescent="0.4">
      <c r="C2531" s="28"/>
      <c r="D2531" s="22"/>
      <c r="K2531" s="26"/>
      <c r="L2531" s="37"/>
      <c r="M2531" s="38"/>
      <c r="N2531" s="45"/>
      <c r="O2531" s="38"/>
    </row>
    <row r="2532" spans="3:15" ht="17" x14ac:dyDescent="0.4">
      <c r="C2532" s="28"/>
      <c r="D2532" s="22"/>
      <c r="K2532" s="26"/>
      <c r="L2532" s="37"/>
      <c r="M2532" s="38"/>
      <c r="N2532" s="45"/>
      <c r="O2532" s="38"/>
    </row>
    <row r="2533" spans="3:15" ht="17" x14ac:dyDescent="0.4">
      <c r="C2533" s="28"/>
      <c r="D2533" s="22"/>
      <c r="K2533" s="26"/>
      <c r="L2533" s="37"/>
      <c r="M2533" s="38"/>
      <c r="N2533" s="45"/>
      <c r="O2533" s="38"/>
    </row>
    <row r="2534" spans="3:15" ht="17" x14ac:dyDescent="0.4">
      <c r="C2534" s="28"/>
      <c r="D2534" s="22"/>
      <c r="K2534" s="26"/>
      <c r="L2534" s="37"/>
      <c r="M2534" s="38"/>
      <c r="N2534" s="45"/>
      <c r="O2534" s="38"/>
    </row>
    <row r="2535" spans="3:15" ht="17" x14ac:dyDescent="0.4">
      <c r="C2535" s="28"/>
      <c r="D2535" s="22"/>
      <c r="K2535" s="26"/>
      <c r="L2535" s="37"/>
      <c r="M2535" s="38"/>
      <c r="N2535" s="45"/>
      <c r="O2535" s="38"/>
    </row>
    <row r="2536" spans="3:15" ht="17" x14ac:dyDescent="0.4">
      <c r="C2536" s="28"/>
      <c r="D2536" s="22"/>
      <c r="K2536" s="26"/>
      <c r="L2536" s="37"/>
      <c r="M2536" s="38"/>
      <c r="N2536" s="45"/>
      <c r="O2536" s="38"/>
    </row>
    <row r="2537" spans="3:15" ht="17" x14ac:dyDescent="0.4">
      <c r="C2537" s="28"/>
      <c r="D2537" s="22"/>
      <c r="K2537" s="26"/>
      <c r="L2537" s="37"/>
      <c r="M2537" s="38"/>
      <c r="N2537" s="45"/>
      <c r="O2537" s="38"/>
    </row>
    <row r="2538" spans="3:15" ht="17" x14ac:dyDescent="0.4">
      <c r="C2538" s="28"/>
      <c r="D2538" s="22"/>
      <c r="K2538" s="26"/>
      <c r="L2538" s="37"/>
      <c r="M2538" s="38"/>
      <c r="N2538" s="45"/>
      <c r="O2538" s="38"/>
    </row>
    <row r="2539" spans="3:15" ht="17" x14ac:dyDescent="0.4">
      <c r="C2539" s="28"/>
      <c r="D2539" s="22"/>
      <c r="K2539" s="26"/>
      <c r="L2539" s="37"/>
      <c r="M2539" s="38"/>
      <c r="N2539" s="45"/>
      <c r="O2539" s="38"/>
    </row>
    <row r="2540" spans="3:15" ht="17" x14ac:dyDescent="0.4">
      <c r="C2540" s="28"/>
      <c r="D2540" s="22"/>
      <c r="K2540" s="26"/>
      <c r="L2540" s="37"/>
      <c r="M2540" s="38"/>
      <c r="N2540" s="45"/>
      <c r="O2540" s="38"/>
    </row>
    <row r="2541" spans="3:15" ht="17" x14ac:dyDescent="0.4">
      <c r="C2541" s="28"/>
      <c r="D2541" s="22"/>
      <c r="K2541" s="26"/>
      <c r="L2541" s="37"/>
      <c r="M2541" s="38"/>
      <c r="N2541" s="45"/>
      <c r="O2541" s="38"/>
    </row>
    <row r="2542" spans="3:15" ht="17" x14ac:dyDescent="0.4">
      <c r="C2542" s="28"/>
      <c r="D2542" s="22"/>
      <c r="K2542" s="26"/>
      <c r="L2542" s="37"/>
      <c r="M2542" s="38"/>
      <c r="N2542" s="45"/>
      <c r="O2542" s="38"/>
    </row>
    <row r="2543" spans="3:15" ht="17" x14ac:dyDescent="0.4">
      <c r="C2543" s="28"/>
      <c r="D2543" s="22"/>
      <c r="K2543" s="26"/>
      <c r="L2543" s="37"/>
      <c r="M2543" s="38"/>
      <c r="N2543" s="45"/>
      <c r="O2543" s="38"/>
    </row>
    <row r="2544" spans="3:15" ht="17" x14ac:dyDescent="0.4">
      <c r="C2544" s="28"/>
      <c r="D2544" s="22"/>
      <c r="K2544" s="26"/>
      <c r="L2544" s="37"/>
      <c r="M2544" s="38"/>
      <c r="N2544" s="45"/>
      <c r="O2544" s="38"/>
    </row>
    <row r="2545" spans="3:15" ht="17" x14ac:dyDescent="0.4">
      <c r="C2545" s="28"/>
      <c r="D2545" s="22"/>
      <c r="K2545" s="26"/>
      <c r="L2545" s="37"/>
      <c r="M2545" s="38"/>
      <c r="N2545" s="45"/>
      <c r="O2545" s="38"/>
    </row>
    <row r="2546" spans="3:15" ht="17" x14ac:dyDescent="0.4">
      <c r="C2546" s="28"/>
      <c r="D2546" s="22"/>
      <c r="K2546" s="26"/>
      <c r="L2546" s="37"/>
      <c r="M2546" s="38"/>
      <c r="N2546" s="45"/>
      <c r="O2546" s="38"/>
    </row>
    <row r="2547" spans="3:15" ht="17" x14ac:dyDescent="0.4">
      <c r="C2547" s="28"/>
      <c r="D2547" s="22"/>
      <c r="K2547" s="26"/>
      <c r="L2547" s="37"/>
      <c r="M2547" s="38"/>
      <c r="N2547" s="45"/>
      <c r="O2547" s="38"/>
    </row>
    <row r="2548" spans="3:15" ht="17" x14ac:dyDescent="0.4">
      <c r="C2548" s="28"/>
      <c r="D2548" s="22"/>
      <c r="K2548" s="26"/>
      <c r="L2548" s="37"/>
      <c r="M2548" s="38"/>
      <c r="N2548" s="45"/>
      <c r="O2548" s="38"/>
    </row>
    <row r="2549" spans="3:15" ht="17" x14ac:dyDescent="0.4">
      <c r="C2549" s="28"/>
      <c r="D2549" s="22"/>
      <c r="K2549" s="26"/>
      <c r="L2549" s="37"/>
      <c r="M2549" s="38"/>
      <c r="N2549" s="45"/>
      <c r="O2549" s="38"/>
    </row>
    <row r="2550" spans="3:15" ht="17" x14ac:dyDescent="0.4">
      <c r="C2550" s="28"/>
      <c r="D2550" s="22"/>
      <c r="K2550" s="26"/>
      <c r="L2550" s="37"/>
      <c r="M2550" s="38"/>
      <c r="N2550" s="45"/>
      <c r="O2550" s="38"/>
    </row>
    <row r="2551" spans="3:15" ht="17" x14ac:dyDescent="0.4">
      <c r="C2551" s="28"/>
      <c r="D2551" s="22"/>
      <c r="K2551" s="26"/>
      <c r="L2551" s="37"/>
      <c r="M2551" s="38"/>
      <c r="N2551" s="45"/>
      <c r="O2551" s="38"/>
    </row>
    <row r="2552" spans="3:15" ht="17" x14ac:dyDescent="0.4">
      <c r="C2552" s="28"/>
      <c r="D2552" s="22"/>
      <c r="K2552" s="26"/>
      <c r="L2552" s="37"/>
      <c r="M2552" s="38"/>
      <c r="N2552" s="45"/>
      <c r="O2552" s="38"/>
    </row>
    <row r="2553" spans="3:15" ht="17" x14ac:dyDescent="0.4">
      <c r="C2553" s="28"/>
      <c r="D2553" s="22"/>
      <c r="K2553" s="26"/>
      <c r="L2553" s="37"/>
      <c r="M2553" s="38"/>
      <c r="N2553" s="45"/>
      <c r="O2553" s="38"/>
    </row>
    <row r="2554" spans="3:15" ht="17" x14ac:dyDescent="0.4">
      <c r="C2554" s="28"/>
      <c r="D2554" s="22"/>
      <c r="K2554" s="26"/>
      <c r="L2554" s="37"/>
      <c r="M2554" s="38"/>
      <c r="N2554" s="45"/>
      <c r="O2554" s="38"/>
    </row>
    <row r="2555" spans="3:15" ht="17" x14ac:dyDescent="0.4">
      <c r="C2555" s="28"/>
      <c r="D2555" s="22"/>
      <c r="K2555" s="26"/>
      <c r="L2555" s="37"/>
      <c r="M2555" s="38"/>
      <c r="N2555" s="45"/>
      <c r="O2555" s="38"/>
    </row>
    <row r="2556" spans="3:15" ht="17" x14ac:dyDescent="0.4">
      <c r="C2556" s="28"/>
      <c r="D2556" s="22"/>
      <c r="K2556" s="26"/>
      <c r="L2556" s="37"/>
      <c r="M2556" s="38"/>
      <c r="N2556" s="45"/>
      <c r="O2556" s="38"/>
    </row>
    <row r="2557" spans="3:15" ht="17" x14ac:dyDescent="0.4">
      <c r="C2557" s="28"/>
      <c r="D2557" s="22"/>
      <c r="K2557" s="26"/>
      <c r="L2557" s="37"/>
      <c r="M2557" s="38"/>
      <c r="N2557" s="45"/>
      <c r="O2557" s="38"/>
    </row>
    <row r="2558" spans="3:15" ht="17" x14ac:dyDescent="0.4">
      <c r="C2558" s="28"/>
      <c r="D2558" s="24"/>
      <c r="K2558" s="26"/>
      <c r="L2558" s="37"/>
      <c r="M2558" s="38"/>
      <c r="N2558" s="45"/>
      <c r="O2558" s="38"/>
    </row>
    <row r="2559" spans="3:15" ht="17" x14ac:dyDescent="0.4">
      <c r="C2559" s="28"/>
      <c r="D2559" s="24"/>
      <c r="K2559" s="26"/>
      <c r="L2559" s="37"/>
      <c r="M2559" s="38"/>
      <c r="N2559" s="45"/>
      <c r="O2559" s="38"/>
    </row>
    <row r="2560" spans="3:15" ht="17" x14ac:dyDescent="0.4">
      <c r="C2560" s="28"/>
      <c r="D2560" s="24"/>
      <c r="K2560" s="26"/>
      <c r="L2560" s="37"/>
      <c r="M2560" s="38"/>
      <c r="N2560" s="45"/>
      <c r="O2560" s="38"/>
    </row>
    <row r="2561" spans="3:15" ht="17" x14ac:dyDescent="0.4">
      <c r="C2561" s="28"/>
      <c r="D2561" s="24"/>
      <c r="K2561" s="26"/>
      <c r="L2561" s="37"/>
      <c r="M2561" s="38"/>
      <c r="N2561" s="45"/>
      <c r="O2561" s="38"/>
    </row>
    <row r="2562" spans="3:15" ht="17" x14ac:dyDescent="0.4">
      <c r="C2562" s="28"/>
      <c r="D2562" s="24"/>
      <c r="K2562" s="26"/>
      <c r="L2562" s="37"/>
      <c r="M2562" s="38"/>
      <c r="N2562" s="45"/>
      <c r="O2562" s="38"/>
    </row>
    <row r="2563" spans="3:15" ht="17" x14ac:dyDescent="0.4">
      <c r="C2563" s="28"/>
      <c r="D2563" s="24"/>
      <c r="K2563" s="26"/>
      <c r="L2563" s="37"/>
      <c r="M2563" s="38"/>
      <c r="N2563" s="45"/>
      <c r="O2563" s="38"/>
    </row>
    <row r="2564" spans="3:15" ht="17" x14ac:dyDescent="0.4">
      <c r="C2564" s="28"/>
      <c r="D2564" s="24"/>
      <c r="K2564" s="26"/>
      <c r="L2564" s="37"/>
      <c r="M2564" s="38"/>
      <c r="N2564" s="45"/>
      <c r="O2564" s="38"/>
    </row>
    <row r="2565" spans="3:15" ht="17" x14ac:dyDescent="0.4">
      <c r="C2565" s="28"/>
      <c r="D2565" s="24"/>
      <c r="K2565" s="26"/>
      <c r="L2565" s="37"/>
      <c r="M2565" s="38"/>
      <c r="N2565" s="45"/>
      <c r="O2565" s="38"/>
    </row>
    <row r="2566" spans="3:15" ht="17" x14ac:dyDescent="0.4">
      <c r="C2566" s="28"/>
      <c r="D2566" s="24"/>
      <c r="K2566" s="26"/>
      <c r="L2566" s="37"/>
      <c r="M2566" s="38"/>
      <c r="N2566" s="45"/>
      <c r="O2566" s="38"/>
    </row>
    <row r="2567" spans="3:15" ht="17" x14ac:dyDescent="0.4">
      <c r="C2567" s="28"/>
      <c r="D2567" s="24"/>
      <c r="K2567" s="26"/>
      <c r="L2567" s="37"/>
      <c r="M2567" s="38"/>
      <c r="N2567" s="45"/>
      <c r="O2567" s="38"/>
    </row>
    <row r="2568" spans="3:15" ht="17" x14ac:dyDescent="0.4">
      <c r="C2568" s="28"/>
      <c r="D2568" s="24"/>
      <c r="K2568" s="26"/>
      <c r="L2568" s="37"/>
      <c r="M2568" s="38"/>
      <c r="N2568" s="45"/>
      <c r="O2568" s="38"/>
    </row>
    <row r="2569" spans="3:15" ht="17" x14ac:dyDescent="0.4">
      <c r="C2569" s="28"/>
      <c r="D2569" s="24"/>
      <c r="K2569" s="26"/>
      <c r="L2569" s="37"/>
      <c r="M2569" s="38"/>
      <c r="N2569" s="45"/>
      <c r="O2569" s="38"/>
    </row>
    <row r="2570" spans="3:15" ht="17" x14ac:dyDescent="0.4">
      <c r="C2570" s="28"/>
      <c r="D2570" s="24"/>
      <c r="K2570" s="26"/>
      <c r="L2570" s="37"/>
      <c r="M2570" s="38"/>
      <c r="N2570" s="45"/>
      <c r="O2570" s="38"/>
    </row>
    <row r="2571" spans="3:15" ht="17" x14ac:dyDescent="0.4">
      <c r="C2571" s="28"/>
      <c r="D2571" s="24"/>
      <c r="K2571" s="26"/>
      <c r="L2571" s="37"/>
      <c r="M2571" s="38"/>
      <c r="N2571" s="45"/>
      <c r="O2571" s="38"/>
    </row>
    <row r="2572" spans="3:15" ht="17" x14ac:dyDescent="0.4">
      <c r="C2572" s="28"/>
      <c r="D2572" s="24"/>
      <c r="K2572" s="26"/>
      <c r="L2572" s="37"/>
      <c r="M2572" s="38"/>
      <c r="N2572" s="45"/>
      <c r="O2572" s="38"/>
    </row>
    <row r="2573" spans="3:15" ht="17" x14ac:dyDescent="0.4">
      <c r="C2573" s="28"/>
      <c r="D2573" s="24"/>
      <c r="K2573" s="26"/>
      <c r="L2573" s="37"/>
      <c r="M2573" s="38"/>
      <c r="N2573" s="45"/>
      <c r="O2573" s="38"/>
    </row>
    <row r="2574" spans="3:15" ht="17" x14ac:dyDescent="0.4">
      <c r="C2574" s="28"/>
      <c r="D2574" s="24"/>
      <c r="K2574" s="26"/>
      <c r="L2574" s="37"/>
      <c r="M2574" s="38"/>
      <c r="N2574" s="45"/>
      <c r="O2574" s="38"/>
    </row>
    <row r="2575" spans="3:15" ht="17" x14ac:dyDescent="0.4">
      <c r="C2575" s="28"/>
      <c r="D2575" s="24"/>
      <c r="K2575" s="26"/>
      <c r="L2575" s="37"/>
      <c r="M2575" s="38"/>
      <c r="N2575" s="45"/>
      <c r="O2575" s="38"/>
    </row>
    <row r="2576" spans="3:15" ht="17" x14ac:dyDescent="0.4">
      <c r="C2576" s="28"/>
      <c r="D2576" s="24"/>
      <c r="K2576" s="26"/>
      <c r="L2576" s="37"/>
      <c r="M2576" s="38"/>
      <c r="N2576" s="45"/>
      <c r="O2576" s="38"/>
    </row>
    <row r="2577" spans="3:15" ht="17" x14ac:dyDescent="0.4">
      <c r="C2577" s="28"/>
      <c r="D2577" s="24"/>
      <c r="K2577" s="26"/>
      <c r="L2577" s="37"/>
      <c r="M2577" s="38"/>
      <c r="N2577" s="45"/>
      <c r="O2577" s="38"/>
    </row>
    <row r="2578" spans="3:15" ht="17" x14ac:dyDescent="0.4">
      <c r="C2578" s="28"/>
      <c r="D2578" s="24"/>
      <c r="K2578" s="26"/>
      <c r="L2578" s="37"/>
      <c r="M2578" s="38"/>
      <c r="N2578" s="45"/>
      <c r="O2578" s="38"/>
    </row>
    <row r="2579" spans="3:15" ht="17" x14ac:dyDescent="0.4">
      <c r="C2579" s="28"/>
      <c r="D2579" s="24"/>
      <c r="K2579" s="26"/>
      <c r="L2579" s="37"/>
      <c r="M2579" s="38"/>
      <c r="N2579" s="45"/>
      <c r="O2579" s="38"/>
    </row>
    <row r="2580" spans="3:15" ht="17" x14ac:dyDescent="0.4">
      <c r="C2580" s="28"/>
      <c r="D2580" s="24"/>
      <c r="K2580" s="26"/>
      <c r="L2580" s="37"/>
      <c r="M2580" s="38"/>
      <c r="N2580" s="45"/>
      <c r="O2580" s="38"/>
    </row>
    <row r="2581" spans="3:15" ht="17" x14ac:dyDescent="0.4">
      <c r="C2581" s="28"/>
      <c r="D2581" s="24"/>
      <c r="K2581" s="26"/>
      <c r="L2581" s="37"/>
      <c r="M2581" s="38"/>
      <c r="N2581" s="45"/>
      <c r="O2581" s="38"/>
    </row>
    <row r="2582" spans="3:15" ht="17" x14ac:dyDescent="0.4">
      <c r="C2582" s="28"/>
      <c r="D2582" s="24"/>
      <c r="K2582" s="26"/>
      <c r="L2582" s="37"/>
      <c r="M2582" s="38"/>
      <c r="N2582" s="45"/>
      <c r="O2582" s="38"/>
    </row>
    <row r="2583" spans="3:15" ht="17" x14ac:dyDescent="0.4">
      <c r="C2583" s="28"/>
      <c r="D2583" s="24"/>
      <c r="K2583" s="26"/>
      <c r="L2583" s="37"/>
      <c r="M2583" s="38"/>
      <c r="N2583" s="45"/>
      <c r="O2583" s="38"/>
    </row>
    <row r="2584" spans="3:15" ht="17" x14ac:dyDescent="0.4">
      <c r="C2584" s="28"/>
      <c r="D2584" s="24"/>
      <c r="K2584" s="26"/>
      <c r="L2584" s="37"/>
      <c r="M2584" s="38"/>
      <c r="N2584" s="45"/>
      <c r="O2584" s="38"/>
    </row>
    <row r="2585" spans="3:15" ht="17" x14ac:dyDescent="0.4">
      <c r="C2585" s="28"/>
      <c r="D2585" s="24"/>
      <c r="K2585" s="26"/>
      <c r="L2585" s="37"/>
      <c r="M2585" s="38"/>
      <c r="N2585" s="45"/>
      <c r="O2585" s="38"/>
    </row>
    <row r="2586" spans="3:15" ht="17" x14ac:dyDescent="0.4">
      <c r="C2586" s="28"/>
      <c r="D2586" s="24"/>
      <c r="K2586" s="26"/>
      <c r="L2586" s="37"/>
      <c r="M2586" s="38"/>
      <c r="N2586" s="45"/>
      <c r="O2586" s="38"/>
    </row>
    <row r="2587" spans="3:15" ht="17" x14ac:dyDescent="0.4">
      <c r="C2587" s="28"/>
      <c r="D2587" s="24"/>
      <c r="K2587" s="26"/>
      <c r="L2587" s="37"/>
      <c r="M2587" s="38"/>
      <c r="N2587" s="45"/>
      <c r="O2587" s="38"/>
    </row>
    <row r="2588" spans="3:15" ht="17" x14ac:dyDescent="0.4">
      <c r="C2588" s="28"/>
      <c r="D2588" s="24"/>
      <c r="K2588" s="26"/>
      <c r="L2588" s="37"/>
      <c r="M2588" s="38"/>
      <c r="N2588" s="45"/>
      <c r="O2588" s="38"/>
    </row>
    <row r="2589" spans="3:15" ht="17" x14ac:dyDescent="0.4">
      <c r="C2589" s="28"/>
      <c r="D2589" s="23"/>
      <c r="K2589" s="26"/>
      <c r="L2589" s="37"/>
      <c r="M2589" s="38"/>
      <c r="N2589" s="45"/>
      <c r="O2589" s="38"/>
    </row>
    <row r="2590" spans="3:15" ht="17" x14ac:dyDescent="0.4">
      <c r="C2590" s="28"/>
      <c r="D2590" s="23"/>
      <c r="K2590" s="26"/>
      <c r="L2590" s="37"/>
      <c r="M2590" s="38"/>
      <c r="N2590" s="45"/>
      <c r="O2590" s="38"/>
    </row>
    <row r="2591" spans="3:15" ht="17" x14ac:dyDescent="0.4">
      <c r="C2591" s="28"/>
      <c r="D2591" s="23"/>
      <c r="K2591" s="26"/>
      <c r="L2591" s="37"/>
      <c r="M2591" s="38"/>
      <c r="N2591" s="45"/>
      <c r="O2591" s="38"/>
    </row>
    <row r="2592" spans="3:15" ht="17" x14ac:dyDescent="0.4">
      <c r="C2592" s="28"/>
      <c r="D2592" s="23"/>
      <c r="K2592" s="26"/>
      <c r="L2592" s="37"/>
      <c r="M2592" s="38"/>
      <c r="N2592" s="45"/>
      <c r="O2592" s="38"/>
    </row>
    <row r="2593" spans="3:15" ht="17" x14ac:dyDescent="0.4">
      <c r="C2593" s="28"/>
      <c r="D2593" s="23"/>
      <c r="K2593" s="26"/>
      <c r="L2593" s="37"/>
      <c r="M2593" s="38"/>
      <c r="N2593" s="45"/>
      <c r="O2593" s="38"/>
    </row>
    <row r="2594" spans="3:15" ht="17" x14ac:dyDescent="0.4">
      <c r="C2594" s="28"/>
      <c r="D2594" s="23"/>
      <c r="K2594" s="26"/>
      <c r="L2594" s="37"/>
      <c r="M2594" s="38"/>
      <c r="N2594" s="45"/>
      <c r="O2594" s="38"/>
    </row>
    <row r="2595" spans="3:15" ht="17" x14ac:dyDescent="0.4">
      <c r="C2595" s="28"/>
      <c r="D2595" s="23"/>
      <c r="K2595" s="26"/>
      <c r="L2595" s="37"/>
      <c r="M2595" s="38"/>
      <c r="N2595" s="45"/>
      <c r="O2595" s="38"/>
    </row>
    <row r="2596" spans="3:15" ht="17" x14ac:dyDescent="0.4">
      <c r="C2596" s="28"/>
      <c r="D2596" s="23"/>
      <c r="K2596" s="26"/>
      <c r="L2596" s="37"/>
      <c r="M2596" s="38"/>
      <c r="N2596" s="45"/>
      <c r="O2596" s="38"/>
    </row>
    <row r="2597" spans="3:15" ht="17" x14ac:dyDescent="0.4">
      <c r="C2597" s="28"/>
      <c r="D2597" s="23"/>
      <c r="K2597" s="26"/>
      <c r="L2597" s="37"/>
      <c r="M2597" s="38"/>
      <c r="N2597" s="45"/>
      <c r="O2597" s="38"/>
    </row>
    <row r="2598" spans="3:15" ht="17" x14ac:dyDescent="0.4">
      <c r="C2598" s="28"/>
      <c r="D2598" s="23"/>
      <c r="K2598" s="26"/>
      <c r="L2598" s="37"/>
      <c r="M2598" s="38"/>
      <c r="N2598" s="45"/>
      <c r="O2598" s="38"/>
    </row>
    <row r="2599" spans="3:15" ht="17" x14ac:dyDescent="0.4">
      <c r="C2599" s="28"/>
      <c r="D2599" s="23"/>
      <c r="K2599" s="26"/>
      <c r="L2599" s="37"/>
      <c r="M2599" s="38"/>
      <c r="N2599" s="45"/>
      <c r="O2599" s="38"/>
    </row>
    <row r="2600" spans="3:15" ht="17" x14ac:dyDescent="0.4">
      <c r="C2600" s="28"/>
      <c r="D2600" s="23"/>
      <c r="K2600" s="26"/>
      <c r="L2600" s="37"/>
      <c r="M2600" s="38"/>
      <c r="N2600" s="45"/>
      <c r="O2600" s="38"/>
    </row>
    <row r="2601" spans="3:15" ht="17" x14ac:dyDescent="0.4">
      <c r="C2601" s="28"/>
      <c r="D2601" s="23"/>
      <c r="K2601" s="26"/>
      <c r="L2601" s="37"/>
      <c r="M2601" s="38"/>
      <c r="N2601" s="45"/>
      <c r="O2601" s="38"/>
    </row>
    <row r="2602" spans="3:15" ht="17" x14ac:dyDescent="0.4">
      <c r="C2602" s="28"/>
      <c r="D2602" s="23"/>
      <c r="K2602" s="26"/>
      <c r="L2602" s="37"/>
      <c r="M2602" s="38"/>
      <c r="N2602" s="45"/>
      <c r="O2602" s="38"/>
    </row>
    <row r="2603" spans="3:15" ht="17" x14ac:dyDescent="0.4">
      <c r="C2603" s="28"/>
      <c r="D2603" s="23"/>
      <c r="K2603" s="26"/>
      <c r="L2603" s="37"/>
      <c r="M2603" s="38"/>
      <c r="N2603" s="45"/>
      <c r="O2603" s="38"/>
    </row>
    <row r="2604" spans="3:15" ht="17" x14ac:dyDescent="0.4">
      <c r="C2604" s="28"/>
      <c r="D2604" s="23"/>
      <c r="K2604" s="26"/>
      <c r="L2604" s="37"/>
      <c r="M2604" s="38"/>
      <c r="N2604" s="45"/>
      <c r="O2604" s="38"/>
    </row>
    <row r="2605" spans="3:15" ht="17" x14ac:dyDescent="0.4">
      <c r="C2605" s="28"/>
      <c r="D2605" s="23"/>
      <c r="K2605" s="26"/>
      <c r="L2605" s="37"/>
      <c r="M2605" s="38"/>
      <c r="N2605" s="45"/>
      <c r="O2605" s="38"/>
    </row>
    <row r="2606" spans="3:15" ht="17" x14ac:dyDescent="0.4">
      <c r="C2606" s="28"/>
      <c r="D2606" s="23"/>
      <c r="K2606" s="26"/>
      <c r="L2606" s="37"/>
      <c r="M2606" s="38"/>
      <c r="N2606" s="45"/>
      <c r="O2606" s="38"/>
    </row>
    <row r="2607" spans="3:15" ht="17" x14ac:dyDescent="0.4">
      <c r="C2607" s="28"/>
      <c r="D2607" s="23"/>
      <c r="K2607" s="26"/>
      <c r="L2607" s="37"/>
      <c r="M2607" s="38"/>
      <c r="N2607" s="45"/>
      <c r="O2607" s="38"/>
    </row>
    <row r="2608" spans="3:15" ht="17" x14ac:dyDescent="0.4">
      <c r="C2608" s="28"/>
      <c r="D2608" s="23"/>
      <c r="K2608" s="26"/>
      <c r="L2608" s="37"/>
      <c r="M2608" s="38"/>
      <c r="N2608" s="45"/>
      <c r="O2608" s="38"/>
    </row>
    <row r="2609" spans="3:15" ht="17" x14ac:dyDescent="0.4">
      <c r="C2609" s="28"/>
      <c r="D2609" s="23"/>
      <c r="K2609" s="26"/>
      <c r="L2609" s="37"/>
      <c r="M2609" s="38"/>
      <c r="N2609" s="45"/>
      <c r="O2609" s="38"/>
    </row>
    <row r="2610" spans="3:15" ht="17" x14ac:dyDescent="0.4">
      <c r="C2610" s="28"/>
      <c r="D2610" s="23"/>
      <c r="K2610" s="26"/>
      <c r="L2610" s="37"/>
      <c r="M2610" s="38"/>
      <c r="N2610" s="45"/>
      <c r="O2610" s="38"/>
    </row>
    <row r="2611" spans="3:15" ht="17" x14ac:dyDescent="0.4">
      <c r="C2611" s="28"/>
      <c r="D2611" s="23"/>
      <c r="K2611" s="26"/>
      <c r="L2611" s="37"/>
      <c r="M2611" s="38"/>
      <c r="N2611" s="45"/>
      <c r="O2611" s="38"/>
    </row>
    <row r="2612" spans="3:15" ht="17" x14ac:dyDescent="0.4">
      <c r="C2612" s="28"/>
      <c r="D2612" s="23"/>
      <c r="K2612" s="26"/>
      <c r="L2612" s="37"/>
      <c r="M2612" s="38"/>
      <c r="N2612" s="45"/>
      <c r="O2612" s="38"/>
    </row>
    <row r="2613" spans="3:15" ht="17" x14ac:dyDescent="0.4">
      <c r="C2613" s="28"/>
      <c r="D2613" s="23"/>
      <c r="K2613" s="26"/>
      <c r="L2613" s="37"/>
      <c r="M2613" s="38"/>
      <c r="N2613" s="45"/>
      <c r="O2613" s="38"/>
    </row>
    <row r="2614" spans="3:15" ht="17" x14ac:dyDescent="0.4">
      <c r="C2614" s="28"/>
      <c r="D2614" s="23"/>
      <c r="K2614" s="26"/>
      <c r="L2614" s="37"/>
      <c r="M2614" s="38"/>
      <c r="N2614" s="45"/>
      <c r="O2614" s="38"/>
    </row>
    <row r="2615" spans="3:15" ht="17" x14ac:dyDescent="0.4">
      <c r="C2615" s="28"/>
      <c r="D2615" s="23"/>
      <c r="K2615" s="26"/>
      <c r="L2615" s="37"/>
      <c r="M2615" s="38"/>
      <c r="N2615" s="45"/>
      <c r="O2615" s="38"/>
    </row>
    <row r="2616" spans="3:15" ht="17" x14ac:dyDescent="0.4">
      <c r="C2616" s="28"/>
      <c r="D2616" s="23"/>
      <c r="K2616" s="26"/>
      <c r="L2616" s="37"/>
      <c r="M2616" s="38"/>
      <c r="N2616" s="45"/>
      <c r="O2616" s="38"/>
    </row>
    <row r="2617" spans="3:15" ht="17" x14ac:dyDescent="0.4">
      <c r="C2617" s="28"/>
      <c r="D2617" s="23"/>
      <c r="K2617" s="26"/>
      <c r="L2617" s="37"/>
      <c r="M2617" s="38"/>
      <c r="N2617" s="45"/>
      <c r="O2617" s="38"/>
    </row>
    <row r="2618" spans="3:15" ht="17" x14ac:dyDescent="0.4">
      <c r="C2618" s="28"/>
      <c r="D2618" s="24"/>
      <c r="K2618" s="26"/>
      <c r="L2618" s="37"/>
      <c r="M2618" s="38"/>
      <c r="N2618" s="45"/>
      <c r="O2618" s="38"/>
    </row>
    <row r="2619" spans="3:15" ht="17" x14ac:dyDescent="0.4">
      <c r="C2619" s="28"/>
      <c r="D2619" s="24"/>
      <c r="K2619" s="26"/>
      <c r="L2619" s="37"/>
      <c r="M2619" s="38"/>
      <c r="N2619" s="45"/>
      <c r="O2619" s="38"/>
    </row>
    <row r="2620" spans="3:15" ht="17" x14ac:dyDescent="0.4">
      <c r="C2620" s="28"/>
      <c r="D2620" s="24"/>
      <c r="K2620" s="26"/>
      <c r="L2620" s="37"/>
      <c r="M2620" s="38"/>
      <c r="N2620" s="45"/>
      <c r="O2620" s="38"/>
    </row>
    <row r="2621" spans="3:15" ht="17" x14ac:dyDescent="0.4">
      <c r="C2621" s="28"/>
      <c r="D2621" s="24"/>
      <c r="K2621" s="26"/>
      <c r="L2621" s="37"/>
      <c r="M2621" s="38"/>
      <c r="N2621" s="45"/>
      <c r="O2621" s="38"/>
    </row>
    <row r="2622" spans="3:15" ht="17" x14ac:dyDescent="0.4">
      <c r="C2622" s="28"/>
      <c r="D2622" s="24"/>
      <c r="K2622" s="26"/>
      <c r="L2622" s="37"/>
      <c r="M2622" s="38"/>
      <c r="N2622" s="45"/>
      <c r="O2622" s="38"/>
    </row>
    <row r="2623" spans="3:15" ht="17" x14ac:dyDescent="0.4">
      <c r="C2623" s="28"/>
      <c r="D2623" s="24"/>
      <c r="K2623" s="26"/>
      <c r="L2623" s="37"/>
      <c r="M2623" s="38"/>
      <c r="N2623" s="45"/>
      <c r="O2623" s="38"/>
    </row>
    <row r="2624" spans="3:15" ht="17" x14ac:dyDescent="0.4">
      <c r="C2624" s="28"/>
      <c r="D2624" s="24"/>
      <c r="K2624" s="26"/>
      <c r="L2624" s="37"/>
      <c r="M2624" s="38"/>
      <c r="N2624" s="45"/>
      <c r="O2624" s="38"/>
    </row>
    <row r="2625" spans="3:15" ht="17" x14ac:dyDescent="0.4">
      <c r="C2625" s="28"/>
      <c r="D2625" s="24"/>
      <c r="K2625" s="26"/>
      <c r="L2625" s="37"/>
      <c r="M2625" s="38"/>
      <c r="N2625" s="45"/>
      <c r="O2625" s="38"/>
    </row>
    <row r="2626" spans="3:15" ht="17" x14ac:dyDescent="0.4">
      <c r="C2626" s="28"/>
      <c r="D2626" s="24"/>
      <c r="K2626" s="26"/>
      <c r="L2626" s="37"/>
      <c r="M2626" s="38"/>
      <c r="N2626" s="45"/>
      <c r="O2626" s="38"/>
    </row>
    <row r="2627" spans="3:15" ht="17" x14ac:dyDescent="0.4">
      <c r="C2627" s="28"/>
      <c r="D2627" s="24"/>
      <c r="K2627" s="26"/>
      <c r="L2627" s="37"/>
      <c r="M2627" s="38"/>
      <c r="N2627" s="45"/>
      <c r="O2627" s="38"/>
    </row>
    <row r="2628" spans="3:15" ht="17" x14ac:dyDescent="0.4">
      <c r="C2628" s="28"/>
      <c r="D2628" s="24"/>
      <c r="K2628" s="26"/>
      <c r="L2628" s="37"/>
      <c r="M2628" s="38"/>
      <c r="N2628" s="45"/>
      <c r="O2628" s="38"/>
    </row>
    <row r="2629" spans="3:15" ht="17" x14ac:dyDescent="0.4">
      <c r="C2629" s="28"/>
      <c r="D2629" s="24"/>
      <c r="K2629" s="26"/>
      <c r="L2629" s="37"/>
      <c r="M2629" s="38"/>
      <c r="N2629" s="45"/>
      <c r="O2629" s="38"/>
    </row>
    <row r="2630" spans="3:15" ht="17" x14ac:dyDescent="0.4">
      <c r="C2630" s="28"/>
      <c r="D2630" s="24"/>
      <c r="K2630" s="26"/>
      <c r="L2630" s="37"/>
      <c r="M2630" s="38"/>
      <c r="N2630" s="45"/>
      <c r="O2630" s="38"/>
    </row>
    <row r="2631" spans="3:15" ht="17" x14ac:dyDescent="0.4">
      <c r="C2631" s="28"/>
      <c r="D2631" s="24"/>
      <c r="K2631" s="26"/>
      <c r="L2631" s="37"/>
      <c r="M2631" s="38"/>
      <c r="N2631" s="45"/>
      <c r="O2631" s="38"/>
    </row>
    <row r="2632" spans="3:15" ht="17" x14ac:dyDescent="0.4">
      <c r="C2632" s="28"/>
      <c r="D2632" s="24"/>
      <c r="K2632" s="26"/>
      <c r="L2632" s="37"/>
      <c r="M2632" s="38"/>
      <c r="N2632" s="45"/>
      <c r="O2632" s="38"/>
    </row>
    <row r="2633" spans="3:15" ht="17" x14ac:dyDescent="0.4">
      <c r="C2633" s="28"/>
      <c r="D2633" s="24"/>
      <c r="K2633" s="26"/>
      <c r="L2633" s="37"/>
      <c r="M2633" s="38"/>
      <c r="N2633" s="45"/>
      <c r="O2633" s="38"/>
    </row>
    <row r="2634" spans="3:15" ht="17" x14ac:dyDescent="0.4">
      <c r="C2634" s="28"/>
      <c r="D2634" s="24"/>
      <c r="K2634" s="26"/>
      <c r="L2634" s="37"/>
      <c r="M2634" s="38"/>
      <c r="N2634" s="45"/>
      <c r="O2634" s="38"/>
    </row>
    <row r="2635" spans="3:15" ht="17" x14ac:dyDescent="0.4">
      <c r="C2635" s="28"/>
      <c r="D2635" s="24"/>
      <c r="K2635" s="26"/>
      <c r="L2635" s="37"/>
      <c r="M2635" s="38"/>
      <c r="N2635" s="45"/>
      <c r="O2635" s="38"/>
    </row>
    <row r="2636" spans="3:15" ht="17" x14ac:dyDescent="0.4">
      <c r="C2636" s="28"/>
      <c r="D2636" s="24"/>
      <c r="K2636" s="26"/>
      <c r="L2636" s="37"/>
      <c r="M2636" s="38"/>
      <c r="N2636" s="45"/>
      <c r="O2636" s="38"/>
    </row>
    <row r="2637" spans="3:15" ht="17" x14ac:dyDescent="0.4">
      <c r="C2637" s="28"/>
      <c r="D2637" s="24"/>
      <c r="K2637" s="26"/>
      <c r="L2637" s="37"/>
      <c r="M2637" s="38"/>
      <c r="N2637" s="45"/>
      <c r="O2637" s="38"/>
    </row>
    <row r="2638" spans="3:15" ht="17" x14ac:dyDescent="0.4">
      <c r="C2638" s="28"/>
      <c r="D2638" s="24"/>
      <c r="K2638" s="26"/>
      <c r="L2638" s="37"/>
      <c r="M2638" s="38"/>
      <c r="N2638" s="45"/>
      <c r="O2638" s="38"/>
    </row>
    <row r="2639" spans="3:15" ht="17" x14ac:dyDescent="0.4">
      <c r="C2639" s="28"/>
      <c r="D2639" s="24"/>
      <c r="K2639" s="26"/>
      <c r="L2639" s="37"/>
      <c r="M2639" s="38"/>
      <c r="N2639" s="45"/>
      <c r="O2639" s="38"/>
    </row>
    <row r="2640" spans="3:15" ht="17" x14ac:dyDescent="0.4">
      <c r="C2640" s="28"/>
      <c r="D2640" s="24"/>
      <c r="K2640" s="26"/>
      <c r="L2640" s="37"/>
      <c r="M2640" s="38"/>
      <c r="N2640" s="45"/>
      <c r="O2640" s="38"/>
    </row>
    <row r="2641" spans="3:15" ht="17" x14ac:dyDescent="0.4">
      <c r="C2641" s="28"/>
      <c r="D2641" s="24"/>
      <c r="K2641" s="26"/>
      <c r="L2641" s="37"/>
      <c r="M2641" s="38"/>
      <c r="N2641" s="45"/>
      <c r="O2641" s="38"/>
    </row>
    <row r="2642" spans="3:15" ht="17" x14ac:dyDescent="0.4">
      <c r="C2642" s="28"/>
      <c r="D2642" s="24"/>
      <c r="K2642" s="26"/>
      <c r="L2642" s="37"/>
      <c r="M2642" s="38"/>
      <c r="N2642" s="45"/>
      <c r="O2642" s="38"/>
    </row>
    <row r="2643" spans="3:15" ht="17" x14ac:dyDescent="0.4">
      <c r="C2643" s="28"/>
      <c r="D2643" s="24"/>
      <c r="K2643" s="26"/>
      <c r="L2643" s="37"/>
      <c r="M2643" s="38"/>
      <c r="N2643" s="45"/>
      <c r="O2643" s="38"/>
    </row>
    <row r="2644" spans="3:15" ht="17" x14ac:dyDescent="0.4">
      <c r="C2644" s="28"/>
      <c r="D2644" s="24"/>
      <c r="K2644" s="26"/>
      <c r="L2644" s="37"/>
      <c r="M2644" s="38"/>
      <c r="N2644" s="45"/>
      <c r="O2644" s="38"/>
    </row>
    <row r="2645" spans="3:15" ht="17" x14ac:dyDescent="0.4">
      <c r="C2645" s="28"/>
      <c r="D2645" s="24"/>
      <c r="K2645" s="26"/>
      <c r="L2645" s="37"/>
      <c r="M2645" s="38"/>
      <c r="N2645" s="45"/>
      <c r="O2645" s="38"/>
    </row>
    <row r="2646" spans="3:15" ht="17" x14ac:dyDescent="0.4">
      <c r="C2646" s="28"/>
      <c r="D2646" s="24"/>
      <c r="K2646" s="26"/>
      <c r="L2646" s="37"/>
      <c r="M2646" s="38"/>
      <c r="N2646" s="45"/>
      <c r="O2646" s="38"/>
    </row>
    <row r="2647" spans="3:15" ht="17" x14ac:dyDescent="0.4">
      <c r="C2647" s="28"/>
      <c r="D2647" s="24"/>
      <c r="K2647" s="26"/>
      <c r="L2647" s="37"/>
      <c r="M2647" s="38"/>
      <c r="N2647" s="45"/>
      <c r="O2647" s="38"/>
    </row>
    <row r="2648" spans="3:15" ht="17" x14ac:dyDescent="0.4">
      <c r="C2648" s="28"/>
      <c r="D2648" s="24"/>
      <c r="K2648" s="26"/>
      <c r="L2648" s="37"/>
      <c r="M2648" s="38"/>
      <c r="N2648" s="45"/>
      <c r="O2648" s="38"/>
    </row>
    <row r="2649" spans="3:15" ht="17" x14ac:dyDescent="0.4">
      <c r="C2649" s="28"/>
      <c r="D2649" s="22"/>
      <c r="K2649" s="26"/>
      <c r="L2649" s="37"/>
      <c r="M2649" s="38"/>
      <c r="N2649" s="45"/>
      <c r="O2649" s="38"/>
    </row>
    <row r="2650" spans="3:15" ht="17" x14ac:dyDescent="0.4">
      <c r="C2650" s="28"/>
      <c r="D2650" s="22"/>
      <c r="K2650" s="26"/>
      <c r="L2650" s="37"/>
      <c r="M2650" s="38"/>
      <c r="N2650" s="45"/>
      <c r="O2650" s="38"/>
    </row>
    <row r="2651" spans="3:15" ht="17" x14ac:dyDescent="0.4">
      <c r="C2651" s="28"/>
      <c r="D2651" s="22"/>
      <c r="K2651" s="26"/>
      <c r="L2651" s="37"/>
      <c r="M2651" s="38"/>
      <c r="N2651" s="45"/>
      <c r="O2651" s="38"/>
    </row>
    <row r="2652" spans="3:15" ht="17" x14ac:dyDescent="0.4">
      <c r="C2652" s="28"/>
      <c r="D2652" s="22"/>
      <c r="K2652" s="26"/>
      <c r="L2652" s="37"/>
      <c r="M2652" s="38"/>
      <c r="N2652" s="45"/>
      <c r="O2652" s="38"/>
    </row>
    <row r="2653" spans="3:15" ht="17" x14ac:dyDescent="0.4">
      <c r="C2653" s="28"/>
      <c r="D2653" s="22"/>
      <c r="K2653" s="26"/>
      <c r="L2653" s="37"/>
      <c r="M2653" s="38"/>
      <c r="N2653" s="45"/>
      <c r="O2653" s="38"/>
    </row>
    <row r="2654" spans="3:15" ht="17" x14ac:dyDescent="0.4">
      <c r="C2654" s="28"/>
      <c r="D2654" s="22"/>
      <c r="K2654" s="26"/>
      <c r="L2654" s="37"/>
      <c r="M2654" s="38"/>
      <c r="N2654" s="45"/>
      <c r="O2654" s="38"/>
    </row>
    <row r="2655" spans="3:15" ht="17" x14ac:dyDescent="0.4">
      <c r="C2655" s="28"/>
      <c r="D2655" s="22"/>
      <c r="K2655" s="26"/>
      <c r="L2655" s="37"/>
      <c r="M2655" s="38"/>
      <c r="N2655" s="45"/>
      <c r="O2655" s="38"/>
    </row>
    <row r="2656" spans="3:15" ht="17" x14ac:dyDescent="0.4">
      <c r="C2656" s="28"/>
      <c r="D2656" s="22"/>
      <c r="K2656" s="26"/>
      <c r="L2656" s="37"/>
      <c r="M2656" s="38"/>
      <c r="N2656" s="45"/>
      <c r="O2656" s="38"/>
    </row>
    <row r="2657" spans="3:15" ht="17" x14ac:dyDescent="0.4">
      <c r="C2657" s="28"/>
      <c r="D2657" s="22"/>
      <c r="K2657" s="26"/>
      <c r="L2657" s="37"/>
      <c r="M2657" s="38"/>
      <c r="N2657" s="45"/>
      <c r="O2657" s="38"/>
    </row>
    <row r="2658" spans="3:15" ht="17" x14ac:dyDescent="0.4">
      <c r="C2658" s="28"/>
      <c r="D2658" s="22"/>
      <c r="K2658" s="26"/>
      <c r="L2658" s="37"/>
      <c r="M2658" s="38"/>
      <c r="N2658" s="45"/>
      <c r="O2658" s="38"/>
    </row>
    <row r="2659" spans="3:15" ht="17" x14ac:dyDescent="0.4">
      <c r="C2659" s="28"/>
      <c r="D2659" s="22"/>
      <c r="K2659" s="26"/>
      <c r="L2659" s="37"/>
      <c r="M2659" s="38"/>
      <c r="N2659" s="45"/>
      <c r="O2659" s="38"/>
    </row>
    <row r="2660" spans="3:15" ht="17" x14ac:dyDescent="0.4">
      <c r="C2660" s="28"/>
      <c r="D2660" s="22"/>
      <c r="K2660" s="26"/>
      <c r="L2660" s="37"/>
      <c r="M2660" s="38"/>
      <c r="N2660" s="45"/>
      <c r="O2660" s="38"/>
    </row>
    <row r="2661" spans="3:15" ht="17" x14ac:dyDescent="0.4">
      <c r="C2661" s="28"/>
      <c r="D2661" s="22"/>
      <c r="K2661" s="26"/>
      <c r="L2661" s="37"/>
      <c r="M2661" s="38"/>
      <c r="N2661" s="45"/>
      <c r="O2661" s="38"/>
    </row>
    <row r="2662" spans="3:15" ht="17" x14ac:dyDescent="0.4">
      <c r="C2662" s="28"/>
      <c r="D2662" s="22"/>
      <c r="K2662" s="26"/>
      <c r="L2662" s="37"/>
      <c r="M2662" s="38"/>
      <c r="N2662" s="45"/>
      <c r="O2662" s="38"/>
    </row>
    <row r="2663" spans="3:15" ht="17" x14ac:dyDescent="0.4">
      <c r="C2663" s="28"/>
      <c r="D2663" s="22"/>
      <c r="K2663" s="26"/>
      <c r="L2663" s="37"/>
      <c r="M2663" s="38"/>
      <c r="N2663" s="45"/>
      <c r="O2663" s="38"/>
    </row>
    <row r="2664" spans="3:15" ht="17" x14ac:dyDescent="0.4">
      <c r="C2664" s="28"/>
      <c r="D2664" s="22"/>
      <c r="K2664" s="26"/>
      <c r="L2664" s="37"/>
      <c r="M2664" s="38"/>
      <c r="N2664" s="45"/>
      <c r="O2664" s="38"/>
    </row>
    <row r="2665" spans="3:15" ht="17" x14ac:dyDescent="0.4">
      <c r="C2665" s="28"/>
      <c r="D2665" s="22"/>
      <c r="K2665" s="26"/>
      <c r="L2665" s="37"/>
      <c r="M2665" s="38"/>
      <c r="N2665" s="45"/>
      <c r="O2665" s="38"/>
    </row>
    <row r="2666" spans="3:15" ht="17" x14ac:dyDescent="0.4">
      <c r="C2666" s="28"/>
      <c r="D2666" s="22"/>
      <c r="K2666" s="26"/>
      <c r="L2666" s="37"/>
      <c r="M2666" s="38"/>
      <c r="N2666" s="45"/>
      <c r="O2666" s="38"/>
    </row>
    <row r="2667" spans="3:15" ht="17" x14ac:dyDescent="0.4">
      <c r="C2667" s="28"/>
      <c r="D2667" s="22"/>
      <c r="K2667" s="26"/>
      <c r="L2667" s="37"/>
      <c r="M2667" s="38"/>
      <c r="N2667" s="45"/>
      <c r="O2667" s="38"/>
    </row>
    <row r="2668" spans="3:15" ht="17" x14ac:dyDescent="0.4">
      <c r="C2668" s="28"/>
      <c r="D2668" s="22"/>
      <c r="K2668" s="26"/>
      <c r="L2668" s="37"/>
      <c r="M2668" s="38"/>
      <c r="N2668" s="45"/>
      <c r="O2668" s="38"/>
    </row>
    <row r="2669" spans="3:15" ht="17" x14ac:dyDescent="0.4">
      <c r="C2669" s="28"/>
      <c r="D2669" s="22"/>
      <c r="K2669" s="26"/>
      <c r="L2669" s="37"/>
      <c r="M2669" s="38"/>
      <c r="N2669" s="45"/>
      <c r="O2669" s="38"/>
    </row>
    <row r="2670" spans="3:15" ht="17" x14ac:dyDescent="0.4">
      <c r="C2670" s="28"/>
      <c r="D2670" s="22"/>
      <c r="K2670" s="26"/>
      <c r="L2670" s="37"/>
      <c r="M2670" s="38"/>
      <c r="N2670" s="45"/>
      <c r="O2670" s="38"/>
    </row>
    <row r="2671" spans="3:15" ht="17" x14ac:dyDescent="0.4">
      <c r="C2671" s="28"/>
      <c r="D2671" s="22"/>
      <c r="K2671" s="26"/>
      <c r="L2671" s="37"/>
      <c r="M2671" s="38"/>
      <c r="N2671" s="45"/>
      <c r="O2671" s="38"/>
    </row>
    <row r="2672" spans="3:15" ht="17" x14ac:dyDescent="0.4">
      <c r="C2672" s="28"/>
      <c r="D2672" s="22"/>
      <c r="K2672" s="26"/>
      <c r="L2672" s="37"/>
      <c r="M2672" s="38"/>
      <c r="N2672" s="45"/>
      <c r="O2672" s="38"/>
    </row>
    <row r="2673" spans="3:15" ht="17" x14ac:dyDescent="0.4">
      <c r="C2673" s="28"/>
      <c r="D2673" s="22"/>
      <c r="K2673" s="26"/>
      <c r="L2673" s="37"/>
      <c r="M2673" s="38"/>
      <c r="N2673" s="45"/>
      <c r="O2673" s="38"/>
    </row>
    <row r="2674" spans="3:15" ht="17" x14ac:dyDescent="0.4">
      <c r="C2674" s="28"/>
      <c r="D2674" s="22"/>
      <c r="K2674" s="26"/>
      <c r="L2674" s="37"/>
      <c r="M2674" s="38"/>
      <c r="N2674" s="45"/>
      <c r="O2674" s="38"/>
    </row>
    <row r="2675" spans="3:15" ht="17" x14ac:dyDescent="0.4">
      <c r="C2675" s="28"/>
      <c r="D2675" s="22"/>
      <c r="K2675" s="26"/>
      <c r="L2675" s="37"/>
      <c r="M2675" s="38"/>
      <c r="N2675" s="45"/>
      <c r="O2675" s="38"/>
    </row>
    <row r="2676" spans="3:15" ht="17" x14ac:dyDescent="0.4">
      <c r="C2676" s="28"/>
      <c r="D2676" s="22"/>
      <c r="K2676" s="26"/>
      <c r="L2676" s="37"/>
      <c r="M2676" s="38"/>
      <c r="N2676" s="45"/>
      <c r="O2676" s="38"/>
    </row>
    <row r="2677" spans="3:15" ht="17" x14ac:dyDescent="0.4">
      <c r="C2677" s="28"/>
      <c r="D2677" s="22"/>
      <c r="K2677" s="26"/>
      <c r="L2677" s="37"/>
      <c r="M2677" s="38"/>
      <c r="N2677" s="45"/>
      <c r="O2677" s="38"/>
    </row>
    <row r="2678" spans="3:15" ht="17" x14ac:dyDescent="0.4">
      <c r="C2678" s="28"/>
      <c r="D2678" s="22"/>
      <c r="K2678" s="26"/>
      <c r="L2678" s="37"/>
      <c r="M2678" s="38"/>
      <c r="N2678" s="45"/>
      <c r="O2678" s="38"/>
    </row>
    <row r="2679" spans="3:15" ht="17" x14ac:dyDescent="0.4">
      <c r="C2679" s="28"/>
      <c r="D2679" s="22"/>
      <c r="K2679" s="26"/>
      <c r="L2679" s="37"/>
      <c r="M2679" s="38"/>
      <c r="N2679" s="45"/>
      <c r="O2679" s="38"/>
    </row>
    <row r="2680" spans="3:15" ht="17" x14ac:dyDescent="0.4">
      <c r="C2680" s="28"/>
      <c r="D2680" s="22"/>
      <c r="K2680" s="26"/>
      <c r="L2680" s="37"/>
      <c r="M2680" s="38"/>
      <c r="N2680" s="45"/>
      <c r="O2680" s="38"/>
    </row>
    <row r="2681" spans="3:15" ht="17" x14ac:dyDescent="0.4">
      <c r="C2681" s="28"/>
      <c r="D2681" s="22"/>
      <c r="K2681" s="26"/>
      <c r="L2681" s="37"/>
      <c r="M2681" s="38"/>
      <c r="N2681" s="45"/>
      <c r="O2681" s="38"/>
    </row>
    <row r="2682" spans="3:15" ht="17" x14ac:dyDescent="0.4">
      <c r="C2682" s="28"/>
      <c r="D2682" s="22"/>
      <c r="K2682" s="26"/>
      <c r="L2682" s="37"/>
      <c r="M2682" s="38"/>
      <c r="N2682" s="45"/>
      <c r="O2682" s="38"/>
    </row>
    <row r="2683" spans="3:15" ht="17" x14ac:dyDescent="0.4">
      <c r="C2683" s="28"/>
      <c r="D2683" s="22"/>
      <c r="K2683" s="26"/>
      <c r="L2683" s="37"/>
      <c r="M2683" s="38"/>
      <c r="N2683" s="45"/>
      <c r="O2683" s="38"/>
    </row>
    <row r="2684" spans="3:15" ht="17" x14ac:dyDescent="0.4">
      <c r="C2684" s="28"/>
      <c r="D2684" s="22"/>
      <c r="K2684" s="26"/>
      <c r="L2684" s="37"/>
      <c r="M2684" s="38"/>
      <c r="N2684" s="45"/>
      <c r="O2684" s="38"/>
    </row>
    <row r="2685" spans="3:15" ht="17" x14ac:dyDescent="0.4">
      <c r="C2685" s="28"/>
      <c r="D2685" s="22"/>
      <c r="K2685" s="26"/>
      <c r="L2685" s="37"/>
      <c r="M2685" s="38"/>
      <c r="N2685" s="45"/>
      <c r="O2685" s="38"/>
    </row>
    <row r="2686" spans="3:15" ht="17" x14ac:dyDescent="0.4">
      <c r="C2686" s="28"/>
      <c r="D2686" s="22"/>
      <c r="K2686" s="26"/>
      <c r="L2686" s="37"/>
      <c r="M2686" s="38"/>
      <c r="N2686" s="45"/>
      <c r="O2686" s="38"/>
    </row>
    <row r="2687" spans="3:15" ht="17" x14ac:dyDescent="0.4">
      <c r="C2687" s="28"/>
      <c r="D2687" s="22"/>
      <c r="K2687" s="26"/>
      <c r="L2687" s="37"/>
      <c r="M2687" s="38"/>
      <c r="N2687" s="45"/>
      <c r="O2687" s="38"/>
    </row>
    <row r="2688" spans="3:15" ht="17" x14ac:dyDescent="0.4">
      <c r="C2688" s="28"/>
      <c r="D2688" s="22"/>
      <c r="K2688" s="26"/>
      <c r="L2688" s="37"/>
      <c r="M2688" s="38"/>
      <c r="N2688" s="45"/>
      <c r="O2688" s="38"/>
    </row>
    <row r="2689" spans="3:15" ht="17" x14ac:dyDescent="0.4">
      <c r="C2689" s="28"/>
      <c r="D2689" s="22"/>
      <c r="K2689" s="26"/>
      <c r="L2689" s="37"/>
      <c r="M2689" s="38"/>
      <c r="N2689" s="45"/>
      <c r="O2689" s="38"/>
    </row>
    <row r="2690" spans="3:15" ht="17" x14ac:dyDescent="0.4">
      <c r="C2690" s="28"/>
      <c r="D2690" s="22"/>
      <c r="K2690" s="26"/>
      <c r="L2690" s="37"/>
      <c r="M2690" s="38"/>
      <c r="N2690" s="45"/>
      <c r="O2690" s="38"/>
    </row>
    <row r="2691" spans="3:15" ht="17" x14ac:dyDescent="0.4">
      <c r="C2691" s="28"/>
      <c r="D2691" s="22"/>
      <c r="K2691" s="26"/>
      <c r="L2691" s="37"/>
      <c r="M2691" s="38"/>
      <c r="N2691" s="45"/>
      <c r="O2691" s="38"/>
    </row>
    <row r="2692" spans="3:15" ht="17" x14ac:dyDescent="0.4">
      <c r="C2692" s="28"/>
      <c r="D2692" s="22"/>
      <c r="K2692" s="26"/>
      <c r="L2692" s="37"/>
      <c r="M2692" s="38"/>
      <c r="N2692" s="45"/>
      <c r="O2692" s="38"/>
    </row>
    <row r="2693" spans="3:15" ht="17" x14ac:dyDescent="0.4">
      <c r="C2693" s="28"/>
      <c r="D2693" s="22"/>
      <c r="K2693" s="26"/>
      <c r="L2693" s="37"/>
      <c r="M2693" s="38"/>
      <c r="N2693" s="45"/>
      <c r="O2693" s="38"/>
    </row>
    <row r="2694" spans="3:15" ht="17" x14ac:dyDescent="0.4">
      <c r="C2694" s="28"/>
      <c r="D2694" s="22"/>
      <c r="K2694" s="26"/>
      <c r="L2694" s="37"/>
      <c r="M2694" s="38"/>
      <c r="N2694" s="45"/>
      <c r="O2694" s="38"/>
    </row>
    <row r="2695" spans="3:15" ht="17" x14ac:dyDescent="0.4">
      <c r="C2695" s="28"/>
      <c r="D2695" s="22"/>
      <c r="K2695" s="26"/>
      <c r="L2695" s="37"/>
      <c r="M2695" s="38"/>
      <c r="N2695" s="45"/>
      <c r="O2695" s="38"/>
    </row>
    <row r="2696" spans="3:15" ht="17" x14ac:dyDescent="0.4">
      <c r="C2696" s="28"/>
      <c r="D2696" s="22"/>
      <c r="K2696" s="26"/>
      <c r="L2696" s="37"/>
      <c r="M2696" s="38"/>
      <c r="N2696" s="45"/>
      <c r="O2696" s="38"/>
    </row>
    <row r="2697" spans="3:15" ht="17" x14ac:dyDescent="0.4">
      <c r="C2697" s="28"/>
      <c r="D2697" s="22"/>
      <c r="K2697" s="26"/>
      <c r="L2697" s="37"/>
      <c r="M2697" s="38"/>
      <c r="N2697" s="45"/>
      <c r="O2697" s="38"/>
    </row>
    <row r="2698" spans="3:15" ht="17" x14ac:dyDescent="0.4">
      <c r="C2698" s="28"/>
      <c r="D2698" s="22"/>
      <c r="K2698" s="26"/>
      <c r="L2698" s="37"/>
      <c r="M2698" s="38"/>
      <c r="N2698" s="45"/>
      <c r="O2698" s="38"/>
    </row>
    <row r="2699" spans="3:15" ht="17" x14ac:dyDescent="0.4">
      <c r="C2699" s="28"/>
      <c r="D2699" s="22"/>
      <c r="K2699" s="26"/>
      <c r="L2699" s="37"/>
      <c r="M2699" s="38"/>
      <c r="N2699" s="45"/>
      <c r="O2699" s="38"/>
    </row>
    <row r="2700" spans="3:15" ht="17" x14ac:dyDescent="0.4">
      <c r="C2700" s="28"/>
      <c r="D2700" s="22"/>
      <c r="K2700" s="26"/>
      <c r="L2700" s="37"/>
      <c r="M2700" s="38"/>
      <c r="N2700" s="45"/>
      <c r="O2700" s="38"/>
    </row>
    <row r="2701" spans="3:15" ht="17" x14ac:dyDescent="0.4">
      <c r="C2701" s="28"/>
      <c r="D2701" s="22"/>
      <c r="K2701" s="26"/>
      <c r="L2701" s="37"/>
      <c r="M2701" s="38"/>
      <c r="N2701" s="45"/>
      <c r="O2701" s="38"/>
    </row>
    <row r="2702" spans="3:15" ht="17" x14ac:dyDescent="0.4">
      <c r="C2702" s="28"/>
      <c r="D2702" s="22"/>
      <c r="K2702" s="26"/>
      <c r="L2702" s="37"/>
      <c r="M2702" s="38"/>
      <c r="N2702" s="45"/>
      <c r="O2702" s="38"/>
    </row>
    <row r="2703" spans="3:15" ht="17" x14ac:dyDescent="0.4">
      <c r="C2703" s="28"/>
      <c r="D2703" s="22"/>
      <c r="K2703" s="26"/>
      <c r="L2703" s="37"/>
      <c r="M2703" s="38"/>
      <c r="N2703" s="45"/>
      <c r="O2703" s="38"/>
    </row>
    <row r="2704" spans="3:15" ht="17" x14ac:dyDescent="0.4">
      <c r="C2704" s="28"/>
      <c r="D2704" s="22"/>
      <c r="K2704" s="26"/>
      <c r="L2704" s="37"/>
      <c r="M2704" s="38"/>
      <c r="N2704" s="45"/>
      <c r="O2704" s="38"/>
    </row>
    <row r="2705" spans="3:15" ht="17" x14ac:dyDescent="0.4">
      <c r="C2705" s="28"/>
      <c r="D2705" s="22"/>
      <c r="K2705" s="26"/>
      <c r="L2705" s="37"/>
      <c r="M2705" s="38"/>
      <c r="N2705" s="45"/>
      <c r="O2705" s="38"/>
    </row>
    <row r="2706" spans="3:15" ht="17" x14ac:dyDescent="0.4">
      <c r="C2706" s="28"/>
      <c r="D2706" s="22"/>
      <c r="K2706" s="26"/>
      <c r="L2706" s="37"/>
      <c r="M2706" s="38"/>
      <c r="N2706" s="45"/>
      <c r="O2706" s="38"/>
    </row>
    <row r="2707" spans="3:15" ht="17" x14ac:dyDescent="0.4">
      <c r="C2707" s="28"/>
      <c r="D2707" s="22"/>
      <c r="K2707" s="26"/>
      <c r="L2707" s="37"/>
      <c r="M2707" s="38"/>
      <c r="N2707" s="45"/>
      <c r="O2707" s="38"/>
    </row>
    <row r="2708" spans="3:15" ht="17" x14ac:dyDescent="0.4">
      <c r="C2708" s="28"/>
      <c r="D2708" s="22"/>
      <c r="K2708" s="26"/>
      <c r="L2708" s="37"/>
      <c r="M2708" s="38"/>
      <c r="N2708" s="45"/>
      <c r="O2708" s="38"/>
    </row>
    <row r="2709" spans="3:15" ht="17" x14ac:dyDescent="0.4">
      <c r="C2709" s="28"/>
      <c r="D2709" s="22"/>
      <c r="K2709" s="26"/>
      <c r="L2709" s="37"/>
      <c r="M2709" s="38"/>
      <c r="N2709" s="45"/>
      <c r="O2709" s="38"/>
    </row>
    <row r="2710" spans="3:15" ht="17" x14ac:dyDescent="0.4">
      <c r="C2710" s="28"/>
      <c r="D2710" s="22"/>
      <c r="K2710" s="26"/>
      <c r="L2710" s="37"/>
      <c r="M2710" s="38"/>
      <c r="N2710" s="45"/>
      <c r="O2710" s="38"/>
    </row>
    <row r="2711" spans="3:15" ht="17" x14ac:dyDescent="0.4">
      <c r="C2711" s="28"/>
      <c r="D2711" s="22"/>
      <c r="K2711" s="26"/>
      <c r="L2711" s="37"/>
      <c r="M2711" s="38"/>
      <c r="N2711" s="45"/>
      <c r="O2711" s="38"/>
    </row>
    <row r="2712" spans="3:15" ht="17" x14ac:dyDescent="0.4">
      <c r="C2712" s="28"/>
      <c r="D2712" s="22"/>
      <c r="K2712" s="26"/>
      <c r="L2712" s="37"/>
      <c r="M2712" s="38"/>
      <c r="N2712" s="45"/>
      <c r="O2712" s="38"/>
    </row>
    <row r="2713" spans="3:15" ht="17" x14ac:dyDescent="0.4">
      <c r="C2713" s="28"/>
      <c r="D2713" s="22"/>
      <c r="K2713" s="26"/>
      <c r="L2713" s="37"/>
      <c r="M2713" s="38"/>
      <c r="N2713" s="45"/>
      <c r="O2713" s="38"/>
    </row>
    <row r="2714" spans="3:15" ht="17" x14ac:dyDescent="0.4">
      <c r="C2714" s="28"/>
      <c r="D2714" s="22"/>
      <c r="K2714" s="26"/>
      <c r="L2714" s="37"/>
      <c r="M2714" s="38"/>
      <c r="N2714" s="45"/>
      <c r="O2714" s="38"/>
    </row>
    <row r="2715" spans="3:15" ht="17" x14ac:dyDescent="0.4">
      <c r="C2715" s="28"/>
      <c r="D2715" s="22"/>
      <c r="K2715" s="26"/>
      <c r="L2715" s="37"/>
      <c r="M2715" s="38"/>
      <c r="N2715" s="45"/>
      <c r="O2715" s="38"/>
    </row>
    <row r="2716" spans="3:15" ht="17" x14ac:dyDescent="0.4">
      <c r="C2716" s="28"/>
      <c r="D2716" s="22"/>
      <c r="K2716" s="26"/>
      <c r="L2716" s="37"/>
      <c r="M2716" s="38"/>
      <c r="N2716" s="45"/>
      <c r="O2716" s="38"/>
    </row>
    <row r="2717" spans="3:15" ht="17" x14ac:dyDescent="0.4">
      <c r="C2717" s="28"/>
      <c r="D2717" s="22"/>
      <c r="K2717" s="26"/>
      <c r="L2717" s="37"/>
      <c r="M2717" s="38"/>
      <c r="N2717" s="45"/>
      <c r="O2717" s="38"/>
    </row>
    <row r="2718" spans="3:15" ht="17" x14ac:dyDescent="0.4">
      <c r="C2718" s="28"/>
      <c r="D2718" s="22"/>
      <c r="K2718" s="26"/>
      <c r="L2718" s="37"/>
      <c r="M2718" s="38"/>
      <c r="N2718" s="45"/>
      <c r="O2718" s="38"/>
    </row>
    <row r="2719" spans="3:15" ht="17" x14ac:dyDescent="0.4">
      <c r="C2719" s="28"/>
      <c r="D2719" s="22"/>
      <c r="K2719" s="26"/>
      <c r="L2719" s="37"/>
      <c r="M2719" s="38"/>
      <c r="N2719" s="45"/>
      <c r="O2719" s="38"/>
    </row>
    <row r="2720" spans="3:15" ht="17" x14ac:dyDescent="0.4">
      <c r="C2720" s="28"/>
      <c r="D2720" s="22"/>
      <c r="K2720" s="26"/>
      <c r="L2720" s="37"/>
      <c r="M2720" s="38"/>
      <c r="N2720" s="45"/>
      <c r="O2720" s="38"/>
    </row>
    <row r="2721" spans="3:15" ht="17" x14ac:dyDescent="0.4">
      <c r="C2721" s="28"/>
      <c r="D2721" s="22"/>
      <c r="K2721" s="26"/>
      <c r="L2721" s="37"/>
      <c r="M2721" s="38"/>
      <c r="N2721" s="45"/>
      <c r="O2721" s="38"/>
    </row>
    <row r="2722" spans="3:15" ht="17" x14ac:dyDescent="0.4">
      <c r="C2722" s="28"/>
      <c r="D2722" s="22"/>
      <c r="K2722" s="26"/>
      <c r="L2722" s="37"/>
      <c r="M2722" s="38"/>
      <c r="N2722" s="45"/>
      <c r="O2722" s="38"/>
    </row>
    <row r="2723" spans="3:15" ht="17" x14ac:dyDescent="0.4">
      <c r="C2723" s="28"/>
      <c r="D2723" s="22"/>
      <c r="K2723" s="26"/>
      <c r="L2723" s="37"/>
      <c r="M2723" s="38"/>
      <c r="N2723" s="45"/>
      <c r="O2723" s="38"/>
    </row>
    <row r="2724" spans="3:15" ht="17" x14ac:dyDescent="0.4">
      <c r="C2724" s="28"/>
      <c r="D2724" s="22"/>
      <c r="K2724" s="26"/>
      <c r="L2724" s="37"/>
      <c r="M2724" s="38"/>
      <c r="N2724" s="45"/>
      <c r="O2724" s="38"/>
    </row>
    <row r="2725" spans="3:15" ht="17" x14ac:dyDescent="0.4">
      <c r="C2725" s="28"/>
      <c r="D2725" s="22"/>
      <c r="K2725" s="26"/>
      <c r="L2725" s="37"/>
      <c r="M2725" s="38"/>
      <c r="N2725" s="45"/>
      <c r="O2725" s="38"/>
    </row>
    <row r="2726" spans="3:15" ht="17" x14ac:dyDescent="0.4">
      <c r="C2726" s="28"/>
      <c r="D2726" s="22"/>
      <c r="K2726" s="26"/>
      <c r="L2726" s="37"/>
      <c r="M2726" s="38"/>
      <c r="N2726" s="45"/>
      <c r="O2726" s="38"/>
    </row>
    <row r="2727" spans="3:15" ht="17" x14ac:dyDescent="0.4">
      <c r="C2727" s="28"/>
      <c r="D2727" s="22"/>
      <c r="K2727" s="26"/>
      <c r="L2727" s="37"/>
      <c r="M2727" s="38"/>
      <c r="N2727" s="45"/>
      <c r="O2727" s="38"/>
    </row>
    <row r="2728" spans="3:15" ht="17" x14ac:dyDescent="0.4">
      <c r="C2728" s="28"/>
      <c r="D2728" s="22"/>
      <c r="K2728" s="26"/>
      <c r="L2728" s="37"/>
      <c r="M2728" s="38"/>
      <c r="N2728" s="45"/>
      <c r="O2728" s="38"/>
    </row>
    <row r="2729" spans="3:15" ht="17" x14ac:dyDescent="0.4">
      <c r="C2729" s="28"/>
      <c r="D2729" s="22"/>
      <c r="K2729" s="26"/>
      <c r="L2729" s="37"/>
      <c r="M2729" s="38"/>
      <c r="N2729" s="45"/>
      <c r="O2729" s="38"/>
    </row>
    <row r="2730" spans="3:15" ht="17" x14ac:dyDescent="0.4">
      <c r="C2730" s="28"/>
      <c r="D2730" s="22"/>
      <c r="K2730" s="26"/>
      <c r="L2730" s="37"/>
      <c r="M2730" s="38"/>
      <c r="N2730" s="45"/>
      <c r="O2730" s="38"/>
    </row>
    <row r="2731" spans="3:15" ht="17" x14ac:dyDescent="0.4">
      <c r="C2731" s="28"/>
      <c r="D2731" s="22"/>
      <c r="K2731" s="26"/>
      <c r="L2731" s="37"/>
      <c r="M2731" s="38"/>
      <c r="N2731" s="45"/>
      <c r="O2731" s="38"/>
    </row>
    <row r="2732" spans="3:15" ht="17" x14ac:dyDescent="0.4">
      <c r="C2732" s="28"/>
      <c r="D2732" s="22"/>
      <c r="K2732" s="26"/>
      <c r="L2732" s="37"/>
      <c r="M2732" s="38"/>
      <c r="N2732" s="45"/>
      <c r="O2732" s="38"/>
    </row>
    <row r="2733" spans="3:15" ht="17" x14ac:dyDescent="0.4">
      <c r="C2733" s="28"/>
      <c r="D2733" s="22"/>
      <c r="K2733" s="26"/>
      <c r="L2733" s="37"/>
      <c r="M2733" s="38"/>
      <c r="N2733" s="45"/>
      <c r="O2733" s="38"/>
    </row>
    <row r="2734" spans="3:15" ht="17" x14ac:dyDescent="0.4">
      <c r="C2734" s="28"/>
      <c r="D2734" s="22"/>
      <c r="K2734" s="26"/>
      <c r="L2734" s="37"/>
      <c r="M2734" s="38"/>
      <c r="N2734" s="45"/>
      <c r="O2734" s="38"/>
    </row>
    <row r="2735" spans="3:15" ht="17" x14ac:dyDescent="0.4">
      <c r="C2735" s="28"/>
      <c r="D2735" s="22"/>
      <c r="K2735" s="26"/>
      <c r="L2735" s="37"/>
      <c r="M2735" s="38"/>
      <c r="N2735" s="45"/>
      <c r="O2735" s="38"/>
    </row>
    <row r="2736" spans="3:15" ht="17" x14ac:dyDescent="0.4">
      <c r="C2736" s="28"/>
      <c r="D2736" s="22"/>
      <c r="K2736" s="26"/>
      <c r="L2736" s="37"/>
      <c r="M2736" s="38"/>
      <c r="N2736" s="45"/>
      <c r="O2736" s="38"/>
    </row>
    <row r="2737" spans="3:15" ht="17" x14ac:dyDescent="0.4">
      <c r="C2737" s="28"/>
      <c r="D2737" s="22"/>
      <c r="K2737" s="26"/>
      <c r="L2737" s="37"/>
      <c r="M2737" s="38"/>
      <c r="N2737" s="45"/>
      <c r="O2737" s="38"/>
    </row>
    <row r="2738" spans="3:15" ht="17" x14ac:dyDescent="0.4">
      <c r="C2738" s="28"/>
      <c r="D2738" s="22"/>
      <c r="K2738" s="26"/>
      <c r="L2738" s="37"/>
      <c r="M2738" s="38"/>
      <c r="N2738" s="45"/>
      <c r="O2738" s="38"/>
    </row>
    <row r="2739" spans="3:15" ht="17" x14ac:dyDescent="0.4">
      <c r="C2739" s="28"/>
      <c r="D2739" s="22"/>
      <c r="K2739" s="26"/>
      <c r="L2739" s="37"/>
      <c r="M2739" s="38"/>
      <c r="N2739" s="45"/>
      <c r="O2739" s="38"/>
    </row>
    <row r="2740" spans="3:15" ht="17" x14ac:dyDescent="0.4">
      <c r="C2740" s="28"/>
      <c r="D2740" s="22"/>
      <c r="K2740" s="26"/>
      <c r="L2740" s="37"/>
      <c r="M2740" s="38"/>
      <c r="N2740" s="45"/>
      <c r="O2740" s="38"/>
    </row>
    <row r="2741" spans="3:15" ht="17" x14ac:dyDescent="0.4">
      <c r="C2741" s="28"/>
      <c r="D2741" s="22"/>
      <c r="K2741" s="26"/>
      <c r="L2741" s="37"/>
      <c r="M2741" s="38"/>
      <c r="N2741" s="45"/>
      <c r="O2741" s="38"/>
    </row>
    <row r="2742" spans="3:15" ht="17" x14ac:dyDescent="0.4">
      <c r="C2742" s="28"/>
      <c r="D2742" s="22"/>
      <c r="K2742" s="26"/>
      <c r="L2742" s="37"/>
      <c r="M2742" s="38"/>
      <c r="N2742" s="45"/>
      <c r="O2742" s="38"/>
    </row>
    <row r="2743" spans="3:15" ht="17" x14ac:dyDescent="0.4">
      <c r="C2743" s="28"/>
      <c r="D2743" s="22"/>
      <c r="K2743" s="26"/>
      <c r="L2743" s="37"/>
      <c r="M2743" s="38"/>
      <c r="N2743" s="45"/>
      <c r="O2743" s="38"/>
    </row>
    <row r="2744" spans="3:15" ht="17" x14ac:dyDescent="0.4">
      <c r="C2744" s="28"/>
      <c r="D2744" s="22"/>
      <c r="K2744" s="26"/>
      <c r="L2744" s="37"/>
      <c r="M2744" s="38"/>
      <c r="N2744" s="45"/>
      <c r="O2744" s="38"/>
    </row>
    <row r="2745" spans="3:15" ht="17" x14ac:dyDescent="0.4">
      <c r="C2745" s="28"/>
      <c r="D2745" s="22"/>
      <c r="K2745" s="26"/>
      <c r="L2745" s="37"/>
      <c r="M2745" s="38"/>
      <c r="N2745" s="45"/>
      <c r="O2745" s="38"/>
    </row>
    <row r="2746" spans="3:15" ht="17" x14ac:dyDescent="0.4">
      <c r="C2746" s="28"/>
      <c r="D2746" s="22"/>
      <c r="K2746" s="26"/>
      <c r="L2746" s="37"/>
      <c r="M2746" s="38"/>
      <c r="N2746" s="45"/>
      <c r="O2746" s="38"/>
    </row>
    <row r="2747" spans="3:15" ht="17" x14ac:dyDescent="0.4">
      <c r="C2747" s="28"/>
      <c r="D2747" s="22"/>
      <c r="K2747" s="26"/>
      <c r="L2747" s="37"/>
      <c r="M2747" s="38"/>
      <c r="N2747" s="45"/>
      <c r="O2747" s="38"/>
    </row>
    <row r="2748" spans="3:15" ht="17" x14ac:dyDescent="0.4">
      <c r="C2748" s="28"/>
      <c r="D2748" s="22"/>
      <c r="K2748" s="26"/>
      <c r="L2748" s="37"/>
      <c r="M2748" s="38"/>
      <c r="N2748" s="45"/>
      <c r="O2748" s="38"/>
    </row>
    <row r="2749" spans="3:15" ht="17" x14ac:dyDescent="0.4">
      <c r="C2749" s="28"/>
      <c r="D2749" s="22"/>
      <c r="K2749" s="26"/>
      <c r="L2749" s="37"/>
      <c r="M2749" s="38"/>
      <c r="N2749" s="45"/>
      <c r="O2749" s="38"/>
    </row>
    <row r="2750" spans="3:15" ht="17" x14ac:dyDescent="0.4">
      <c r="C2750" s="28"/>
      <c r="D2750" s="22"/>
      <c r="K2750" s="26"/>
      <c r="L2750" s="37"/>
      <c r="M2750" s="38"/>
      <c r="N2750" s="45"/>
      <c r="O2750" s="38"/>
    </row>
    <row r="2751" spans="3:15" ht="17" x14ac:dyDescent="0.4">
      <c r="C2751" s="28"/>
      <c r="D2751" s="22"/>
      <c r="K2751" s="26"/>
      <c r="L2751" s="37"/>
      <c r="M2751" s="38"/>
      <c r="N2751" s="45"/>
      <c r="O2751" s="38"/>
    </row>
    <row r="2752" spans="3:15" ht="17" x14ac:dyDescent="0.4">
      <c r="C2752" s="28"/>
      <c r="D2752" s="22"/>
      <c r="K2752" s="26"/>
      <c r="L2752" s="37"/>
      <c r="M2752" s="38"/>
      <c r="N2752" s="45"/>
      <c r="O2752" s="38"/>
    </row>
    <row r="2753" spans="3:15" ht="17" x14ac:dyDescent="0.4">
      <c r="C2753" s="28"/>
      <c r="D2753" s="22"/>
      <c r="K2753" s="26"/>
      <c r="L2753" s="37"/>
      <c r="M2753" s="38"/>
      <c r="N2753" s="45"/>
      <c r="O2753" s="38"/>
    </row>
    <row r="2754" spans="3:15" ht="17" x14ac:dyDescent="0.4">
      <c r="C2754" s="28"/>
      <c r="D2754" s="22"/>
      <c r="K2754" s="26"/>
      <c r="L2754" s="37"/>
      <c r="M2754" s="38"/>
      <c r="N2754" s="45"/>
      <c r="O2754" s="38"/>
    </row>
    <row r="2755" spans="3:15" ht="17" x14ac:dyDescent="0.4">
      <c r="C2755" s="28"/>
      <c r="D2755" s="22"/>
      <c r="K2755" s="26"/>
      <c r="L2755" s="37"/>
      <c r="M2755" s="38"/>
      <c r="N2755" s="45"/>
      <c r="O2755" s="38"/>
    </row>
    <row r="2756" spans="3:15" ht="17" x14ac:dyDescent="0.4">
      <c r="C2756" s="28"/>
      <c r="D2756" s="22"/>
      <c r="K2756" s="26"/>
      <c r="L2756" s="37"/>
      <c r="M2756" s="38"/>
      <c r="N2756" s="45"/>
      <c r="O2756" s="38"/>
    </row>
    <row r="2757" spans="3:15" ht="17" x14ac:dyDescent="0.4">
      <c r="C2757" s="28"/>
      <c r="D2757" s="22"/>
      <c r="K2757" s="26"/>
      <c r="L2757" s="37"/>
      <c r="M2757" s="38"/>
      <c r="N2757" s="45"/>
      <c r="O2757" s="38"/>
    </row>
    <row r="2758" spans="3:15" ht="17" x14ac:dyDescent="0.4">
      <c r="C2758" s="28"/>
      <c r="D2758" s="22"/>
      <c r="K2758" s="26"/>
      <c r="L2758" s="37"/>
      <c r="M2758" s="38"/>
      <c r="N2758" s="45"/>
      <c r="O2758" s="38"/>
    </row>
    <row r="2759" spans="3:15" ht="17" x14ac:dyDescent="0.4">
      <c r="C2759" s="28"/>
      <c r="D2759" s="22"/>
      <c r="K2759" s="26"/>
      <c r="L2759" s="37"/>
      <c r="M2759" s="38"/>
      <c r="N2759" s="45"/>
      <c r="O2759" s="38"/>
    </row>
    <row r="2760" spans="3:15" ht="17" x14ac:dyDescent="0.4">
      <c r="C2760" s="28"/>
      <c r="D2760" s="22"/>
      <c r="K2760" s="26"/>
      <c r="L2760" s="37"/>
      <c r="M2760" s="38"/>
      <c r="N2760" s="45"/>
      <c r="O2760" s="38"/>
    </row>
    <row r="2761" spans="3:15" ht="17" x14ac:dyDescent="0.4">
      <c r="C2761" s="28"/>
      <c r="D2761" s="22"/>
      <c r="K2761" s="26"/>
      <c r="L2761" s="37"/>
      <c r="M2761" s="38"/>
      <c r="N2761" s="45"/>
      <c r="O2761" s="38"/>
    </row>
    <row r="2762" spans="3:15" ht="17" x14ac:dyDescent="0.4">
      <c r="C2762" s="28"/>
      <c r="D2762" s="22"/>
      <c r="K2762" s="26"/>
      <c r="L2762" s="37"/>
      <c r="M2762" s="38"/>
      <c r="N2762" s="45"/>
      <c r="O2762" s="38"/>
    </row>
    <row r="2763" spans="3:15" ht="17" x14ac:dyDescent="0.4">
      <c r="C2763" s="28"/>
      <c r="D2763" s="22"/>
      <c r="K2763" s="26"/>
      <c r="L2763" s="37"/>
      <c r="M2763" s="38"/>
      <c r="N2763" s="45"/>
      <c r="O2763" s="38"/>
    </row>
    <row r="2764" spans="3:15" ht="17" x14ac:dyDescent="0.4">
      <c r="C2764" s="28"/>
      <c r="D2764" s="22"/>
      <c r="K2764" s="26"/>
      <c r="L2764" s="37"/>
      <c r="M2764" s="38"/>
      <c r="N2764" s="45"/>
      <c r="O2764" s="38"/>
    </row>
    <row r="2765" spans="3:15" ht="17" x14ac:dyDescent="0.4">
      <c r="C2765" s="28"/>
      <c r="D2765" s="22"/>
      <c r="K2765" s="26"/>
      <c r="L2765" s="37"/>
      <c r="M2765" s="38"/>
      <c r="N2765" s="45"/>
      <c r="O2765" s="38"/>
    </row>
    <row r="2766" spans="3:15" ht="17" x14ac:dyDescent="0.4">
      <c r="C2766" s="28"/>
      <c r="D2766" s="22"/>
      <c r="K2766" s="26"/>
      <c r="L2766" s="37"/>
      <c r="M2766" s="38"/>
      <c r="N2766" s="45"/>
      <c r="O2766" s="38"/>
    </row>
    <row r="2767" spans="3:15" ht="17" x14ac:dyDescent="0.4">
      <c r="C2767" s="28"/>
      <c r="D2767" s="22"/>
      <c r="K2767" s="26"/>
      <c r="L2767" s="37"/>
      <c r="M2767" s="38"/>
      <c r="N2767" s="45"/>
      <c r="O2767" s="38"/>
    </row>
    <row r="2768" spans="3:15" ht="17" x14ac:dyDescent="0.4">
      <c r="C2768" s="28"/>
      <c r="D2768" s="22"/>
      <c r="K2768" s="26"/>
      <c r="L2768" s="37"/>
      <c r="M2768" s="38"/>
      <c r="N2768" s="45"/>
      <c r="O2768" s="38"/>
    </row>
    <row r="2769" spans="3:15" ht="17" x14ac:dyDescent="0.4">
      <c r="C2769" s="28"/>
      <c r="D2769" s="22"/>
      <c r="K2769" s="26"/>
      <c r="L2769" s="37"/>
      <c r="M2769" s="38"/>
      <c r="N2769" s="45"/>
      <c r="O2769" s="38"/>
    </row>
    <row r="2770" spans="3:15" ht="17" x14ac:dyDescent="0.4">
      <c r="C2770" s="28"/>
      <c r="D2770" s="22"/>
      <c r="K2770" s="26"/>
      <c r="L2770" s="37"/>
      <c r="M2770" s="38"/>
      <c r="N2770" s="45"/>
      <c r="O2770" s="38"/>
    </row>
    <row r="2771" spans="3:15" ht="17" x14ac:dyDescent="0.4">
      <c r="C2771" s="28"/>
      <c r="D2771" s="22"/>
      <c r="K2771" s="26"/>
      <c r="L2771" s="37"/>
      <c r="M2771" s="38"/>
      <c r="N2771" s="45"/>
      <c r="O2771" s="38"/>
    </row>
    <row r="2772" spans="3:15" ht="17" x14ac:dyDescent="0.4">
      <c r="C2772" s="28"/>
      <c r="D2772" s="22"/>
      <c r="K2772" s="26"/>
      <c r="L2772" s="37"/>
      <c r="M2772" s="38"/>
      <c r="N2772" s="45"/>
      <c r="O2772" s="38"/>
    </row>
    <row r="2773" spans="3:15" ht="17" x14ac:dyDescent="0.4">
      <c r="C2773" s="28"/>
      <c r="D2773" s="22"/>
      <c r="K2773" s="26"/>
      <c r="L2773" s="37"/>
      <c r="M2773" s="38"/>
      <c r="N2773" s="45"/>
      <c r="O2773" s="38"/>
    </row>
    <row r="2774" spans="3:15" ht="17" x14ac:dyDescent="0.4">
      <c r="C2774" s="28"/>
      <c r="D2774" s="22"/>
      <c r="K2774" s="26"/>
      <c r="L2774" s="37"/>
      <c r="M2774" s="38"/>
      <c r="N2774" s="45"/>
      <c r="O2774" s="38"/>
    </row>
    <row r="2775" spans="3:15" ht="17" x14ac:dyDescent="0.4">
      <c r="C2775" s="28"/>
      <c r="D2775" s="22"/>
      <c r="K2775" s="26"/>
      <c r="L2775" s="37"/>
      <c r="M2775" s="38"/>
      <c r="N2775" s="45"/>
      <c r="O2775" s="38"/>
    </row>
    <row r="2776" spans="3:15" ht="17" x14ac:dyDescent="0.4">
      <c r="C2776" s="28"/>
      <c r="D2776" s="22"/>
      <c r="K2776" s="26"/>
      <c r="L2776" s="37"/>
      <c r="M2776" s="38"/>
      <c r="N2776" s="45"/>
      <c r="O2776" s="38"/>
    </row>
    <row r="2777" spans="3:15" ht="17" x14ac:dyDescent="0.4">
      <c r="C2777" s="28"/>
      <c r="D2777" s="22"/>
      <c r="K2777" s="26"/>
      <c r="L2777" s="37"/>
      <c r="M2777" s="38"/>
      <c r="N2777" s="45"/>
      <c r="O2777" s="38"/>
    </row>
    <row r="2778" spans="3:15" ht="17" x14ac:dyDescent="0.4">
      <c r="C2778" s="28"/>
      <c r="D2778" s="22"/>
      <c r="K2778" s="26"/>
      <c r="L2778" s="37"/>
      <c r="M2778" s="38"/>
      <c r="N2778" s="45"/>
      <c r="O2778" s="38"/>
    </row>
    <row r="2779" spans="3:15" ht="17" x14ac:dyDescent="0.4">
      <c r="C2779" s="28"/>
      <c r="D2779" s="22"/>
      <c r="K2779" s="26"/>
      <c r="L2779" s="37"/>
      <c r="M2779" s="38"/>
      <c r="N2779" s="45"/>
      <c r="O2779" s="38"/>
    </row>
    <row r="2780" spans="3:15" ht="17" x14ac:dyDescent="0.4">
      <c r="C2780" s="28"/>
      <c r="D2780" s="22"/>
      <c r="K2780" s="26"/>
      <c r="L2780" s="37"/>
      <c r="M2780" s="38"/>
      <c r="N2780" s="45"/>
      <c r="O2780" s="38"/>
    </row>
    <row r="2781" spans="3:15" ht="17" x14ac:dyDescent="0.4">
      <c r="C2781" s="28"/>
      <c r="D2781" s="22"/>
      <c r="K2781" s="26"/>
      <c r="L2781" s="37"/>
      <c r="M2781" s="38"/>
      <c r="N2781" s="45"/>
      <c r="O2781" s="38"/>
    </row>
    <row r="2782" spans="3:15" ht="17" x14ac:dyDescent="0.4">
      <c r="C2782" s="28"/>
      <c r="D2782" s="22"/>
      <c r="K2782" s="26"/>
      <c r="L2782" s="37"/>
      <c r="M2782" s="38"/>
      <c r="N2782" s="45"/>
      <c r="O2782" s="38"/>
    </row>
    <row r="2783" spans="3:15" ht="17" x14ac:dyDescent="0.4">
      <c r="C2783" s="28"/>
      <c r="D2783" s="22"/>
      <c r="K2783" s="26"/>
      <c r="L2783" s="37"/>
      <c r="M2783" s="38"/>
      <c r="N2783" s="45"/>
      <c r="O2783" s="38"/>
    </row>
    <row r="2784" spans="3:15" ht="17" x14ac:dyDescent="0.4">
      <c r="C2784" s="28"/>
      <c r="D2784" s="22"/>
      <c r="K2784" s="26"/>
      <c r="L2784" s="37"/>
      <c r="M2784" s="38"/>
      <c r="N2784" s="45"/>
      <c r="O2784" s="38"/>
    </row>
    <row r="2785" spans="3:15" ht="17" x14ac:dyDescent="0.4">
      <c r="C2785" s="28"/>
      <c r="D2785" s="22"/>
      <c r="K2785" s="26"/>
      <c r="L2785" s="37"/>
      <c r="M2785" s="38"/>
      <c r="N2785" s="45"/>
      <c r="O2785" s="38"/>
    </row>
    <row r="2786" spans="3:15" ht="17" x14ac:dyDescent="0.4">
      <c r="C2786" s="28"/>
      <c r="D2786" s="22"/>
      <c r="K2786" s="26"/>
      <c r="L2786" s="37"/>
      <c r="M2786" s="38"/>
      <c r="N2786" s="45"/>
      <c r="O2786" s="38"/>
    </row>
    <row r="2787" spans="3:15" ht="17" x14ac:dyDescent="0.4">
      <c r="C2787" s="28"/>
      <c r="D2787" s="22"/>
      <c r="K2787" s="26"/>
      <c r="L2787" s="37"/>
      <c r="M2787" s="38"/>
      <c r="N2787" s="45"/>
      <c r="O2787" s="38"/>
    </row>
    <row r="2788" spans="3:15" ht="17" x14ac:dyDescent="0.4">
      <c r="C2788" s="28"/>
      <c r="D2788" s="22"/>
      <c r="K2788" s="26"/>
      <c r="L2788" s="37"/>
      <c r="M2788" s="38"/>
      <c r="N2788" s="45"/>
      <c r="O2788" s="38"/>
    </row>
    <row r="2789" spans="3:15" ht="17" x14ac:dyDescent="0.4">
      <c r="C2789" s="28"/>
      <c r="D2789" s="22"/>
      <c r="K2789" s="26"/>
      <c r="L2789" s="37"/>
      <c r="M2789" s="38"/>
      <c r="N2789" s="45"/>
      <c r="O2789" s="38"/>
    </row>
    <row r="2790" spans="3:15" ht="17" x14ac:dyDescent="0.4">
      <c r="C2790" s="28"/>
      <c r="D2790" s="22"/>
      <c r="K2790" s="26"/>
      <c r="L2790" s="37"/>
      <c r="M2790" s="38"/>
      <c r="N2790" s="45"/>
      <c r="O2790" s="38"/>
    </row>
    <row r="2791" spans="3:15" ht="17" x14ac:dyDescent="0.4">
      <c r="C2791" s="28"/>
      <c r="D2791" s="22"/>
      <c r="K2791" s="26"/>
      <c r="L2791" s="37"/>
      <c r="M2791" s="38"/>
      <c r="N2791" s="45"/>
      <c r="O2791" s="38"/>
    </row>
    <row r="2792" spans="3:15" ht="17" x14ac:dyDescent="0.4">
      <c r="C2792" s="28"/>
      <c r="D2792" s="22"/>
      <c r="K2792" s="26"/>
      <c r="L2792" s="37"/>
      <c r="M2792" s="38"/>
      <c r="N2792" s="45"/>
      <c r="O2792" s="38"/>
    </row>
    <row r="2793" spans="3:15" ht="17" x14ac:dyDescent="0.4">
      <c r="C2793" s="28"/>
      <c r="D2793" s="22"/>
      <c r="K2793" s="26"/>
      <c r="L2793" s="37"/>
      <c r="M2793" s="38"/>
      <c r="N2793" s="45"/>
      <c r="O2793" s="38"/>
    </row>
    <row r="2794" spans="3:15" ht="17" x14ac:dyDescent="0.4">
      <c r="C2794" s="28"/>
      <c r="D2794" s="22"/>
      <c r="K2794" s="26"/>
      <c r="L2794" s="37"/>
      <c r="M2794" s="38"/>
      <c r="N2794" s="45"/>
      <c r="O2794" s="38"/>
    </row>
    <row r="2795" spans="3:15" ht="17" x14ac:dyDescent="0.4">
      <c r="C2795" s="28"/>
      <c r="D2795" s="22"/>
      <c r="K2795" s="26"/>
      <c r="L2795" s="37"/>
      <c r="M2795" s="38"/>
      <c r="N2795" s="45"/>
      <c r="O2795" s="38"/>
    </row>
    <row r="2796" spans="3:15" ht="17" x14ac:dyDescent="0.4">
      <c r="C2796" s="28"/>
      <c r="D2796" s="22"/>
      <c r="K2796" s="26"/>
      <c r="L2796" s="37"/>
      <c r="M2796" s="38"/>
      <c r="N2796" s="45"/>
      <c r="O2796" s="38"/>
    </row>
    <row r="2797" spans="3:15" ht="17" x14ac:dyDescent="0.4">
      <c r="C2797" s="28"/>
      <c r="D2797" s="22"/>
      <c r="K2797" s="26"/>
      <c r="L2797" s="37"/>
      <c r="M2797" s="38"/>
      <c r="N2797" s="45"/>
      <c r="O2797" s="38"/>
    </row>
    <row r="2798" spans="3:15" ht="17" x14ac:dyDescent="0.4">
      <c r="C2798" s="28"/>
      <c r="D2798" s="22"/>
      <c r="K2798" s="26"/>
      <c r="L2798" s="37"/>
      <c r="M2798" s="38"/>
      <c r="N2798" s="45"/>
      <c r="O2798" s="38"/>
    </row>
    <row r="2799" spans="3:15" ht="17" x14ac:dyDescent="0.4">
      <c r="C2799" s="28"/>
      <c r="D2799" s="22"/>
      <c r="K2799" s="26"/>
      <c r="L2799" s="37"/>
      <c r="M2799" s="38"/>
      <c r="N2799" s="45"/>
      <c r="O2799" s="38"/>
    </row>
    <row r="2800" spans="3:15" ht="17" x14ac:dyDescent="0.4">
      <c r="C2800" s="28"/>
      <c r="D2800" s="22"/>
      <c r="K2800" s="26"/>
      <c r="L2800" s="37"/>
      <c r="M2800" s="38"/>
      <c r="N2800" s="45"/>
      <c r="O2800" s="38"/>
    </row>
    <row r="2801" spans="3:15" ht="17" x14ac:dyDescent="0.4">
      <c r="C2801" s="28"/>
      <c r="D2801" s="22"/>
      <c r="K2801" s="26"/>
      <c r="L2801" s="37"/>
      <c r="M2801" s="38"/>
      <c r="N2801" s="45"/>
      <c r="O2801" s="38"/>
    </row>
    <row r="2802" spans="3:15" ht="17" x14ac:dyDescent="0.4">
      <c r="C2802" s="28"/>
      <c r="D2802" s="22"/>
      <c r="K2802" s="26"/>
      <c r="L2802" s="37"/>
      <c r="M2802" s="38"/>
      <c r="N2802" s="45"/>
      <c r="O2802" s="38"/>
    </row>
    <row r="2803" spans="3:15" ht="17" x14ac:dyDescent="0.4">
      <c r="C2803" s="28"/>
      <c r="D2803" s="22"/>
      <c r="K2803" s="26"/>
      <c r="L2803" s="37"/>
      <c r="M2803" s="38"/>
      <c r="N2803" s="45"/>
      <c r="O2803" s="38"/>
    </row>
    <row r="2804" spans="3:15" ht="17" x14ac:dyDescent="0.4">
      <c r="C2804" s="28"/>
      <c r="D2804" s="22"/>
      <c r="K2804" s="26"/>
      <c r="L2804" s="37"/>
      <c r="M2804" s="38"/>
      <c r="N2804" s="45"/>
      <c r="O2804" s="38"/>
    </row>
    <row r="2805" spans="3:15" ht="17" x14ac:dyDescent="0.4">
      <c r="C2805" s="28"/>
      <c r="D2805" s="22"/>
      <c r="K2805" s="26"/>
      <c r="L2805" s="37"/>
      <c r="M2805" s="38"/>
      <c r="N2805" s="45"/>
      <c r="O2805" s="38"/>
    </row>
    <row r="2806" spans="3:15" ht="17" x14ac:dyDescent="0.4">
      <c r="C2806" s="28"/>
      <c r="D2806" s="22"/>
      <c r="K2806" s="26"/>
      <c r="L2806" s="37"/>
      <c r="M2806" s="38"/>
      <c r="N2806" s="45"/>
      <c r="O2806" s="38"/>
    </row>
    <row r="2807" spans="3:15" ht="17" x14ac:dyDescent="0.4">
      <c r="C2807" s="28"/>
      <c r="D2807" s="22"/>
      <c r="K2807" s="26"/>
      <c r="L2807" s="37"/>
      <c r="M2807" s="38"/>
      <c r="N2807" s="45"/>
      <c r="O2807" s="38"/>
    </row>
    <row r="2808" spans="3:15" ht="17" x14ac:dyDescent="0.4">
      <c r="C2808" s="28"/>
      <c r="D2808" s="22"/>
      <c r="K2808" s="26"/>
      <c r="L2808" s="37"/>
      <c r="M2808" s="38"/>
      <c r="N2808" s="45"/>
      <c r="O2808" s="38"/>
    </row>
    <row r="2809" spans="3:15" ht="17" x14ac:dyDescent="0.4">
      <c r="C2809" s="28"/>
      <c r="D2809" s="22"/>
      <c r="K2809" s="26"/>
      <c r="L2809" s="37"/>
      <c r="M2809" s="38"/>
      <c r="N2809" s="45"/>
      <c r="O2809" s="38"/>
    </row>
    <row r="2810" spans="3:15" ht="17" x14ac:dyDescent="0.4">
      <c r="C2810" s="28"/>
      <c r="D2810" s="22"/>
      <c r="K2810" s="26"/>
      <c r="L2810" s="37"/>
      <c r="M2810" s="38"/>
      <c r="N2810" s="45"/>
      <c r="O2810" s="38"/>
    </row>
    <row r="2811" spans="3:15" ht="17" x14ac:dyDescent="0.4">
      <c r="C2811" s="28"/>
      <c r="D2811" s="22"/>
      <c r="K2811" s="26"/>
      <c r="L2811" s="37"/>
      <c r="M2811" s="38"/>
      <c r="N2811" s="45"/>
      <c r="O2811" s="38"/>
    </row>
    <row r="2812" spans="3:15" ht="17" x14ac:dyDescent="0.4">
      <c r="C2812" s="28"/>
      <c r="D2812" s="22"/>
      <c r="K2812" s="26"/>
      <c r="L2812" s="37"/>
      <c r="M2812" s="38"/>
      <c r="N2812" s="45"/>
      <c r="O2812" s="38"/>
    </row>
    <row r="2813" spans="3:15" ht="17" x14ac:dyDescent="0.4">
      <c r="C2813" s="28"/>
      <c r="D2813" s="22"/>
      <c r="K2813" s="26"/>
      <c r="L2813" s="37"/>
      <c r="M2813" s="38"/>
      <c r="N2813" s="45"/>
      <c r="O2813" s="38"/>
    </row>
    <row r="2814" spans="3:15" ht="17" x14ac:dyDescent="0.4">
      <c r="C2814" s="28"/>
      <c r="D2814" s="22"/>
      <c r="K2814" s="26"/>
      <c r="L2814" s="37"/>
      <c r="M2814" s="38"/>
      <c r="N2814" s="45"/>
      <c r="O2814" s="38"/>
    </row>
    <row r="2815" spans="3:15" ht="17" x14ac:dyDescent="0.4">
      <c r="C2815" s="28"/>
      <c r="D2815" s="22"/>
      <c r="K2815" s="26"/>
      <c r="L2815" s="37"/>
      <c r="M2815" s="38"/>
      <c r="N2815" s="45"/>
      <c r="O2815" s="38"/>
    </row>
    <row r="2816" spans="3:15" ht="17" x14ac:dyDescent="0.4">
      <c r="C2816" s="28"/>
      <c r="D2816" s="22"/>
      <c r="K2816" s="26"/>
      <c r="L2816" s="37"/>
      <c r="M2816" s="38"/>
      <c r="N2816" s="45"/>
      <c r="O2816" s="38"/>
    </row>
    <row r="2817" spans="3:15" ht="17" x14ac:dyDescent="0.4">
      <c r="C2817" s="28"/>
      <c r="D2817" s="22"/>
      <c r="K2817" s="26"/>
      <c r="L2817" s="37"/>
      <c r="M2817" s="38"/>
      <c r="N2817" s="45"/>
      <c r="O2817" s="38"/>
    </row>
    <row r="2818" spans="3:15" ht="17" x14ac:dyDescent="0.4">
      <c r="C2818" s="28"/>
      <c r="D2818" s="22"/>
      <c r="K2818" s="26"/>
      <c r="L2818" s="37"/>
      <c r="M2818" s="38"/>
      <c r="N2818" s="45"/>
      <c r="O2818" s="38"/>
    </row>
    <row r="2819" spans="3:15" ht="17" x14ac:dyDescent="0.4">
      <c r="C2819" s="28"/>
      <c r="D2819" s="22"/>
      <c r="K2819" s="26"/>
      <c r="L2819" s="37"/>
      <c r="M2819" s="38"/>
      <c r="N2819" s="45"/>
      <c r="O2819" s="38"/>
    </row>
    <row r="2820" spans="3:15" ht="17" x14ac:dyDescent="0.4">
      <c r="C2820" s="28"/>
      <c r="D2820" s="22"/>
      <c r="K2820" s="26"/>
      <c r="L2820" s="37"/>
      <c r="M2820" s="38"/>
      <c r="N2820" s="45"/>
      <c r="O2820" s="38"/>
    </row>
    <row r="2821" spans="3:15" ht="17" x14ac:dyDescent="0.4">
      <c r="C2821" s="28"/>
      <c r="D2821" s="22"/>
      <c r="K2821" s="26"/>
      <c r="L2821" s="37"/>
      <c r="M2821" s="38"/>
      <c r="N2821" s="45"/>
      <c r="O2821" s="38"/>
    </row>
    <row r="2822" spans="3:15" ht="17" x14ac:dyDescent="0.4">
      <c r="C2822" s="28"/>
      <c r="D2822" s="22"/>
      <c r="K2822" s="26"/>
      <c r="L2822" s="37"/>
      <c r="M2822" s="38"/>
      <c r="N2822" s="45"/>
      <c r="O2822" s="38"/>
    </row>
    <row r="2823" spans="3:15" ht="17" x14ac:dyDescent="0.4">
      <c r="C2823" s="28"/>
      <c r="D2823" s="22"/>
      <c r="K2823" s="26"/>
      <c r="L2823" s="37"/>
      <c r="M2823" s="38"/>
      <c r="N2823" s="45"/>
      <c r="O2823" s="38"/>
    </row>
    <row r="2824" spans="3:15" ht="17" x14ac:dyDescent="0.4">
      <c r="C2824" s="28"/>
      <c r="D2824" s="22"/>
      <c r="K2824" s="26"/>
      <c r="L2824" s="37"/>
      <c r="M2824" s="38"/>
      <c r="N2824" s="45"/>
      <c r="O2824" s="38"/>
    </row>
    <row r="2825" spans="3:15" ht="17" x14ac:dyDescent="0.4">
      <c r="C2825" s="28"/>
      <c r="D2825" s="22"/>
      <c r="K2825" s="26"/>
      <c r="L2825" s="37"/>
      <c r="M2825" s="38"/>
      <c r="N2825" s="45"/>
      <c r="O2825" s="38"/>
    </row>
    <row r="2826" spans="3:15" ht="17" x14ac:dyDescent="0.4">
      <c r="C2826" s="28"/>
      <c r="D2826" s="22"/>
      <c r="K2826" s="26"/>
      <c r="L2826" s="37"/>
      <c r="M2826" s="38"/>
      <c r="N2826" s="45"/>
      <c r="O2826" s="38"/>
    </row>
    <row r="2827" spans="3:15" ht="17" x14ac:dyDescent="0.4">
      <c r="C2827" s="28"/>
      <c r="D2827" s="22"/>
      <c r="K2827" s="26"/>
      <c r="L2827" s="37"/>
      <c r="M2827" s="38"/>
      <c r="N2827" s="45"/>
      <c r="O2827" s="38"/>
    </row>
    <row r="2828" spans="3:15" ht="17" x14ac:dyDescent="0.4">
      <c r="C2828" s="28"/>
      <c r="D2828" s="22"/>
      <c r="K2828" s="26"/>
      <c r="L2828" s="37"/>
      <c r="M2828" s="38"/>
      <c r="N2828" s="45"/>
      <c r="O2828" s="38"/>
    </row>
    <row r="2829" spans="3:15" ht="17" x14ac:dyDescent="0.4">
      <c r="C2829" s="28"/>
      <c r="D2829" s="22"/>
      <c r="K2829" s="26"/>
      <c r="L2829" s="37"/>
      <c r="M2829" s="38"/>
      <c r="N2829" s="45"/>
      <c r="O2829" s="38"/>
    </row>
    <row r="2830" spans="3:15" ht="17" x14ac:dyDescent="0.4">
      <c r="C2830" s="28"/>
      <c r="D2830" s="22"/>
      <c r="K2830" s="26"/>
      <c r="L2830" s="37"/>
      <c r="M2830" s="38"/>
      <c r="N2830" s="45"/>
      <c r="O2830" s="38"/>
    </row>
    <row r="2831" spans="3:15" ht="17" x14ac:dyDescent="0.4">
      <c r="C2831" s="28"/>
      <c r="D2831" s="22"/>
      <c r="K2831" s="26"/>
      <c r="L2831" s="37"/>
      <c r="M2831" s="38"/>
      <c r="N2831" s="45"/>
      <c r="O2831" s="38"/>
    </row>
    <row r="2832" spans="3:15" ht="17" x14ac:dyDescent="0.4">
      <c r="C2832" s="28"/>
      <c r="D2832" s="22"/>
      <c r="K2832" s="26"/>
      <c r="L2832" s="37"/>
      <c r="M2832" s="38"/>
      <c r="N2832" s="45"/>
      <c r="O2832" s="38"/>
    </row>
    <row r="2833" spans="3:15" ht="17" x14ac:dyDescent="0.4">
      <c r="C2833" s="28"/>
      <c r="D2833" s="22"/>
      <c r="K2833" s="26"/>
      <c r="L2833" s="37"/>
      <c r="M2833" s="38"/>
      <c r="N2833" s="45"/>
      <c r="O2833" s="38"/>
    </row>
    <row r="2834" spans="3:15" ht="17" x14ac:dyDescent="0.4">
      <c r="C2834" s="28"/>
      <c r="D2834" s="22"/>
      <c r="K2834" s="26"/>
      <c r="L2834" s="37"/>
      <c r="M2834" s="38"/>
      <c r="N2834" s="45"/>
      <c r="O2834" s="38"/>
    </row>
    <row r="2835" spans="3:15" ht="17" x14ac:dyDescent="0.4">
      <c r="C2835" s="28"/>
      <c r="D2835" s="22"/>
      <c r="K2835" s="26"/>
      <c r="L2835" s="37"/>
      <c r="M2835" s="38"/>
      <c r="N2835" s="45"/>
      <c r="O2835" s="38"/>
    </row>
    <row r="2836" spans="3:15" ht="17" x14ac:dyDescent="0.4">
      <c r="C2836" s="28"/>
      <c r="D2836" s="22"/>
      <c r="K2836" s="26"/>
      <c r="L2836" s="37"/>
      <c r="M2836" s="38"/>
      <c r="N2836" s="45"/>
      <c r="O2836" s="38"/>
    </row>
    <row r="2837" spans="3:15" ht="17" x14ac:dyDescent="0.4">
      <c r="C2837" s="28"/>
      <c r="D2837" s="22"/>
      <c r="K2837" s="26"/>
      <c r="L2837" s="37"/>
      <c r="M2837" s="38"/>
      <c r="N2837" s="45"/>
      <c r="O2837" s="38"/>
    </row>
    <row r="2838" spans="3:15" ht="17" x14ac:dyDescent="0.4">
      <c r="C2838" s="28"/>
      <c r="D2838" s="22"/>
      <c r="K2838" s="26"/>
      <c r="L2838" s="37"/>
      <c r="M2838" s="38"/>
      <c r="N2838" s="45"/>
      <c r="O2838" s="38"/>
    </row>
    <row r="2839" spans="3:15" ht="17" x14ac:dyDescent="0.4">
      <c r="C2839" s="28"/>
      <c r="D2839" s="22"/>
      <c r="K2839" s="26"/>
      <c r="L2839" s="37"/>
      <c r="M2839" s="38"/>
      <c r="N2839" s="45"/>
      <c r="O2839" s="38"/>
    </row>
    <row r="2840" spans="3:15" ht="17" x14ac:dyDescent="0.4">
      <c r="C2840" s="28"/>
      <c r="D2840" s="22"/>
      <c r="K2840" s="26"/>
      <c r="L2840" s="37"/>
      <c r="M2840" s="38"/>
      <c r="N2840" s="45"/>
      <c r="O2840" s="38"/>
    </row>
    <row r="2841" spans="3:15" ht="17" x14ac:dyDescent="0.4">
      <c r="C2841" s="28"/>
      <c r="D2841" s="22"/>
      <c r="K2841" s="26"/>
      <c r="L2841" s="37"/>
      <c r="M2841" s="38"/>
      <c r="N2841" s="45"/>
      <c r="O2841" s="38"/>
    </row>
    <row r="2842" spans="3:15" ht="17" x14ac:dyDescent="0.4">
      <c r="C2842" s="28"/>
      <c r="D2842" s="22"/>
      <c r="K2842" s="26"/>
      <c r="L2842" s="37"/>
      <c r="M2842" s="38"/>
      <c r="N2842" s="45"/>
      <c r="O2842" s="38"/>
    </row>
    <row r="2843" spans="3:15" ht="17" x14ac:dyDescent="0.4">
      <c r="C2843" s="28"/>
      <c r="D2843" s="22"/>
      <c r="K2843" s="26"/>
      <c r="L2843" s="37"/>
      <c r="M2843" s="38"/>
      <c r="N2843" s="45"/>
      <c r="O2843" s="38"/>
    </row>
    <row r="2844" spans="3:15" ht="17" x14ac:dyDescent="0.4">
      <c r="C2844" s="28"/>
      <c r="D2844" s="22"/>
      <c r="K2844" s="26"/>
      <c r="L2844" s="37"/>
      <c r="M2844" s="38"/>
      <c r="N2844" s="45"/>
      <c r="O2844" s="38"/>
    </row>
    <row r="2845" spans="3:15" ht="17" x14ac:dyDescent="0.4">
      <c r="C2845" s="28"/>
      <c r="D2845" s="22"/>
      <c r="K2845" s="26"/>
      <c r="L2845" s="37"/>
      <c r="M2845" s="38"/>
      <c r="N2845" s="45"/>
      <c r="O2845" s="38"/>
    </row>
    <row r="2846" spans="3:15" ht="17" x14ac:dyDescent="0.4">
      <c r="C2846" s="28"/>
      <c r="D2846" s="22"/>
      <c r="K2846" s="26"/>
      <c r="L2846" s="37"/>
      <c r="M2846" s="38"/>
      <c r="N2846" s="45"/>
      <c r="O2846" s="38"/>
    </row>
    <row r="2847" spans="3:15" ht="17" x14ac:dyDescent="0.4">
      <c r="C2847" s="28"/>
      <c r="D2847" s="22"/>
      <c r="K2847" s="26"/>
      <c r="L2847" s="37"/>
      <c r="M2847" s="38"/>
      <c r="N2847" s="45"/>
      <c r="O2847" s="38"/>
    </row>
    <row r="2848" spans="3:15" ht="17" x14ac:dyDescent="0.4">
      <c r="C2848" s="28"/>
      <c r="D2848" s="22"/>
      <c r="K2848" s="26"/>
      <c r="L2848" s="37"/>
      <c r="M2848" s="38"/>
      <c r="N2848" s="45"/>
      <c r="O2848" s="38"/>
    </row>
    <row r="2849" spans="3:15" ht="17" x14ac:dyDescent="0.4">
      <c r="C2849" s="28"/>
      <c r="D2849" s="22"/>
      <c r="K2849" s="26"/>
      <c r="L2849" s="37"/>
      <c r="M2849" s="38"/>
      <c r="N2849" s="45"/>
      <c r="O2849" s="38"/>
    </row>
    <row r="2850" spans="3:15" ht="17" x14ac:dyDescent="0.4">
      <c r="C2850" s="28"/>
      <c r="D2850" s="22"/>
      <c r="K2850" s="26"/>
      <c r="L2850" s="37"/>
      <c r="M2850" s="38"/>
      <c r="N2850" s="45"/>
      <c r="O2850" s="38"/>
    </row>
    <row r="2851" spans="3:15" ht="17" x14ac:dyDescent="0.4">
      <c r="C2851" s="28"/>
      <c r="D2851" s="22"/>
      <c r="K2851" s="26"/>
      <c r="L2851" s="37"/>
      <c r="M2851" s="38"/>
      <c r="N2851" s="45"/>
      <c r="O2851" s="38"/>
    </row>
    <row r="2852" spans="3:15" ht="17" x14ac:dyDescent="0.4">
      <c r="C2852" s="28"/>
      <c r="D2852" s="22"/>
      <c r="K2852" s="26"/>
      <c r="L2852" s="37"/>
      <c r="M2852" s="38"/>
      <c r="N2852" s="45"/>
      <c r="O2852" s="38"/>
    </row>
    <row r="2853" spans="3:15" ht="17" x14ac:dyDescent="0.4">
      <c r="C2853" s="28"/>
      <c r="D2853" s="22"/>
      <c r="K2853" s="26"/>
      <c r="L2853" s="37"/>
      <c r="M2853" s="38"/>
      <c r="N2853" s="45"/>
      <c r="O2853" s="38"/>
    </row>
    <row r="2854" spans="3:15" ht="17" x14ac:dyDescent="0.4">
      <c r="C2854" s="28"/>
      <c r="D2854" s="22"/>
      <c r="K2854" s="26"/>
      <c r="L2854" s="37"/>
      <c r="M2854" s="38"/>
      <c r="N2854" s="45"/>
      <c r="O2854" s="38"/>
    </row>
    <row r="2855" spans="3:15" ht="17" x14ac:dyDescent="0.4">
      <c r="C2855" s="28"/>
      <c r="D2855" s="22"/>
      <c r="K2855" s="26"/>
      <c r="L2855" s="37"/>
      <c r="M2855" s="38"/>
      <c r="N2855" s="45"/>
      <c r="O2855" s="38"/>
    </row>
    <row r="2856" spans="3:15" ht="17" x14ac:dyDescent="0.4">
      <c r="C2856" s="28"/>
      <c r="D2856" s="22"/>
      <c r="K2856" s="26"/>
      <c r="L2856" s="37"/>
      <c r="M2856" s="38"/>
      <c r="N2856" s="45"/>
      <c r="O2856" s="38"/>
    </row>
    <row r="2857" spans="3:15" ht="17" x14ac:dyDescent="0.4">
      <c r="C2857" s="28"/>
      <c r="D2857" s="22"/>
      <c r="K2857" s="26"/>
      <c r="L2857" s="37"/>
      <c r="M2857" s="38"/>
      <c r="N2857" s="45"/>
      <c r="O2857" s="38"/>
    </row>
    <row r="2858" spans="3:15" ht="17" x14ac:dyDescent="0.4">
      <c r="C2858" s="28"/>
      <c r="D2858" s="22"/>
      <c r="K2858" s="26"/>
      <c r="L2858" s="37"/>
      <c r="M2858" s="38"/>
      <c r="N2858" s="45"/>
      <c r="O2858" s="38"/>
    </row>
    <row r="2859" spans="3:15" ht="17" x14ac:dyDescent="0.4">
      <c r="C2859" s="28"/>
      <c r="D2859" s="22"/>
      <c r="K2859" s="26"/>
      <c r="L2859" s="37"/>
      <c r="M2859" s="38"/>
      <c r="N2859" s="45"/>
      <c r="O2859" s="38"/>
    </row>
    <row r="2860" spans="3:15" ht="17" x14ac:dyDescent="0.4">
      <c r="C2860" s="28"/>
      <c r="D2860" s="22"/>
      <c r="K2860" s="26"/>
      <c r="L2860" s="37"/>
      <c r="M2860" s="38"/>
      <c r="N2860" s="45"/>
      <c r="O2860" s="38"/>
    </row>
    <row r="2861" spans="3:15" ht="17" x14ac:dyDescent="0.4">
      <c r="C2861" s="28"/>
      <c r="D2861" s="22"/>
      <c r="K2861" s="26"/>
      <c r="L2861" s="37"/>
      <c r="M2861" s="38"/>
      <c r="N2861" s="45"/>
      <c r="O2861" s="38"/>
    </row>
    <row r="2862" spans="3:15" ht="17" x14ac:dyDescent="0.4">
      <c r="C2862" s="28"/>
      <c r="D2862" s="22"/>
      <c r="K2862" s="26"/>
      <c r="L2862" s="37"/>
      <c r="M2862" s="38"/>
      <c r="N2862" s="45"/>
      <c r="O2862" s="38"/>
    </row>
    <row r="2863" spans="3:15" ht="17" x14ac:dyDescent="0.4">
      <c r="C2863" s="28"/>
      <c r="D2863" s="22"/>
      <c r="K2863" s="26"/>
      <c r="L2863" s="37"/>
      <c r="M2863" s="38"/>
      <c r="N2863" s="45"/>
      <c r="O2863" s="38"/>
    </row>
    <row r="2864" spans="3:15" ht="17" x14ac:dyDescent="0.4">
      <c r="C2864" s="28"/>
      <c r="D2864" s="22"/>
      <c r="K2864" s="26"/>
      <c r="L2864" s="37"/>
      <c r="M2864" s="38"/>
      <c r="N2864" s="45"/>
      <c r="O2864" s="38"/>
    </row>
    <row r="2865" spans="3:15" ht="17" x14ac:dyDescent="0.4">
      <c r="C2865" s="28"/>
      <c r="D2865" s="22"/>
      <c r="K2865" s="26"/>
      <c r="L2865" s="37"/>
      <c r="M2865" s="38"/>
      <c r="N2865" s="45"/>
      <c r="O2865" s="38"/>
    </row>
    <row r="2866" spans="3:15" ht="17" x14ac:dyDescent="0.4">
      <c r="C2866" s="28"/>
      <c r="D2866" s="22"/>
      <c r="K2866" s="26"/>
      <c r="L2866" s="37"/>
      <c r="M2866" s="38"/>
      <c r="N2866" s="45"/>
      <c r="O2866" s="38"/>
    </row>
    <row r="2867" spans="3:15" ht="17" x14ac:dyDescent="0.4">
      <c r="C2867" s="28"/>
      <c r="D2867" s="22"/>
      <c r="K2867" s="26"/>
      <c r="L2867" s="37"/>
      <c r="M2867" s="38"/>
      <c r="N2867" s="45"/>
      <c r="O2867" s="38"/>
    </row>
    <row r="2868" spans="3:15" ht="17" x14ac:dyDescent="0.4">
      <c r="C2868" s="28"/>
      <c r="D2868" s="22"/>
      <c r="K2868" s="26"/>
      <c r="L2868" s="37"/>
      <c r="M2868" s="38"/>
      <c r="N2868" s="45"/>
      <c r="O2868" s="38"/>
    </row>
    <row r="2869" spans="3:15" ht="17" x14ac:dyDescent="0.4">
      <c r="C2869" s="28"/>
      <c r="D2869" s="22"/>
      <c r="K2869" s="26"/>
      <c r="L2869" s="37"/>
      <c r="M2869" s="38"/>
      <c r="N2869" s="45"/>
      <c r="O2869" s="38"/>
    </row>
    <row r="2870" spans="3:15" ht="17" x14ac:dyDescent="0.4">
      <c r="C2870" s="28"/>
      <c r="D2870" s="22"/>
      <c r="K2870" s="26"/>
      <c r="L2870" s="37"/>
      <c r="M2870" s="38"/>
      <c r="N2870" s="45"/>
      <c r="O2870" s="38"/>
    </row>
    <row r="2871" spans="3:15" ht="17" x14ac:dyDescent="0.4">
      <c r="C2871" s="28"/>
      <c r="D2871" s="22"/>
      <c r="K2871" s="26"/>
      <c r="L2871" s="37"/>
      <c r="M2871" s="38"/>
      <c r="N2871" s="45"/>
      <c r="O2871" s="38"/>
    </row>
    <row r="2872" spans="3:15" ht="17" x14ac:dyDescent="0.4">
      <c r="C2872" s="28"/>
      <c r="D2872" s="22"/>
      <c r="K2872" s="26"/>
      <c r="L2872" s="37"/>
      <c r="M2872" s="38"/>
      <c r="N2872" s="45"/>
      <c r="O2872" s="38"/>
    </row>
    <row r="2873" spans="3:15" ht="17" x14ac:dyDescent="0.4">
      <c r="C2873" s="28"/>
      <c r="D2873" s="22"/>
      <c r="K2873" s="26"/>
      <c r="L2873" s="37"/>
      <c r="M2873" s="38"/>
      <c r="N2873" s="45"/>
      <c r="O2873" s="38"/>
    </row>
    <row r="2874" spans="3:15" ht="17" x14ac:dyDescent="0.4">
      <c r="C2874" s="28"/>
      <c r="D2874" s="22"/>
      <c r="K2874" s="26"/>
      <c r="L2874" s="37"/>
      <c r="M2874" s="38"/>
      <c r="N2874" s="45"/>
      <c r="O2874" s="38"/>
    </row>
    <row r="2875" spans="3:15" ht="17" x14ac:dyDescent="0.4">
      <c r="C2875" s="28"/>
      <c r="D2875" s="22"/>
      <c r="K2875" s="26"/>
      <c r="L2875" s="37"/>
      <c r="M2875" s="38"/>
      <c r="N2875" s="45"/>
      <c r="O2875" s="38"/>
    </row>
    <row r="2876" spans="3:15" ht="17" x14ac:dyDescent="0.4">
      <c r="C2876" s="28"/>
      <c r="D2876" s="22"/>
      <c r="K2876" s="26"/>
      <c r="L2876" s="37"/>
      <c r="M2876" s="38"/>
      <c r="N2876" s="45"/>
      <c r="O2876" s="38"/>
    </row>
    <row r="2877" spans="3:15" ht="17" x14ac:dyDescent="0.4">
      <c r="C2877" s="28"/>
      <c r="D2877" s="22"/>
      <c r="K2877" s="26"/>
      <c r="L2877" s="37"/>
      <c r="M2877" s="38"/>
      <c r="N2877" s="45"/>
      <c r="O2877" s="38"/>
    </row>
    <row r="2878" spans="3:15" ht="17" x14ac:dyDescent="0.4">
      <c r="C2878" s="28"/>
      <c r="D2878" s="22"/>
      <c r="K2878" s="26"/>
      <c r="L2878" s="37"/>
      <c r="M2878" s="38"/>
      <c r="N2878" s="45"/>
      <c r="O2878" s="38"/>
    </row>
    <row r="2879" spans="3:15" ht="17" x14ac:dyDescent="0.4">
      <c r="C2879" s="28"/>
      <c r="D2879" s="22"/>
      <c r="K2879" s="26"/>
      <c r="L2879" s="37"/>
      <c r="M2879" s="38"/>
      <c r="N2879" s="45"/>
      <c r="O2879" s="38"/>
    </row>
    <row r="2880" spans="3:15" ht="17" x14ac:dyDescent="0.4">
      <c r="C2880" s="28"/>
      <c r="D2880" s="22"/>
      <c r="K2880" s="26"/>
      <c r="L2880" s="37"/>
      <c r="M2880" s="38"/>
      <c r="N2880" s="45"/>
      <c r="O2880" s="38"/>
    </row>
    <row r="2881" spans="3:15" ht="17" x14ac:dyDescent="0.4">
      <c r="C2881" s="28"/>
      <c r="D2881" s="22"/>
      <c r="K2881" s="26"/>
      <c r="L2881" s="37"/>
      <c r="M2881" s="38"/>
      <c r="N2881" s="45"/>
      <c r="O2881" s="38"/>
    </row>
    <row r="2882" spans="3:15" ht="17" x14ac:dyDescent="0.4">
      <c r="C2882" s="28"/>
      <c r="D2882" s="22"/>
      <c r="K2882" s="26"/>
      <c r="L2882" s="37"/>
      <c r="M2882" s="38"/>
      <c r="N2882" s="45"/>
      <c r="O2882" s="38"/>
    </row>
    <row r="2883" spans="3:15" ht="17" x14ac:dyDescent="0.4">
      <c r="C2883" s="28"/>
      <c r="D2883" s="22"/>
      <c r="K2883" s="26"/>
      <c r="L2883" s="37"/>
      <c r="M2883" s="38"/>
      <c r="N2883" s="45"/>
      <c r="O2883" s="38"/>
    </row>
    <row r="2884" spans="3:15" ht="17" x14ac:dyDescent="0.4">
      <c r="C2884" s="28"/>
      <c r="D2884" s="22"/>
      <c r="K2884" s="26"/>
      <c r="L2884" s="37"/>
      <c r="M2884" s="38"/>
      <c r="N2884" s="45"/>
      <c r="O2884" s="38"/>
    </row>
    <row r="2885" spans="3:15" ht="17" x14ac:dyDescent="0.4">
      <c r="C2885" s="28"/>
      <c r="D2885" s="22"/>
      <c r="K2885" s="26"/>
      <c r="L2885" s="37"/>
      <c r="M2885" s="38"/>
      <c r="N2885" s="45"/>
      <c r="O2885" s="38"/>
    </row>
    <row r="2886" spans="3:15" ht="17" x14ac:dyDescent="0.4">
      <c r="C2886" s="28"/>
      <c r="D2886" s="22"/>
      <c r="K2886" s="26"/>
      <c r="L2886" s="37"/>
      <c r="M2886" s="38"/>
      <c r="N2886" s="45"/>
      <c r="O2886" s="38"/>
    </row>
    <row r="2887" spans="3:15" ht="17" x14ac:dyDescent="0.4">
      <c r="C2887" s="28"/>
      <c r="D2887" s="22"/>
      <c r="K2887" s="26"/>
      <c r="L2887" s="37"/>
      <c r="M2887" s="38"/>
      <c r="N2887" s="45"/>
      <c r="O2887" s="38"/>
    </row>
    <row r="2888" spans="3:15" ht="17" x14ac:dyDescent="0.4">
      <c r="C2888" s="28"/>
      <c r="D2888" s="22"/>
      <c r="K2888" s="26"/>
      <c r="L2888" s="37"/>
      <c r="M2888" s="38"/>
      <c r="N2888" s="45"/>
      <c r="O2888" s="38"/>
    </row>
    <row r="2889" spans="3:15" ht="17" x14ac:dyDescent="0.4">
      <c r="C2889" s="28"/>
      <c r="D2889" s="22"/>
      <c r="K2889" s="26"/>
      <c r="L2889" s="37"/>
      <c r="M2889" s="38"/>
      <c r="N2889" s="45"/>
      <c r="O2889" s="38"/>
    </row>
    <row r="2890" spans="3:15" ht="17" x14ac:dyDescent="0.4">
      <c r="C2890" s="28"/>
      <c r="D2890" s="22"/>
      <c r="K2890" s="26"/>
      <c r="L2890" s="37"/>
      <c r="M2890" s="38"/>
      <c r="N2890" s="45"/>
      <c r="O2890" s="38"/>
    </row>
    <row r="2891" spans="3:15" ht="17" x14ac:dyDescent="0.4">
      <c r="C2891" s="28"/>
      <c r="D2891" s="22"/>
      <c r="K2891" s="26"/>
      <c r="L2891" s="37"/>
      <c r="M2891" s="38"/>
      <c r="N2891" s="45"/>
      <c r="O2891" s="38"/>
    </row>
    <row r="2892" spans="3:15" ht="17" x14ac:dyDescent="0.4">
      <c r="C2892" s="28"/>
      <c r="D2892" s="22"/>
      <c r="K2892" s="26"/>
      <c r="L2892" s="37"/>
      <c r="M2892" s="38"/>
      <c r="N2892" s="45"/>
      <c r="O2892" s="38"/>
    </row>
    <row r="2893" spans="3:15" ht="17" x14ac:dyDescent="0.4">
      <c r="C2893" s="28"/>
      <c r="D2893" s="22"/>
      <c r="K2893" s="26"/>
      <c r="L2893" s="37"/>
      <c r="M2893" s="38"/>
      <c r="N2893" s="45"/>
      <c r="O2893" s="38"/>
    </row>
    <row r="2894" spans="3:15" ht="17" x14ac:dyDescent="0.4">
      <c r="C2894" s="28"/>
      <c r="D2894" s="22"/>
      <c r="K2894" s="26"/>
      <c r="L2894" s="37"/>
      <c r="M2894" s="38"/>
      <c r="N2894" s="45"/>
      <c r="O2894" s="38"/>
    </row>
    <row r="2895" spans="3:15" ht="17" x14ac:dyDescent="0.4">
      <c r="C2895" s="28"/>
      <c r="D2895" s="22"/>
      <c r="K2895" s="26"/>
      <c r="L2895" s="37"/>
      <c r="M2895" s="38"/>
      <c r="N2895" s="45"/>
      <c r="O2895" s="38"/>
    </row>
    <row r="2896" spans="3:15" ht="17" x14ac:dyDescent="0.4">
      <c r="C2896" s="28"/>
      <c r="D2896" s="22"/>
      <c r="K2896" s="26"/>
      <c r="L2896" s="37"/>
      <c r="M2896" s="38"/>
      <c r="N2896" s="45"/>
      <c r="O2896" s="38"/>
    </row>
    <row r="2897" spans="3:15" ht="17" x14ac:dyDescent="0.4">
      <c r="C2897" s="28"/>
      <c r="D2897" s="22"/>
      <c r="K2897" s="26"/>
      <c r="L2897" s="37"/>
      <c r="M2897" s="38"/>
      <c r="N2897" s="45"/>
      <c r="O2897" s="38"/>
    </row>
    <row r="2898" spans="3:15" ht="17" x14ac:dyDescent="0.4">
      <c r="C2898" s="28"/>
      <c r="D2898" s="22"/>
      <c r="K2898" s="26"/>
      <c r="L2898" s="37"/>
      <c r="M2898" s="38"/>
      <c r="N2898" s="45"/>
      <c r="O2898" s="38"/>
    </row>
    <row r="2899" spans="3:15" ht="17" x14ac:dyDescent="0.4">
      <c r="C2899" s="28"/>
      <c r="D2899" s="22"/>
      <c r="K2899" s="26"/>
      <c r="L2899" s="37"/>
      <c r="M2899" s="38"/>
      <c r="N2899" s="45"/>
      <c r="O2899" s="38"/>
    </row>
    <row r="2900" spans="3:15" ht="17" x14ac:dyDescent="0.4">
      <c r="C2900" s="28"/>
      <c r="D2900" s="22"/>
      <c r="K2900" s="26"/>
      <c r="L2900" s="37"/>
      <c r="M2900" s="38"/>
      <c r="N2900" s="45"/>
      <c r="O2900" s="38"/>
    </row>
    <row r="2901" spans="3:15" ht="17" x14ac:dyDescent="0.4">
      <c r="C2901" s="28"/>
      <c r="D2901" s="22"/>
      <c r="K2901" s="26"/>
      <c r="L2901" s="37"/>
      <c r="M2901" s="38"/>
      <c r="N2901" s="45"/>
      <c r="O2901" s="38"/>
    </row>
    <row r="2902" spans="3:15" ht="17" x14ac:dyDescent="0.4">
      <c r="C2902" s="28"/>
      <c r="D2902" s="22"/>
      <c r="K2902" s="26"/>
      <c r="L2902" s="37"/>
      <c r="M2902" s="38"/>
      <c r="N2902" s="45"/>
      <c r="O2902" s="38"/>
    </row>
    <row r="2903" spans="3:15" ht="17" x14ac:dyDescent="0.4">
      <c r="C2903" s="28"/>
      <c r="D2903" s="22"/>
      <c r="K2903" s="26"/>
      <c r="L2903" s="37"/>
      <c r="M2903" s="38"/>
      <c r="N2903" s="45"/>
      <c r="O2903" s="38"/>
    </row>
    <row r="2904" spans="3:15" ht="17" x14ac:dyDescent="0.4">
      <c r="C2904" s="28"/>
      <c r="D2904" s="22"/>
      <c r="K2904" s="26"/>
      <c r="L2904" s="37"/>
      <c r="M2904" s="38"/>
      <c r="N2904" s="45"/>
      <c r="O2904" s="38"/>
    </row>
    <row r="2905" spans="3:15" ht="17" x14ac:dyDescent="0.4">
      <c r="C2905" s="28"/>
      <c r="D2905" s="22"/>
      <c r="K2905" s="26"/>
      <c r="L2905" s="37"/>
      <c r="M2905" s="38"/>
      <c r="N2905" s="45"/>
      <c r="O2905" s="38"/>
    </row>
    <row r="2906" spans="3:15" ht="17" x14ac:dyDescent="0.4">
      <c r="C2906" s="28"/>
      <c r="D2906" s="22"/>
      <c r="K2906" s="26"/>
      <c r="L2906" s="37"/>
      <c r="M2906" s="38"/>
      <c r="N2906" s="45"/>
      <c r="O2906" s="38"/>
    </row>
    <row r="2907" spans="3:15" ht="17" x14ac:dyDescent="0.4">
      <c r="C2907" s="28"/>
      <c r="D2907" s="22"/>
      <c r="K2907" s="26"/>
      <c r="L2907" s="37"/>
      <c r="M2907" s="38"/>
      <c r="N2907" s="45"/>
      <c r="O2907" s="38"/>
    </row>
    <row r="2908" spans="3:15" ht="17" x14ac:dyDescent="0.4">
      <c r="C2908" s="28"/>
      <c r="D2908" s="22"/>
      <c r="K2908" s="26"/>
      <c r="L2908" s="37"/>
      <c r="M2908" s="38"/>
      <c r="N2908" s="45"/>
      <c r="O2908" s="38"/>
    </row>
    <row r="2909" spans="3:15" ht="17" x14ac:dyDescent="0.4">
      <c r="C2909" s="28"/>
      <c r="D2909" s="22"/>
      <c r="K2909" s="26"/>
      <c r="L2909" s="37"/>
      <c r="M2909" s="38"/>
      <c r="N2909" s="45"/>
      <c r="O2909" s="38"/>
    </row>
    <row r="2910" spans="3:15" ht="17" x14ac:dyDescent="0.4">
      <c r="C2910" s="28"/>
      <c r="D2910" s="22"/>
      <c r="K2910" s="26"/>
      <c r="L2910" s="37"/>
      <c r="M2910" s="38"/>
      <c r="N2910" s="45"/>
      <c r="O2910" s="38"/>
    </row>
    <row r="2911" spans="3:15" ht="17" x14ac:dyDescent="0.4">
      <c r="C2911" s="28"/>
      <c r="D2911" s="22"/>
      <c r="K2911" s="26"/>
      <c r="L2911" s="37"/>
      <c r="M2911" s="38"/>
      <c r="N2911" s="45"/>
      <c r="O2911" s="38"/>
    </row>
    <row r="2912" spans="3:15" ht="17" x14ac:dyDescent="0.4">
      <c r="C2912" s="28"/>
      <c r="D2912" s="22"/>
      <c r="K2912" s="26"/>
      <c r="L2912" s="37"/>
      <c r="M2912" s="38"/>
      <c r="N2912" s="45"/>
      <c r="O2912" s="38"/>
    </row>
    <row r="2913" spans="3:15" ht="17" x14ac:dyDescent="0.4">
      <c r="C2913" s="28"/>
      <c r="D2913" s="22"/>
      <c r="K2913" s="26"/>
      <c r="L2913" s="37"/>
      <c r="M2913" s="38"/>
      <c r="N2913" s="45"/>
      <c r="O2913" s="38"/>
    </row>
    <row r="2914" spans="3:15" ht="17" x14ac:dyDescent="0.4">
      <c r="C2914" s="28"/>
      <c r="D2914" s="22"/>
      <c r="K2914" s="26"/>
      <c r="L2914" s="37"/>
      <c r="M2914" s="38"/>
      <c r="N2914" s="45"/>
      <c r="O2914" s="38"/>
    </row>
    <row r="2915" spans="3:15" ht="17" x14ac:dyDescent="0.4">
      <c r="C2915" s="28"/>
      <c r="D2915" s="22"/>
      <c r="K2915" s="26"/>
      <c r="L2915" s="37"/>
      <c r="M2915" s="38"/>
      <c r="N2915" s="45"/>
      <c r="O2915" s="38"/>
    </row>
    <row r="2916" spans="3:15" ht="17" x14ac:dyDescent="0.4">
      <c r="C2916" s="28"/>
      <c r="D2916" s="22"/>
      <c r="K2916" s="26"/>
      <c r="L2916" s="37"/>
      <c r="M2916" s="38"/>
      <c r="N2916" s="45"/>
      <c r="O2916" s="38"/>
    </row>
    <row r="2917" spans="3:15" ht="17" x14ac:dyDescent="0.4">
      <c r="C2917" s="28"/>
      <c r="D2917" s="22"/>
      <c r="K2917" s="26"/>
      <c r="L2917" s="37"/>
      <c r="M2917" s="38"/>
      <c r="N2917" s="45"/>
      <c r="O2917" s="38"/>
    </row>
    <row r="2918" spans="3:15" ht="17" x14ac:dyDescent="0.4">
      <c r="C2918" s="28"/>
      <c r="D2918" s="22"/>
      <c r="K2918" s="26"/>
      <c r="L2918" s="37"/>
      <c r="M2918" s="38"/>
      <c r="N2918" s="45"/>
      <c r="O2918" s="38"/>
    </row>
    <row r="2919" spans="3:15" ht="17" x14ac:dyDescent="0.4">
      <c r="C2919" s="28"/>
      <c r="D2919" s="22"/>
      <c r="K2919" s="26"/>
      <c r="L2919" s="37"/>
      <c r="M2919" s="38"/>
      <c r="N2919" s="45"/>
      <c r="O2919" s="38"/>
    </row>
    <row r="2920" spans="3:15" ht="17" x14ac:dyDescent="0.4">
      <c r="C2920" s="28"/>
      <c r="D2920" s="22"/>
      <c r="K2920" s="26"/>
      <c r="L2920" s="37"/>
      <c r="M2920" s="38"/>
      <c r="N2920" s="45"/>
      <c r="O2920" s="38"/>
    </row>
    <row r="2921" spans="3:15" ht="17" x14ac:dyDescent="0.4">
      <c r="C2921" s="28"/>
      <c r="D2921" s="22"/>
      <c r="K2921" s="26"/>
      <c r="L2921" s="37"/>
      <c r="M2921" s="38"/>
      <c r="N2921" s="45"/>
      <c r="O2921" s="38"/>
    </row>
    <row r="2922" spans="3:15" ht="17" x14ac:dyDescent="0.4">
      <c r="C2922" s="28"/>
      <c r="D2922" s="22"/>
      <c r="K2922" s="26"/>
      <c r="L2922" s="37"/>
      <c r="M2922" s="38"/>
      <c r="N2922" s="45"/>
      <c r="O2922" s="38"/>
    </row>
    <row r="2923" spans="3:15" ht="17" x14ac:dyDescent="0.4">
      <c r="C2923" s="28"/>
      <c r="D2923" s="22"/>
      <c r="K2923" s="26"/>
      <c r="L2923" s="37"/>
      <c r="M2923" s="38"/>
      <c r="N2923" s="45"/>
      <c r="O2923" s="38"/>
    </row>
    <row r="2924" spans="3:15" ht="17" x14ac:dyDescent="0.4">
      <c r="C2924" s="28"/>
      <c r="D2924" s="24"/>
      <c r="K2924" s="26"/>
      <c r="L2924" s="37"/>
      <c r="M2924" s="38"/>
      <c r="N2924" s="45"/>
      <c r="O2924" s="38"/>
    </row>
    <row r="2925" spans="3:15" ht="17" x14ac:dyDescent="0.4">
      <c r="C2925" s="28"/>
      <c r="D2925" s="24"/>
      <c r="K2925" s="26"/>
      <c r="L2925" s="37"/>
      <c r="M2925" s="38"/>
      <c r="N2925" s="45"/>
      <c r="O2925" s="38"/>
    </row>
    <row r="2926" spans="3:15" ht="17" x14ac:dyDescent="0.4">
      <c r="C2926" s="28"/>
      <c r="D2926" s="24"/>
      <c r="K2926" s="26"/>
      <c r="L2926" s="37"/>
      <c r="M2926" s="38"/>
      <c r="N2926" s="45"/>
      <c r="O2926" s="38"/>
    </row>
    <row r="2927" spans="3:15" ht="17" x14ac:dyDescent="0.4">
      <c r="C2927" s="28"/>
      <c r="D2927" s="24"/>
      <c r="K2927" s="26"/>
      <c r="L2927" s="37"/>
      <c r="M2927" s="38"/>
      <c r="N2927" s="45"/>
      <c r="O2927" s="38"/>
    </row>
    <row r="2928" spans="3:15" ht="17" x14ac:dyDescent="0.4">
      <c r="C2928" s="28"/>
      <c r="D2928" s="24"/>
      <c r="K2928" s="26"/>
      <c r="L2928" s="37"/>
      <c r="M2928" s="38"/>
      <c r="N2928" s="45"/>
      <c r="O2928" s="38"/>
    </row>
    <row r="2929" spans="3:15" ht="17" x14ac:dyDescent="0.4">
      <c r="C2929" s="28"/>
      <c r="D2929" s="24"/>
      <c r="K2929" s="26"/>
      <c r="L2929" s="37"/>
      <c r="M2929" s="38"/>
      <c r="N2929" s="45"/>
      <c r="O2929" s="38"/>
    </row>
    <row r="2930" spans="3:15" ht="17" x14ac:dyDescent="0.4">
      <c r="C2930" s="28"/>
      <c r="D2930" s="24"/>
      <c r="K2930" s="26"/>
      <c r="L2930" s="37"/>
      <c r="M2930" s="38"/>
      <c r="N2930" s="45"/>
      <c r="O2930" s="38"/>
    </row>
    <row r="2931" spans="3:15" ht="17" x14ac:dyDescent="0.4">
      <c r="C2931" s="28"/>
      <c r="D2931" s="24"/>
      <c r="K2931" s="26"/>
      <c r="L2931" s="37"/>
      <c r="M2931" s="38"/>
      <c r="N2931" s="45"/>
      <c r="O2931" s="38"/>
    </row>
    <row r="2932" spans="3:15" ht="17" x14ac:dyDescent="0.4">
      <c r="C2932" s="28"/>
      <c r="D2932" s="24"/>
      <c r="K2932" s="26"/>
      <c r="L2932" s="37"/>
      <c r="M2932" s="38"/>
      <c r="N2932" s="45"/>
      <c r="O2932" s="38"/>
    </row>
    <row r="2933" spans="3:15" ht="17" x14ac:dyDescent="0.4">
      <c r="C2933" s="28"/>
      <c r="D2933" s="24"/>
      <c r="K2933" s="26"/>
      <c r="L2933" s="37"/>
      <c r="M2933" s="38"/>
      <c r="N2933" s="45"/>
      <c r="O2933" s="38"/>
    </row>
    <row r="2934" spans="3:15" ht="17" x14ac:dyDescent="0.4">
      <c r="C2934" s="28"/>
      <c r="D2934" s="24"/>
      <c r="K2934" s="26"/>
      <c r="L2934" s="37"/>
      <c r="M2934" s="38"/>
      <c r="N2934" s="45"/>
      <c r="O2934" s="38"/>
    </row>
    <row r="2935" spans="3:15" ht="17" x14ac:dyDescent="0.4">
      <c r="C2935" s="28"/>
      <c r="D2935" s="24"/>
      <c r="K2935" s="26"/>
      <c r="L2935" s="37"/>
      <c r="M2935" s="38"/>
      <c r="N2935" s="45"/>
      <c r="O2935" s="38"/>
    </row>
    <row r="2936" spans="3:15" ht="17" x14ac:dyDescent="0.4">
      <c r="C2936" s="28"/>
      <c r="D2936" s="24"/>
      <c r="K2936" s="26"/>
      <c r="L2936" s="37"/>
      <c r="M2936" s="38"/>
      <c r="N2936" s="45"/>
      <c r="O2936" s="38"/>
    </row>
    <row r="2937" spans="3:15" ht="17" x14ac:dyDescent="0.4">
      <c r="C2937" s="28"/>
      <c r="D2937" s="24"/>
      <c r="K2937" s="26"/>
      <c r="L2937" s="37"/>
      <c r="M2937" s="38"/>
      <c r="N2937" s="45"/>
      <c r="O2937" s="38"/>
    </row>
    <row r="2938" spans="3:15" ht="17" x14ac:dyDescent="0.4">
      <c r="C2938" s="28"/>
      <c r="D2938" s="24"/>
      <c r="K2938" s="26"/>
      <c r="L2938" s="37"/>
      <c r="M2938" s="38"/>
      <c r="N2938" s="45"/>
      <c r="O2938" s="38"/>
    </row>
    <row r="2939" spans="3:15" ht="17" x14ac:dyDescent="0.4">
      <c r="C2939" s="28"/>
      <c r="D2939" s="24"/>
      <c r="K2939" s="26"/>
      <c r="L2939" s="37"/>
      <c r="M2939" s="38"/>
      <c r="N2939" s="45"/>
      <c r="O2939" s="38"/>
    </row>
    <row r="2940" spans="3:15" ht="17" x14ac:dyDescent="0.4">
      <c r="C2940" s="28"/>
      <c r="D2940" s="24"/>
      <c r="K2940" s="26"/>
      <c r="L2940" s="37"/>
      <c r="M2940" s="38"/>
      <c r="N2940" s="45"/>
      <c r="O2940" s="38"/>
    </row>
    <row r="2941" spans="3:15" ht="17" x14ac:dyDescent="0.4">
      <c r="C2941" s="28"/>
      <c r="D2941" s="24"/>
      <c r="K2941" s="26"/>
      <c r="L2941" s="37"/>
      <c r="M2941" s="38"/>
      <c r="N2941" s="45"/>
      <c r="O2941" s="38"/>
    </row>
    <row r="2942" spans="3:15" ht="17" x14ac:dyDescent="0.4">
      <c r="C2942" s="28"/>
      <c r="D2942" s="24"/>
      <c r="K2942" s="26"/>
      <c r="L2942" s="37"/>
      <c r="M2942" s="38"/>
      <c r="N2942" s="45"/>
      <c r="O2942" s="38"/>
    </row>
    <row r="2943" spans="3:15" ht="17" x14ac:dyDescent="0.4">
      <c r="C2943" s="28"/>
      <c r="D2943" s="24"/>
      <c r="K2943" s="26"/>
      <c r="L2943" s="37"/>
      <c r="M2943" s="38"/>
      <c r="N2943" s="45"/>
      <c r="O2943" s="38"/>
    </row>
    <row r="2944" spans="3:15" ht="17" x14ac:dyDescent="0.4">
      <c r="C2944" s="28"/>
      <c r="D2944" s="24"/>
      <c r="K2944" s="26"/>
      <c r="L2944" s="37"/>
      <c r="M2944" s="38"/>
      <c r="N2944" s="45"/>
      <c r="O2944" s="38"/>
    </row>
    <row r="2945" spans="3:15" ht="17" x14ac:dyDescent="0.4">
      <c r="C2945" s="28"/>
      <c r="D2945" s="24"/>
      <c r="K2945" s="26"/>
      <c r="L2945" s="37"/>
      <c r="M2945" s="38"/>
      <c r="N2945" s="45"/>
      <c r="O2945" s="38"/>
    </row>
    <row r="2946" spans="3:15" ht="17" x14ac:dyDescent="0.4">
      <c r="C2946" s="28"/>
      <c r="D2946" s="24"/>
      <c r="K2946" s="26"/>
      <c r="L2946" s="37"/>
      <c r="M2946" s="38"/>
      <c r="N2946" s="45"/>
      <c r="O2946" s="38"/>
    </row>
    <row r="2947" spans="3:15" ht="17" x14ac:dyDescent="0.4">
      <c r="C2947" s="28"/>
      <c r="D2947" s="24"/>
      <c r="K2947" s="26"/>
      <c r="L2947" s="37"/>
      <c r="M2947" s="38"/>
      <c r="N2947" s="45"/>
      <c r="O2947" s="38"/>
    </row>
    <row r="2948" spans="3:15" ht="17" x14ac:dyDescent="0.4">
      <c r="C2948" s="28"/>
      <c r="D2948" s="24"/>
      <c r="K2948" s="26"/>
      <c r="L2948" s="37"/>
      <c r="M2948" s="38"/>
      <c r="N2948" s="45"/>
      <c r="O2948" s="38"/>
    </row>
    <row r="2949" spans="3:15" ht="17" x14ac:dyDescent="0.4">
      <c r="C2949" s="28"/>
      <c r="D2949" s="24"/>
      <c r="K2949" s="26"/>
      <c r="L2949" s="37"/>
      <c r="M2949" s="38"/>
      <c r="N2949" s="45"/>
      <c r="O2949" s="38"/>
    </row>
    <row r="2950" spans="3:15" ht="17" x14ac:dyDescent="0.4">
      <c r="C2950" s="28"/>
      <c r="D2950" s="24"/>
      <c r="K2950" s="26"/>
      <c r="L2950" s="37"/>
      <c r="M2950" s="38"/>
      <c r="N2950" s="45"/>
      <c r="O2950" s="38"/>
    </row>
    <row r="2951" spans="3:15" ht="17" x14ac:dyDescent="0.4">
      <c r="C2951" s="28"/>
      <c r="D2951" s="24"/>
      <c r="K2951" s="26"/>
      <c r="L2951" s="37"/>
      <c r="M2951" s="38"/>
      <c r="N2951" s="45"/>
      <c r="O2951" s="38"/>
    </row>
    <row r="2952" spans="3:15" ht="17" x14ac:dyDescent="0.4">
      <c r="C2952" s="28"/>
      <c r="D2952" s="24"/>
      <c r="K2952" s="26"/>
      <c r="L2952" s="37"/>
      <c r="M2952" s="38"/>
      <c r="N2952" s="45"/>
      <c r="O2952" s="38"/>
    </row>
    <row r="2953" spans="3:15" ht="17" x14ac:dyDescent="0.4">
      <c r="C2953" s="28"/>
      <c r="D2953" s="24"/>
      <c r="K2953" s="26"/>
      <c r="L2953" s="37"/>
      <c r="M2953" s="38"/>
      <c r="N2953" s="45"/>
      <c r="O2953" s="38"/>
    </row>
    <row r="2954" spans="3:15" ht="17" x14ac:dyDescent="0.4">
      <c r="C2954" s="28"/>
      <c r="D2954" s="24"/>
      <c r="K2954" s="26"/>
      <c r="L2954" s="37"/>
      <c r="M2954" s="38"/>
      <c r="N2954" s="45"/>
      <c r="O2954" s="38"/>
    </row>
    <row r="2955" spans="3:15" ht="17" x14ac:dyDescent="0.4">
      <c r="C2955" s="28"/>
      <c r="D2955" s="24"/>
      <c r="K2955" s="26"/>
      <c r="L2955" s="37"/>
      <c r="M2955" s="38"/>
      <c r="N2955" s="45"/>
      <c r="O2955" s="38"/>
    </row>
    <row r="2956" spans="3:15" ht="17" x14ac:dyDescent="0.4">
      <c r="C2956" s="28"/>
      <c r="D2956" s="24"/>
      <c r="K2956" s="26"/>
      <c r="L2956" s="37"/>
      <c r="M2956" s="38"/>
      <c r="N2956" s="45"/>
      <c r="O2956" s="38"/>
    </row>
    <row r="2957" spans="3:15" ht="17" x14ac:dyDescent="0.4">
      <c r="C2957" s="28"/>
      <c r="D2957" s="24"/>
      <c r="K2957" s="26"/>
      <c r="L2957" s="37"/>
      <c r="M2957" s="38"/>
      <c r="N2957" s="45"/>
      <c r="O2957" s="38"/>
    </row>
    <row r="2958" spans="3:15" ht="17" x14ac:dyDescent="0.4">
      <c r="C2958" s="28"/>
      <c r="D2958" s="24"/>
      <c r="K2958" s="26"/>
      <c r="L2958" s="37"/>
      <c r="M2958" s="38"/>
      <c r="N2958" s="45"/>
      <c r="O2958" s="38"/>
    </row>
    <row r="2959" spans="3:15" ht="17" x14ac:dyDescent="0.4">
      <c r="C2959" s="28"/>
      <c r="D2959" s="24"/>
      <c r="K2959" s="26"/>
      <c r="L2959" s="37"/>
      <c r="M2959" s="38"/>
      <c r="N2959" s="45"/>
      <c r="O2959" s="38"/>
    </row>
    <row r="2960" spans="3:15" ht="17" x14ac:dyDescent="0.4">
      <c r="C2960" s="28"/>
      <c r="D2960" s="24"/>
      <c r="K2960" s="26"/>
      <c r="L2960" s="37"/>
      <c r="M2960" s="38"/>
      <c r="N2960" s="45"/>
      <c r="O2960" s="38"/>
    </row>
    <row r="2961" spans="3:15" ht="17" x14ac:dyDescent="0.4">
      <c r="C2961" s="28"/>
      <c r="D2961" s="24"/>
      <c r="K2961" s="26"/>
      <c r="L2961" s="37"/>
      <c r="M2961" s="38"/>
      <c r="N2961" s="45"/>
      <c r="O2961" s="38"/>
    </row>
    <row r="2962" spans="3:15" ht="17" x14ac:dyDescent="0.4">
      <c r="C2962" s="28"/>
      <c r="D2962" s="24"/>
      <c r="K2962" s="26"/>
      <c r="L2962" s="37"/>
      <c r="M2962" s="38"/>
      <c r="N2962" s="45"/>
      <c r="O2962" s="38"/>
    </row>
    <row r="2963" spans="3:15" ht="17" x14ac:dyDescent="0.4">
      <c r="C2963" s="28"/>
      <c r="D2963" s="24"/>
      <c r="K2963" s="26"/>
      <c r="L2963" s="37"/>
      <c r="M2963" s="38"/>
      <c r="N2963" s="45"/>
      <c r="O2963" s="38"/>
    </row>
    <row r="2964" spans="3:15" ht="17" x14ac:dyDescent="0.4">
      <c r="C2964" s="28"/>
      <c r="D2964" s="24"/>
      <c r="K2964" s="26"/>
      <c r="L2964" s="37"/>
      <c r="M2964" s="38"/>
      <c r="N2964" s="45"/>
      <c r="O2964" s="38"/>
    </row>
    <row r="2965" spans="3:15" ht="17" x14ac:dyDescent="0.4">
      <c r="C2965" s="28"/>
      <c r="D2965" s="24"/>
      <c r="K2965" s="26"/>
      <c r="L2965" s="37"/>
      <c r="M2965" s="38"/>
      <c r="N2965" s="45"/>
      <c r="O2965" s="38"/>
    </row>
    <row r="2966" spans="3:15" ht="17" x14ac:dyDescent="0.4">
      <c r="C2966" s="28"/>
      <c r="D2966" s="24"/>
      <c r="K2966" s="26"/>
      <c r="L2966" s="37"/>
      <c r="M2966" s="38"/>
      <c r="N2966" s="45"/>
      <c r="O2966" s="38"/>
    </row>
    <row r="2967" spans="3:15" ht="17" x14ac:dyDescent="0.4">
      <c r="C2967" s="28"/>
      <c r="D2967" s="24"/>
      <c r="K2967" s="26"/>
      <c r="L2967" s="37"/>
      <c r="M2967" s="38"/>
      <c r="N2967" s="45"/>
      <c r="O2967" s="38"/>
    </row>
    <row r="2968" spans="3:15" ht="17" x14ac:dyDescent="0.4">
      <c r="C2968" s="28"/>
      <c r="D2968" s="24"/>
      <c r="K2968" s="26"/>
      <c r="L2968" s="37"/>
      <c r="M2968" s="38"/>
      <c r="N2968" s="45"/>
      <c r="O2968" s="38"/>
    </row>
    <row r="2969" spans="3:15" ht="17" x14ac:dyDescent="0.4">
      <c r="C2969" s="28"/>
      <c r="D2969" s="24"/>
      <c r="K2969" s="26"/>
      <c r="L2969" s="37"/>
      <c r="M2969" s="38"/>
      <c r="N2969" s="45"/>
      <c r="O2969" s="38"/>
    </row>
    <row r="2970" spans="3:15" ht="17" x14ac:dyDescent="0.4">
      <c r="C2970" s="28"/>
      <c r="D2970" s="24"/>
      <c r="K2970" s="26"/>
      <c r="L2970" s="37"/>
      <c r="M2970" s="38"/>
      <c r="N2970" s="45"/>
      <c r="O2970" s="38"/>
    </row>
    <row r="2971" spans="3:15" ht="17" x14ac:dyDescent="0.4">
      <c r="C2971" s="28"/>
      <c r="D2971" s="24"/>
      <c r="K2971" s="26"/>
      <c r="L2971" s="37"/>
      <c r="M2971" s="38"/>
      <c r="N2971" s="45"/>
      <c r="O2971" s="38"/>
    </row>
    <row r="2972" spans="3:15" ht="17" x14ac:dyDescent="0.4">
      <c r="C2972" s="28"/>
      <c r="D2972" s="24"/>
      <c r="K2972" s="26"/>
      <c r="L2972" s="37"/>
      <c r="M2972" s="38"/>
      <c r="N2972" s="45"/>
      <c r="O2972" s="38"/>
    </row>
    <row r="2973" spans="3:15" ht="17" x14ac:dyDescent="0.4">
      <c r="C2973" s="28"/>
      <c r="D2973" s="24"/>
      <c r="K2973" s="26"/>
      <c r="L2973" s="37"/>
      <c r="M2973" s="38"/>
      <c r="N2973" s="45"/>
      <c r="O2973" s="38"/>
    </row>
    <row r="2974" spans="3:15" ht="17" x14ac:dyDescent="0.4">
      <c r="C2974" s="28"/>
      <c r="D2974" s="24"/>
      <c r="K2974" s="26"/>
      <c r="L2974" s="37"/>
      <c r="M2974" s="38"/>
      <c r="N2974" s="45"/>
      <c r="O2974" s="38"/>
    </row>
    <row r="2975" spans="3:15" ht="17" x14ac:dyDescent="0.4">
      <c r="C2975" s="28"/>
      <c r="D2975" s="24"/>
      <c r="K2975" s="26"/>
      <c r="L2975" s="37"/>
      <c r="M2975" s="38"/>
      <c r="N2975" s="45"/>
      <c r="O2975" s="38"/>
    </row>
    <row r="2976" spans="3:15" ht="17" x14ac:dyDescent="0.4">
      <c r="C2976" s="28"/>
      <c r="D2976" s="24"/>
      <c r="K2976" s="26"/>
      <c r="L2976" s="37"/>
      <c r="M2976" s="38"/>
      <c r="N2976" s="45"/>
      <c r="O2976" s="38"/>
    </row>
    <row r="2977" spans="3:15" ht="17" x14ac:dyDescent="0.4">
      <c r="C2977" s="28"/>
      <c r="D2977" s="24"/>
      <c r="K2977" s="26"/>
      <c r="L2977" s="37"/>
      <c r="M2977" s="38"/>
      <c r="N2977" s="45"/>
      <c r="O2977" s="38"/>
    </row>
    <row r="2978" spans="3:15" ht="17" x14ac:dyDescent="0.4">
      <c r="C2978" s="28"/>
      <c r="D2978" s="24"/>
      <c r="K2978" s="26"/>
      <c r="L2978" s="37"/>
      <c r="M2978" s="38"/>
      <c r="N2978" s="45"/>
      <c r="O2978" s="38"/>
    </row>
    <row r="2979" spans="3:15" ht="17" x14ac:dyDescent="0.4">
      <c r="C2979" s="28"/>
      <c r="D2979" s="24"/>
      <c r="K2979" s="26"/>
      <c r="L2979" s="37"/>
      <c r="M2979" s="38"/>
      <c r="N2979" s="45"/>
      <c r="O2979" s="38"/>
    </row>
    <row r="2980" spans="3:15" ht="17" x14ac:dyDescent="0.4">
      <c r="C2980" s="28"/>
      <c r="D2980" s="24"/>
      <c r="K2980" s="26"/>
      <c r="L2980" s="37"/>
      <c r="M2980" s="38"/>
      <c r="N2980" s="45"/>
      <c r="O2980" s="38"/>
    </row>
    <row r="2981" spans="3:15" ht="17" x14ac:dyDescent="0.4">
      <c r="C2981" s="28"/>
      <c r="D2981" s="24"/>
      <c r="K2981" s="26"/>
      <c r="L2981" s="37"/>
      <c r="M2981" s="38"/>
      <c r="N2981" s="45"/>
      <c r="O2981" s="38"/>
    </row>
    <row r="2982" spans="3:15" ht="17" x14ac:dyDescent="0.4">
      <c r="C2982" s="28"/>
      <c r="D2982" s="24"/>
      <c r="K2982" s="26"/>
      <c r="L2982" s="37"/>
      <c r="M2982" s="38"/>
      <c r="N2982" s="45"/>
      <c r="O2982" s="38"/>
    </row>
    <row r="2983" spans="3:15" ht="17" x14ac:dyDescent="0.4">
      <c r="C2983" s="28"/>
      <c r="D2983" s="24"/>
      <c r="K2983" s="26"/>
      <c r="L2983" s="37"/>
      <c r="M2983" s="38"/>
      <c r="N2983" s="45"/>
      <c r="O2983" s="38"/>
    </row>
    <row r="2984" spans="3:15" ht="17" x14ac:dyDescent="0.4">
      <c r="C2984" s="28"/>
      <c r="D2984" s="24"/>
      <c r="K2984" s="26"/>
      <c r="L2984" s="37"/>
      <c r="M2984" s="38"/>
      <c r="N2984" s="45"/>
      <c r="O2984" s="38"/>
    </row>
    <row r="2985" spans="3:15" ht="17" x14ac:dyDescent="0.4">
      <c r="C2985" s="28"/>
      <c r="D2985" s="24"/>
      <c r="K2985" s="26"/>
      <c r="L2985" s="37"/>
      <c r="M2985" s="38"/>
      <c r="N2985" s="45"/>
      <c r="O2985" s="38"/>
    </row>
    <row r="2986" spans="3:15" ht="17" x14ac:dyDescent="0.4">
      <c r="C2986" s="28"/>
      <c r="D2986" s="24"/>
      <c r="K2986" s="26"/>
      <c r="L2986" s="37"/>
      <c r="M2986" s="38"/>
      <c r="N2986" s="45"/>
      <c r="O2986" s="38"/>
    </row>
    <row r="2987" spans="3:15" ht="17" x14ac:dyDescent="0.4">
      <c r="C2987" s="28"/>
      <c r="D2987" s="24"/>
      <c r="K2987" s="26"/>
      <c r="L2987" s="37"/>
      <c r="M2987" s="38"/>
      <c r="N2987" s="45"/>
      <c r="O2987" s="38"/>
    </row>
    <row r="2988" spans="3:15" ht="17" x14ac:dyDescent="0.4">
      <c r="C2988" s="28"/>
      <c r="D2988" s="24"/>
      <c r="K2988" s="26"/>
      <c r="L2988" s="37"/>
      <c r="M2988" s="38"/>
      <c r="N2988" s="45"/>
      <c r="O2988" s="38"/>
    </row>
    <row r="2989" spans="3:15" ht="17" x14ac:dyDescent="0.4">
      <c r="C2989" s="28"/>
      <c r="D2989" s="24"/>
      <c r="K2989" s="26"/>
      <c r="L2989" s="37"/>
      <c r="M2989" s="38"/>
      <c r="N2989" s="45"/>
      <c r="O2989" s="38"/>
    </row>
    <row r="2990" spans="3:15" ht="17" x14ac:dyDescent="0.4">
      <c r="C2990" s="28"/>
      <c r="D2990" s="24"/>
      <c r="K2990" s="26"/>
      <c r="L2990" s="37"/>
      <c r="M2990" s="38"/>
      <c r="N2990" s="45"/>
      <c r="O2990" s="38"/>
    </row>
    <row r="2991" spans="3:15" ht="17" x14ac:dyDescent="0.4">
      <c r="C2991" s="28"/>
      <c r="D2991" s="24"/>
      <c r="K2991" s="26"/>
      <c r="L2991" s="37"/>
      <c r="M2991" s="38"/>
      <c r="N2991" s="45"/>
      <c r="O2991" s="38"/>
    </row>
    <row r="2992" spans="3:15" ht="17" x14ac:dyDescent="0.4">
      <c r="C2992" s="28"/>
      <c r="D2992" s="24"/>
      <c r="K2992" s="26"/>
      <c r="L2992" s="37"/>
      <c r="M2992" s="38"/>
      <c r="N2992" s="45"/>
      <c r="O2992" s="38"/>
    </row>
    <row r="2993" spans="3:15" ht="17" x14ac:dyDescent="0.4">
      <c r="C2993" s="28"/>
      <c r="D2993" s="24"/>
      <c r="K2993" s="26"/>
      <c r="L2993" s="37"/>
      <c r="M2993" s="38"/>
      <c r="N2993" s="45"/>
      <c r="O2993" s="38"/>
    </row>
    <row r="2994" spans="3:15" ht="17" x14ac:dyDescent="0.4">
      <c r="C2994" s="28"/>
      <c r="D2994" s="24"/>
      <c r="K2994" s="26"/>
      <c r="L2994" s="37"/>
      <c r="M2994" s="38"/>
      <c r="N2994" s="45"/>
      <c r="O2994" s="38"/>
    </row>
    <row r="2995" spans="3:15" ht="17" x14ac:dyDescent="0.4">
      <c r="C2995" s="28"/>
      <c r="D2995" s="24"/>
      <c r="K2995" s="26"/>
      <c r="L2995" s="37"/>
      <c r="M2995" s="38"/>
      <c r="N2995" s="45"/>
      <c r="O2995" s="38"/>
    </row>
    <row r="2996" spans="3:15" ht="17" x14ac:dyDescent="0.4">
      <c r="C2996" s="28"/>
      <c r="D2996" s="24"/>
      <c r="K2996" s="26"/>
      <c r="L2996" s="37"/>
      <c r="M2996" s="38"/>
      <c r="N2996" s="45"/>
      <c r="O2996" s="38"/>
    </row>
    <row r="2997" spans="3:15" ht="17" x14ac:dyDescent="0.4">
      <c r="C2997" s="28"/>
      <c r="D2997" s="24"/>
      <c r="K2997" s="26"/>
      <c r="L2997" s="37"/>
      <c r="M2997" s="38"/>
      <c r="N2997" s="45"/>
      <c r="O2997" s="38"/>
    </row>
    <row r="2998" spans="3:15" ht="17" x14ac:dyDescent="0.4">
      <c r="C2998" s="28"/>
      <c r="D2998" s="24"/>
      <c r="K2998" s="26"/>
      <c r="L2998" s="37"/>
      <c r="M2998" s="38"/>
      <c r="N2998" s="45"/>
      <c r="O2998" s="38"/>
    </row>
    <row r="2999" spans="3:15" ht="17" x14ac:dyDescent="0.4">
      <c r="C2999" s="28"/>
      <c r="D2999" s="24"/>
      <c r="K2999" s="26"/>
      <c r="L2999" s="37"/>
      <c r="M2999" s="38"/>
      <c r="N2999" s="45"/>
      <c r="O2999" s="38"/>
    </row>
    <row r="3000" spans="3:15" ht="17" x14ac:dyDescent="0.4">
      <c r="C3000" s="28"/>
      <c r="D3000" s="24"/>
      <c r="K3000" s="26"/>
      <c r="L3000" s="37"/>
      <c r="M3000" s="38"/>
      <c r="N3000" s="45"/>
      <c r="O3000" s="38"/>
    </row>
    <row r="3001" spans="3:15" ht="17" x14ac:dyDescent="0.4">
      <c r="C3001" s="28"/>
      <c r="D3001" s="24"/>
      <c r="K3001" s="26"/>
      <c r="L3001" s="37"/>
      <c r="M3001" s="38"/>
      <c r="N3001" s="45"/>
      <c r="O3001" s="38"/>
    </row>
    <row r="3002" spans="3:15" ht="17" x14ac:dyDescent="0.4">
      <c r="C3002" s="28"/>
      <c r="D3002" s="24"/>
      <c r="K3002" s="26"/>
      <c r="L3002" s="37"/>
      <c r="M3002" s="38"/>
      <c r="N3002" s="45"/>
      <c r="O3002" s="38"/>
    </row>
    <row r="3003" spans="3:15" ht="17" x14ac:dyDescent="0.4">
      <c r="C3003" s="28"/>
      <c r="D3003" s="24"/>
      <c r="K3003" s="26"/>
      <c r="L3003" s="37"/>
      <c r="M3003" s="38"/>
      <c r="N3003" s="45"/>
      <c r="O3003" s="38"/>
    </row>
    <row r="3004" spans="3:15" ht="17" x14ac:dyDescent="0.4">
      <c r="C3004" s="28"/>
      <c r="D3004" s="24"/>
      <c r="K3004" s="26"/>
      <c r="L3004" s="37"/>
      <c r="M3004" s="38"/>
      <c r="N3004" s="45"/>
      <c r="O3004" s="38"/>
    </row>
    <row r="3005" spans="3:15" ht="17" x14ac:dyDescent="0.4">
      <c r="C3005" s="28"/>
      <c r="D3005" s="24"/>
      <c r="K3005" s="26"/>
      <c r="L3005" s="37"/>
      <c r="M3005" s="38"/>
      <c r="N3005" s="45"/>
      <c r="O3005" s="38"/>
    </row>
    <row r="3006" spans="3:15" ht="17" x14ac:dyDescent="0.4">
      <c r="C3006" s="28"/>
      <c r="D3006" s="24"/>
      <c r="K3006" s="26"/>
      <c r="L3006" s="37"/>
      <c r="M3006" s="38"/>
      <c r="N3006" s="45"/>
      <c r="O3006" s="38"/>
    </row>
    <row r="3007" spans="3:15" ht="17" x14ac:dyDescent="0.4">
      <c r="C3007" s="28"/>
      <c r="D3007" s="24"/>
      <c r="K3007" s="26"/>
      <c r="L3007" s="37"/>
      <c r="M3007" s="38"/>
      <c r="N3007" s="45"/>
      <c r="O3007" s="38"/>
    </row>
    <row r="3008" spans="3:15" ht="17" x14ac:dyDescent="0.4">
      <c r="C3008" s="28"/>
      <c r="D3008" s="24"/>
      <c r="K3008" s="26"/>
      <c r="L3008" s="37"/>
      <c r="M3008" s="38"/>
      <c r="N3008" s="45"/>
      <c r="O3008" s="38"/>
    </row>
    <row r="3009" spans="3:15" ht="17" x14ac:dyDescent="0.4">
      <c r="C3009" s="28"/>
      <c r="D3009" s="24"/>
      <c r="K3009" s="26"/>
      <c r="L3009" s="37"/>
      <c r="M3009" s="38"/>
      <c r="N3009" s="45"/>
      <c r="O3009" s="38"/>
    </row>
    <row r="3010" spans="3:15" ht="17" x14ac:dyDescent="0.4">
      <c r="C3010" s="28"/>
      <c r="D3010" s="24"/>
      <c r="K3010" s="26"/>
      <c r="L3010" s="37"/>
      <c r="M3010" s="38"/>
      <c r="N3010" s="45"/>
      <c r="O3010" s="38"/>
    </row>
    <row r="3011" spans="3:15" ht="17" x14ac:dyDescent="0.4">
      <c r="C3011" s="28"/>
      <c r="D3011" s="24"/>
      <c r="K3011" s="26"/>
      <c r="L3011" s="37"/>
      <c r="M3011" s="38"/>
      <c r="N3011" s="45"/>
      <c r="O3011" s="38"/>
    </row>
    <row r="3012" spans="3:15" ht="17" x14ac:dyDescent="0.4">
      <c r="C3012" s="28"/>
      <c r="D3012" s="24"/>
      <c r="K3012" s="26"/>
      <c r="L3012" s="37"/>
      <c r="M3012" s="38"/>
      <c r="N3012" s="45"/>
      <c r="O3012" s="38"/>
    </row>
    <row r="3013" spans="3:15" ht="17" x14ac:dyDescent="0.4">
      <c r="C3013" s="28"/>
      <c r="D3013" s="24"/>
      <c r="K3013" s="26"/>
      <c r="L3013" s="37"/>
      <c r="M3013" s="38"/>
      <c r="N3013" s="45"/>
      <c r="O3013" s="38"/>
    </row>
    <row r="3014" spans="3:15" ht="17" x14ac:dyDescent="0.4">
      <c r="C3014" s="28"/>
      <c r="D3014" s="22"/>
      <c r="K3014" s="26"/>
      <c r="L3014" s="37"/>
      <c r="M3014" s="38"/>
      <c r="N3014" s="45"/>
      <c r="O3014" s="38"/>
    </row>
    <row r="3015" spans="3:15" ht="17" x14ac:dyDescent="0.4">
      <c r="C3015" s="28"/>
      <c r="D3015" s="22"/>
      <c r="K3015" s="26"/>
      <c r="L3015" s="37"/>
      <c r="M3015" s="38"/>
      <c r="N3015" s="45"/>
      <c r="O3015" s="38"/>
    </row>
    <row r="3016" spans="3:15" ht="17" x14ac:dyDescent="0.4">
      <c r="C3016" s="28"/>
      <c r="D3016" s="22"/>
      <c r="K3016" s="26"/>
      <c r="L3016" s="37"/>
      <c r="M3016" s="38"/>
      <c r="N3016" s="45"/>
      <c r="O3016" s="38"/>
    </row>
    <row r="3017" spans="3:15" ht="17" x14ac:dyDescent="0.4">
      <c r="C3017" s="28"/>
      <c r="D3017" s="22"/>
      <c r="K3017" s="26"/>
      <c r="L3017" s="37"/>
      <c r="M3017" s="38"/>
      <c r="N3017" s="45"/>
      <c r="O3017" s="38"/>
    </row>
    <row r="3018" spans="3:15" ht="17" x14ac:dyDescent="0.4">
      <c r="C3018" s="28"/>
      <c r="D3018" s="22"/>
      <c r="K3018" s="26"/>
      <c r="L3018" s="37"/>
      <c r="M3018" s="38"/>
      <c r="N3018" s="45"/>
      <c r="O3018" s="38"/>
    </row>
    <row r="3019" spans="3:15" ht="17" x14ac:dyDescent="0.4">
      <c r="C3019" s="28"/>
      <c r="D3019" s="22"/>
      <c r="K3019" s="26"/>
      <c r="L3019" s="37"/>
      <c r="M3019" s="38"/>
      <c r="N3019" s="45"/>
      <c r="O3019" s="38"/>
    </row>
    <row r="3020" spans="3:15" ht="17" x14ac:dyDescent="0.4">
      <c r="C3020" s="28"/>
      <c r="D3020" s="22"/>
      <c r="K3020" s="26"/>
      <c r="L3020" s="37"/>
      <c r="M3020" s="38"/>
      <c r="N3020" s="45"/>
      <c r="O3020" s="38"/>
    </row>
    <row r="3021" spans="3:15" ht="17" x14ac:dyDescent="0.4">
      <c r="C3021" s="28"/>
      <c r="D3021" s="22"/>
      <c r="K3021" s="26"/>
      <c r="L3021" s="37"/>
      <c r="M3021" s="38"/>
      <c r="N3021" s="45"/>
      <c r="O3021" s="38"/>
    </row>
    <row r="3022" spans="3:15" ht="17" x14ac:dyDescent="0.4">
      <c r="C3022" s="28"/>
      <c r="D3022" s="22"/>
      <c r="K3022" s="26"/>
      <c r="L3022" s="37"/>
      <c r="M3022" s="38"/>
      <c r="N3022" s="45"/>
      <c r="O3022" s="38"/>
    </row>
    <row r="3023" spans="3:15" ht="17" x14ac:dyDescent="0.4">
      <c r="C3023" s="28"/>
      <c r="D3023" s="22"/>
      <c r="K3023" s="26"/>
      <c r="L3023" s="37"/>
      <c r="M3023" s="38"/>
      <c r="N3023" s="45"/>
      <c r="O3023" s="38"/>
    </row>
    <row r="3024" spans="3:15" ht="17" x14ac:dyDescent="0.4">
      <c r="C3024" s="28"/>
      <c r="D3024" s="22"/>
      <c r="K3024" s="26"/>
      <c r="L3024" s="37"/>
      <c r="M3024" s="38"/>
      <c r="N3024" s="45"/>
      <c r="O3024" s="38"/>
    </row>
    <row r="3025" spans="3:15" ht="17" x14ac:dyDescent="0.4">
      <c r="C3025" s="28"/>
      <c r="D3025" s="22"/>
      <c r="K3025" s="26"/>
      <c r="L3025" s="37"/>
      <c r="M3025" s="38"/>
      <c r="N3025" s="45"/>
      <c r="O3025" s="38"/>
    </row>
    <row r="3026" spans="3:15" ht="17" x14ac:dyDescent="0.4">
      <c r="C3026" s="28"/>
      <c r="D3026" s="22"/>
      <c r="K3026" s="26"/>
      <c r="L3026" s="37"/>
      <c r="M3026" s="38"/>
      <c r="N3026" s="45"/>
      <c r="O3026" s="38"/>
    </row>
    <row r="3027" spans="3:15" ht="17" x14ac:dyDescent="0.4">
      <c r="C3027" s="28"/>
      <c r="D3027" s="22"/>
      <c r="K3027" s="26"/>
      <c r="L3027" s="37"/>
      <c r="M3027" s="38"/>
      <c r="N3027" s="45"/>
      <c r="O3027" s="38"/>
    </row>
    <row r="3028" spans="3:15" ht="17" x14ac:dyDescent="0.4">
      <c r="C3028" s="28"/>
      <c r="D3028" s="22"/>
      <c r="K3028" s="26"/>
      <c r="L3028" s="37"/>
      <c r="M3028" s="38"/>
      <c r="N3028" s="45"/>
      <c r="O3028" s="38"/>
    </row>
    <row r="3029" spans="3:15" ht="17" x14ac:dyDescent="0.4">
      <c r="C3029" s="28"/>
      <c r="D3029" s="22"/>
      <c r="K3029" s="26"/>
      <c r="L3029" s="37"/>
      <c r="M3029" s="38"/>
      <c r="N3029" s="45"/>
      <c r="O3029" s="38"/>
    </row>
    <row r="3030" spans="3:15" ht="17" x14ac:dyDescent="0.4">
      <c r="C3030" s="28"/>
      <c r="D3030" s="22"/>
      <c r="K3030" s="26"/>
      <c r="L3030" s="37"/>
      <c r="M3030" s="38"/>
      <c r="N3030" s="45"/>
      <c r="O3030" s="38"/>
    </row>
    <row r="3031" spans="3:15" ht="17" x14ac:dyDescent="0.4">
      <c r="C3031" s="28"/>
      <c r="D3031" s="22"/>
      <c r="K3031" s="26"/>
      <c r="L3031" s="37"/>
      <c r="M3031" s="38"/>
      <c r="N3031" s="45"/>
      <c r="O3031" s="38"/>
    </row>
    <row r="3032" spans="3:15" ht="17" x14ac:dyDescent="0.4">
      <c r="C3032" s="28"/>
      <c r="D3032" s="22"/>
      <c r="K3032" s="26"/>
      <c r="L3032" s="37"/>
      <c r="M3032" s="38"/>
      <c r="N3032" s="45"/>
      <c r="O3032" s="38"/>
    </row>
    <row r="3033" spans="3:15" ht="17" x14ac:dyDescent="0.4">
      <c r="C3033" s="28"/>
      <c r="D3033" s="22"/>
      <c r="K3033" s="26"/>
      <c r="L3033" s="37"/>
      <c r="M3033" s="38"/>
      <c r="N3033" s="45"/>
      <c r="O3033" s="38"/>
    </row>
    <row r="3034" spans="3:15" ht="17" x14ac:dyDescent="0.4">
      <c r="C3034" s="28"/>
      <c r="D3034" s="22"/>
      <c r="K3034" s="26"/>
      <c r="L3034" s="37"/>
      <c r="M3034" s="38"/>
      <c r="N3034" s="45"/>
      <c r="O3034" s="38"/>
    </row>
    <row r="3035" spans="3:15" ht="17" x14ac:dyDescent="0.4">
      <c r="C3035" s="28"/>
      <c r="D3035" s="22"/>
      <c r="K3035" s="26"/>
      <c r="L3035" s="37"/>
      <c r="M3035" s="38"/>
      <c r="N3035" s="45"/>
      <c r="O3035" s="38"/>
    </row>
    <row r="3036" spans="3:15" ht="17" x14ac:dyDescent="0.4">
      <c r="C3036" s="28"/>
      <c r="D3036" s="22"/>
      <c r="K3036" s="26"/>
      <c r="L3036" s="37"/>
      <c r="M3036" s="38"/>
      <c r="N3036" s="45"/>
      <c r="O3036" s="38"/>
    </row>
    <row r="3037" spans="3:15" ht="17" x14ac:dyDescent="0.4">
      <c r="C3037" s="28"/>
      <c r="D3037" s="22"/>
      <c r="K3037" s="26"/>
      <c r="L3037" s="37"/>
      <c r="M3037" s="38"/>
      <c r="N3037" s="45"/>
      <c r="O3037" s="38"/>
    </row>
    <row r="3038" spans="3:15" ht="17" x14ac:dyDescent="0.4">
      <c r="C3038" s="28"/>
      <c r="D3038" s="22"/>
      <c r="K3038" s="26"/>
      <c r="L3038" s="37"/>
      <c r="M3038" s="38"/>
      <c r="N3038" s="45"/>
      <c r="O3038" s="38"/>
    </row>
    <row r="3039" spans="3:15" ht="17" x14ac:dyDescent="0.4">
      <c r="C3039" s="28"/>
      <c r="D3039" s="22"/>
      <c r="K3039" s="26"/>
      <c r="L3039" s="37"/>
      <c r="M3039" s="38"/>
      <c r="N3039" s="45"/>
      <c r="O3039" s="38"/>
    </row>
    <row r="3040" spans="3:15" ht="17" x14ac:dyDescent="0.4">
      <c r="C3040" s="28"/>
      <c r="D3040" s="22"/>
      <c r="K3040" s="26"/>
      <c r="L3040" s="37"/>
      <c r="M3040" s="38"/>
      <c r="N3040" s="45"/>
      <c r="O3040" s="38"/>
    </row>
    <row r="3041" spans="3:15" ht="17" x14ac:dyDescent="0.4">
      <c r="C3041" s="28"/>
      <c r="D3041" s="22"/>
      <c r="K3041" s="26"/>
      <c r="L3041" s="37"/>
      <c r="M3041" s="38"/>
      <c r="N3041" s="45"/>
      <c r="O3041" s="38"/>
    </row>
    <row r="3042" spans="3:15" ht="17" x14ac:dyDescent="0.4">
      <c r="C3042" s="28"/>
      <c r="D3042" s="22"/>
      <c r="K3042" s="26"/>
      <c r="L3042" s="37"/>
      <c r="M3042" s="38"/>
      <c r="N3042" s="45"/>
      <c r="O3042" s="38"/>
    </row>
    <row r="3043" spans="3:15" ht="17" x14ac:dyDescent="0.4">
      <c r="C3043" s="28"/>
      <c r="D3043" s="22"/>
      <c r="K3043" s="26"/>
      <c r="L3043" s="37"/>
      <c r="M3043" s="38"/>
      <c r="N3043" s="45"/>
      <c r="O3043" s="38"/>
    </row>
    <row r="3044" spans="3:15" ht="17" x14ac:dyDescent="0.4">
      <c r="C3044" s="28"/>
      <c r="D3044" s="22"/>
      <c r="K3044" s="26"/>
      <c r="L3044" s="37"/>
      <c r="M3044" s="38"/>
      <c r="N3044" s="45"/>
      <c r="O3044" s="38"/>
    </row>
    <row r="3045" spans="3:15" ht="17" x14ac:dyDescent="0.4">
      <c r="C3045" s="28"/>
      <c r="D3045" s="22"/>
      <c r="K3045" s="26"/>
      <c r="L3045" s="37"/>
      <c r="M3045" s="38"/>
      <c r="N3045" s="45"/>
      <c r="O3045" s="38"/>
    </row>
    <row r="3046" spans="3:15" ht="17" x14ac:dyDescent="0.4">
      <c r="C3046" s="28"/>
      <c r="D3046" s="22"/>
      <c r="K3046" s="26"/>
      <c r="L3046" s="37"/>
      <c r="M3046" s="38"/>
      <c r="N3046" s="45"/>
      <c r="O3046" s="38"/>
    </row>
    <row r="3047" spans="3:15" ht="17" x14ac:dyDescent="0.4">
      <c r="C3047" s="28"/>
      <c r="D3047" s="22"/>
      <c r="K3047" s="26"/>
      <c r="L3047" s="37"/>
      <c r="M3047" s="38"/>
      <c r="N3047" s="45"/>
      <c r="O3047" s="38"/>
    </row>
    <row r="3048" spans="3:15" ht="17" x14ac:dyDescent="0.4">
      <c r="C3048" s="28"/>
      <c r="D3048" s="22"/>
      <c r="K3048" s="26"/>
      <c r="L3048" s="37"/>
      <c r="M3048" s="38"/>
      <c r="N3048" s="45"/>
      <c r="O3048" s="38"/>
    </row>
    <row r="3049" spans="3:15" ht="17" x14ac:dyDescent="0.4">
      <c r="C3049" s="28"/>
      <c r="D3049" s="22"/>
      <c r="K3049" s="26"/>
      <c r="L3049" s="37"/>
      <c r="M3049" s="38"/>
      <c r="N3049" s="45"/>
      <c r="O3049" s="38"/>
    </row>
    <row r="3050" spans="3:15" ht="17" x14ac:dyDescent="0.4">
      <c r="C3050" s="28"/>
      <c r="D3050" s="22"/>
      <c r="K3050" s="26"/>
      <c r="L3050" s="37"/>
      <c r="M3050" s="38"/>
      <c r="N3050" s="45"/>
      <c r="O3050" s="38"/>
    </row>
    <row r="3051" spans="3:15" ht="17" x14ac:dyDescent="0.4">
      <c r="C3051" s="28"/>
      <c r="D3051" s="22"/>
      <c r="K3051" s="26"/>
      <c r="L3051" s="37"/>
      <c r="M3051" s="38"/>
      <c r="N3051" s="45"/>
      <c r="O3051" s="38"/>
    </row>
    <row r="3052" spans="3:15" ht="17" x14ac:dyDescent="0.4">
      <c r="C3052" s="28"/>
      <c r="D3052" s="22"/>
      <c r="K3052" s="26"/>
      <c r="L3052" s="37"/>
      <c r="M3052" s="38"/>
      <c r="N3052" s="45"/>
      <c r="O3052" s="38"/>
    </row>
    <row r="3053" spans="3:15" ht="17" x14ac:dyDescent="0.4">
      <c r="C3053" s="28"/>
      <c r="D3053" s="22"/>
      <c r="K3053" s="26"/>
      <c r="L3053" s="37"/>
      <c r="M3053" s="38"/>
      <c r="N3053" s="45"/>
      <c r="O3053" s="38"/>
    </row>
    <row r="3054" spans="3:15" ht="17" x14ac:dyDescent="0.4">
      <c r="C3054" s="28"/>
      <c r="D3054" s="22"/>
      <c r="K3054" s="26"/>
      <c r="L3054" s="37"/>
      <c r="M3054" s="38"/>
      <c r="N3054" s="45"/>
      <c r="O3054" s="38"/>
    </row>
    <row r="3055" spans="3:15" ht="17" x14ac:dyDescent="0.4">
      <c r="C3055" s="28"/>
      <c r="D3055" s="22"/>
      <c r="K3055" s="26"/>
      <c r="L3055" s="37"/>
      <c r="M3055" s="38"/>
      <c r="N3055" s="45"/>
      <c r="O3055" s="38"/>
    </row>
    <row r="3056" spans="3:15" ht="17" x14ac:dyDescent="0.4">
      <c r="C3056" s="28"/>
      <c r="D3056" s="22"/>
      <c r="K3056" s="26"/>
      <c r="L3056" s="37"/>
      <c r="M3056" s="38"/>
      <c r="N3056" s="45"/>
      <c r="O3056" s="38"/>
    </row>
    <row r="3057" spans="3:15" ht="17" x14ac:dyDescent="0.4">
      <c r="C3057" s="28"/>
      <c r="D3057" s="22"/>
      <c r="K3057" s="26"/>
      <c r="L3057" s="37"/>
      <c r="M3057" s="38"/>
      <c r="N3057" s="45"/>
      <c r="O3057" s="38"/>
    </row>
    <row r="3058" spans="3:15" ht="17" x14ac:dyDescent="0.4">
      <c r="C3058" s="28"/>
      <c r="D3058" s="22"/>
      <c r="K3058" s="26"/>
      <c r="L3058" s="37"/>
      <c r="M3058" s="38"/>
      <c r="N3058" s="45"/>
      <c r="O3058" s="38"/>
    </row>
    <row r="3059" spans="3:15" ht="17" x14ac:dyDescent="0.4">
      <c r="C3059" s="28"/>
      <c r="D3059" s="22"/>
      <c r="K3059" s="26"/>
      <c r="L3059" s="37"/>
      <c r="M3059" s="38"/>
      <c r="N3059" s="45"/>
      <c r="O3059" s="38"/>
    </row>
    <row r="3060" spans="3:15" ht="17" x14ac:dyDescent="0.4">
      <c r="C3060" s="28"/>
      <c r="D3060" s="22"/>
      <c r="K3060" s="26"/>
      <c r="L3060" s="37"/>
      <c r="M3060" s="38"/>
      <c r="N3060" s="45"/>
      <c r="O3060" s="38"/>
    </row>
    <row r="3061" spans="3:15" ht="17" x14ac:dyDescent="0.4">
      <c r="C3061" s="28"/>
      <c r="D3061" s="22"/>
      <c r="K3061" s="26"/>
      <c r="L3061" s="37"/>
      <c r="M3061" s="38"/>
      <c r="N3061" s="45"/>
      <c r="O3061" s="38"/>
    </row>
    <row r="3062" spans="3:15" ht="17" x14ac:dyDescent="0.4">
      <c r="C3062" s="28"/>
      <c r="D3062" s="22"/>
      <c r="K3062" s="26"/>
      <c r="L3062" s="37"/>
      <c r="M3062" s="38"/>
      <c r="N3062" s="45"/>
      <c r="O3062" s="38"/>
    </row>
    <row r="3063" spans="3:15" ht="17" x14ac:dyDescent="0.4">
      <c r="C3063" s="28"/>
      <c r="D3063" s="22"/>
      <c r="K3063" s="26"/>
      <c r="L3063" s="37"/>
      <c r="M3063" s="38"/>
      <c r="N3063" s="45"/>
      <c r="O3063" s="38"/>
    </row>
    <row r="3064" spans="3:15" ht="17" x14ac:dyDescent="0.4">
      <c r="C3064" s="28"/>
      <c r="D3064" s="22"/>
      <c r="K3064" s="26"/>
      <c r="L3064" s="37"/>
      <c r="M3064" s="38"/>
      <c r="N3064" s="45"/>
      <c r="O3064" s="38"/>
    </row>
    <row r="3065" spans="3:15" ht="17" x14ac:dyDescent="0.4">
      <c r="C3065" s="28"/>
      <c r="D3065" s="22"/>
      <c r="K3065" s="26"/>
      <c r="L3065" s="37"/>
      <c r="M3065" s="38"/>
      <c r="N3065" s="45"/>
      <c r="O3065" s="38"/>
    </row>
    <row r="3066" spans="3:15" ht="17" x14ac:dyDescent="0.4">
      <c r="C3066" s="28"/>
      <c r="D3066" s="22"/>
      <c r="K3066" s="26"/>
      <c r="L3066" s="37"/>
      <c r="M3066" s="38"/>
      <c r="N3066" s="45"/>
      <c r="O3066" s="38"/>
    </row>
    <row r="3067" spans="3:15" ht="17" x14ac:dyDescent="0.4">
      <c r="C3067" s="28"/>
      <c r="D3067" s="22"/>
      <c r="K3067" s="26"/>
      <c r="L3067" s="37"/>
      <c r="M3067" s="38"/>
      <c r="N3067" s="45"/>
      <c r="O3067" s="38"/>
    </row>
    <row r="3068" spans="3:15" ht="17" x14ac:dyDescent="0.4">
      <c r="C3068" s="28"/>
      <c r="D3068" s="22"/>
      <c r="K3068" s="26"/>
      <c r="L3068" s="37"/>
      <c r="M3068" s="38"/>
      <c r="N3068" s="45"/>
      <c r="O3068" s="38"/>
    </row>
    <row r="3069" spans="3:15" ht="17" x14ac:dyDescent="0.4">
      <c r="C3069" s="28"/>
      <c r="D3069" s="22"/>
      <c r="K3069" s="26"/>
      <c r="L3069" s="37"/>
      <c r="M3069" s="38"/>
      <c r="N3069" s="45"/>
      <c r="O3069" s="38"/>
    </row>
    <row r="3070" spans="3:15" ht="17" x14ac:dyDescent="0.4">
      <c r="C3070" s="28"/>
      <c r="D3070" s="22"/>
      <c r="K3070" s="26"/>
      <c r="L3070" s="37"/>
      <c r="M3070" s="38"/>
      <c r="N3070" s="45"/>
      <c r="O3070" s="38"/>
    </row>
    <row r="3071" spans="3:15" ht="17" x14ac:dyDescent="0.4">
      <c r="C3071" s="28"/>
      <c r="D3071" s="22"/>
      <c r="K3071" s="26"/>
      <c r="L3071" s="37"/>
      <c r="M3071" s="38"/>
      <c r="N3071" s="45"/>
      <c r="O3071" s="38"/>
    </row>
    <row r="3072" spans="3:15" ht="17" x14ac:dyDescent="0.4">
      <c r="C3072" s="28"/>
      <c r="D3072" s="22"/>
      <c r="K3072" s="26"/>
      <c r="L3072" s="37"/>
      <c r="M3072" s="38"/>
      <c r="N3072" s="45"/>
      <c r="O3072" s="38"/>
    </row>
    <row r="3073" spans="3:15" ht="17" x14ac:dyDescent="0.4">
      <c r="C3073" s="28"/>
      <c r="D3073" s="22"/>
      <c r="K3073" s="26"/>
      <c r="L3073" s="37"/>
      <c r="M3073" s="38"/>
      <c r="N3073" s="45"/>
      <c r="O3073" s="38"/>
    </row>
    <row r="3074" spans="3:15" ht="17" x14ac:dyDescent="0.4">
      <c r="C3074" s="28"/>
      <c r="D3074" s="22"/>
      <c r="K3074" s="26"/>
      <c r="L3074" s="37"/>
      <c r="M3074" s="38"/>
      <c r="N3074" s="45"/>
      <c r="O3074" s="38"/>
    </row>
    <row r="3075" spans="3:15" ht="17" x14ac:dyDescent="0.4">
      <c r="C3075" s="28"/>
      <c r="D3075" s="22"/>
      <c r="K3075" s="26"/>
      <c r="L3075" s="37"/>
      <c r="M3075" s="38"/>
      <c r="N3075" s="45"/>
      <c r="O3075" s="38"/>
    </row>
    <row r="3076" spans="3:15" ht="17" x14ac:dyDescent="0.4">
      <c r="C3076" s="28"/>
      <c r="D3076" s="22"/>
      <c r="K3076" s="26"/>
      <c r="L3076" s="37"/>
      <c r="M3076" s="38"/>
      <c r="N3076" s="45"/>
      <c r="O3076" s="38"/>
    </row>
    <row r="3077" spans="3:15" ht="17" x14ac:dyDescent="0.4">
      <c r="C3077" s="28"/>
      <c r="D3077" s="22"/>
      <c r="K3077" s="26"/>
      <c r="L3077" s="37"/>
      <c r="M3077" s="38"/>
      <c r="N3077" s="45"/>
      <c r="O3077" s="38"/>
    </row>
    <row r="3078" spans="3:15" ht="17" x14ac:dyDescent="0.4">
      <c r="C3078" s="28"/>
      <c r="D3078" s="22"/>
      <c r="K3078" s="26"/>
      <c r="L3078" s="37"/>
      <c r="M3078" s="38"/>
      <c r="N3078" s="45"/>
      <c r="O3078" s="38"/>
    </row>
    <row r="3079" spans="3:15" ht="17" x14ac:dyDescent="0.4">
      <c r="C3079" s="28"/>
      <c r="D3079" s="22"/>
      <c r="K3079" s="26"/>
      <c r="L3079" s="37"/>
      <c r="M3079" s="38"/>
      <c r="N3079" s="45"/>
      <c r="O3079" s="38"/>
    </row>
    <row r="3080" spans="3:15" ht="17" x14ac:dyDescent="0.4">
      <c r="C3080" s="28"/>
      <c r="D3080" s="22"/>
      <c r="K3080" s="26"/>
      <c r="L3080" s="37"/>
      <c r="M3080" s="38"/>
      <c r="N3080" s="45"/>
      <c r="O3080" s="38"/>
    </row>
    <row r="3081" spans="3:15" ht="17" x14ac:dyDescent="0.4">
      <c r="C3081" s="28"/>
      <c r="D3081" s="22"/>
      <c r="K3081" s="26"/>
      <c r="L3081" s="37"/>
      <c r="M3081" s="38"/>
      <c r="N3081" s="45"/>
      <c r="O3081" s="38"/>
    </row>
    <row r="3082" spans="3:15" ht="17" x14ac:dyDescent="0.4">
      <c r="C3082" s="28"/>
      <c r="D3082" s="22"/>
      <c r="K3082" s="26"/>
      <c r="L3082" s="37"/>
      <c r="M3082" s="38"/>
      <c r="N3082" s="45"/>
      <c r="O3082" s="38"/>
    </row>
    <row r="3083" spans="3:15" ht="17" x14ac:dyDescent="0.4">
      <c r="C3083" s="28"/>
      <c r="D3083" s="22"/>
      <c r="K3083" s="26"/>
      <c r="L3083" s="37"/>
      <c r="M3083" s="38"/>
      <c r="N3083" s="45"/>
      <c r="O3083" s="38"/>
    </row>
    <row r="3084" spans="3:15" ht="17" x14ac:dyDescent="0.4">
      <c r="C3084" s="28"/>
      <c r="D3084" s="22"/>
      <c r="K3084" s="26"/>
      <c r="L3084" s="37"/>
      <c r="M3084" s="38"/>
      <c r="N3084" s="45"/>
      <c r="O3084" s="38"/>
    </row>
    <row r="3085" spans="3:15" ht="17" x14ac:dyDescent="0.4">
      <c r="C3085" s="28"/>
      <c r="D3085" s="22"/>
      <c r="K3085" s="26"/>
      <c r="L3085" s="37"/>
      <c r="M3085" s="38"/>
      <c r="N3085" s="45"/>
      <c r="O3085" s="38"/>
    </row>
    <row r="3086" spans="3:15" ht="17" x14ac:dyDescent="0.4">
      <c r="C3086" s="28"/>
      <c r="D3086" s="22"/>
      <c r="K3086" s="26"/>
      <c r="L3086" s="37"/>
      <c r="M3086" s="38"/>
      <c r="N3086" s="45"/>
      <c r="O3086" s="38"/>
    </row>
    <row r="3087" spans="3:15" ht="17" x14ac:dyDescent="0.4">
      <c r="C3087" s="28"/>
      <c r="D3087" s="22"/>
      <c r="K3087" s="26"/>
      <c r="L3087" s="37"/>
      <c r="M3087" s="38"/>
      <c r="N3087" s="45"/>
      <c r="O3087" s="38"/>
    </row>
    <row r="3088" spans="3:15" ht="17" x14ac:dyDescent="0.4">
      <c r="C3088" s="28"/>
      <c r="D3088" s="22"/>
      <c r="K3088" s="26"/>
      <c r="L3088" s="37"/>
      <c r="M3088" s="38"/>
      <c r="N3088" s="45"/>
      <c r="O3088" s="38"/>
    </row>
    <row r="3089" spans="3:15" ht="17" x14ac:dyDescent="0.4">
      <c r="C3089" s="28"/>
      <c r="D3089" s="22"/>
      <c r="K3089" s="26"/>
      <c r="L3089" s="37"/>
      <c r="M3089" s="38"/>
      <c r="N3089" s="45"/>
      <c r="O3089" s="38"/>
    </row>
    <row r="3090" spans="3:15" ht="17" x14ac:dyDescent="0.4">
      <c r="C3090" s="28"/>
      <c r="D3090" s="22"/>
      <c r="K3090" s="26"/>
      <c r="L3090" s="37"/>
      <c r="M3090" s="38"/>
      <c r="N3090" s="45"/>
      <c r="O3090" s="38"/>
    </row>
    <row r="3091" spans="3:15" ht="17" x14ac:dyDescent="0.4">
      <c r="C3091" s="28"/>
      <c r="D3091" s="22"/>
      <c r="K3091" s="26"/>
      <c r="L3091" s="37"/>
      <c r="M3091" s="38"/>
      <c r="N3091" s="45"/>
      <c r="O3091" s="38"/>
    </row>
    <row r="3092" spans="3:15" ht="17" x14ac:dyDescent="0.4">
      <c r="C3092" s="28"/>
      <c r="D3092" s="22"/>
      <c r="K3092" s="26"/>
      <c r="L3092" s="37"/>
      <c r="M3092" s="38"/>
      <c r="N3092" s="45"/>
      <c r="O3092" s="38"/>
    </row>
    <row r="3093" spans="3:15" ht="17" x14ac:dyDescent="0.4">
      <c r="C3093" s="28"/>
      <c r="D3093" s="22"/>
      <c r="K3093" s="26"/>
      <c r="L3093" s="37"/>
      <c r="M3093" s="38"/>
      <c r="N3093" s="45"/>
      <c r="O3093" s="38"/>
    </row>
    <row r="3094" spans="3:15" ht="17" x14ac:dyDescent="0.4">
      <c r="C3094" s="28"/>
      <c r="D3094" s="22"/>
      <c r="K3094" s="26"/>
      <c r="L3094" s="37"/>
      <c r="M3094" s="38"/>
      <c r="N3094" s="45"/>
      <c r="O3094" s="38"/>
    </row>
    <row r="3095" spans="3:15" ht="17" x14ac:dyDescent="0.4">
      <c r="C3095" s="28"/>
      <c r="D3095" s="22"/>
      <c r="K3095" s="26"/>
      <c r="L3095" s="37"/>
      <c r="M3095" s="38"/>
      <c r="N3095" s="45"/>
      <c r="O3095" s="38"/>
    </row>
    <row r="3096" spans="3:15" ht="17" x14ac:dyDescent="0.4">
      <c r="C3096" s="28"/>
      <c r="D3096" s="22"/>
      <c r="K3096" s="26"/>
      <c r="L3096" s="37"/>
      <c r="M3096" s="38"/>
      <c r="N3096" s="45"/>
      <c r="O3096" s="38"/>
    </row>
    <row r="3097" spans="3:15" ht="17" x14ac:dyDescent="0.4">
      <c r="C3097" s="28"/>
      <c r="D3097" s="22"/>
      <c r="K3097" s="26"/>
      <c r="L3097" s="37"/>
      <c r="M3097" s="38"/>
      <c r="N3097" s="45"/>
      <c r="O3097" s="38"/>
    </row>
    <row r="3098" spans="3:15" ht="17" x14ac:dyDescent="0.4">
      <c r="C3098" s="28"/>
      <c r="D3098" s="22"/>
      <c r="K3098" s="26"/>
      <c r="L3098" s="37"/>
      <c r="M3098" s="38"/>
      <c r="N3098" s="45"/>
      <c r="O3098" s="38"/>
    </row>
    <row r="3099" spans="3:15" ht="17" x14ac:dyDescent="0.4">
      <c r="C3099" s="28"/>
      <c r="D3099" s="22"/>
      <c r="K3099" s="26"/>
      <c r="L3099" s="37"/>
      <c r="M3099" s="38"/>
      <c r="N3099" s="45"/>
      <c r="O3099" s="38"/>
    </row>
    <row r="3100" spans="3:15" ht="17" x14ac:dyDescent="0.4">
      <c r="C3100" s="28"/>
      <c r="D3100" s="22"/>
      <c r="K3100" s="26"/>
      <c r="L3100" s="37"/>
      <c r="M3100" s="38"/>
      <c r="N3100" s="45"/>
      <c r="O3100" s="38"/>
    </row>
    <row r="3101" spans="3:15" ht="17" x14ac:dyDescent="0.4">
      <c r="C3101" s="28"/>
      <c r="D3101" s="22"/>
      <c r="K3101" s="26"/>
      <c r="L3101" s="37"/>
      <c r="M3101" s="38"/>
      <c r="N3101" s="45"/>
      <c r="O3101" s="38"/>
    </row>
    <row r="3102" spans="3:15" ht="17" x14ac:dyDescent="0.4">
      <c r="C3102" s="28"/>
      <c r="D3102" s="22"/>
      <c r="K3102" s="26"/>
      <c r="L3102" s="37"/>
      <c r="M3102" s="38"/>
      <c r="N3102" s="45"/>
      <c r="O3102" s="38"/>
    </row>
    <row r="3103" spans="3:15" ht="17" x14ac:dyDescent="0.4">
      <c r="C3103" s="28"/>
      <c r="D3103" s="22"/>
      <c r="K3103" s="26"/>
      <c r="L3103" s="37"/>
      <c r="M3103" s="38"/>
      <c r="N3103" s="45"/>
      <c r="O3103" s="38"/>
    </row>
    <row r="3104" spans="3:15" ht="17" x14ac:dyDescent="0.4">
      <c r="C3104" s="28"/>
      <c r="D3104" s="22"/>
      <c r="K3104" s="26"/>
      <c r="L3104" s="37"/>
      <c r="M3104" s="38"/>
      <c r="N3104" s="45"/>
      <c r="O3104" s="38"/>
    </row>
    <row r="3105" spans="3:15" ht="17" x14ac:dyDescent="0.4">
      <c r="C3105" s="28"/>
      <c r="D3105" s="22"/>
      <c r="K3105" s="26"/>
      <c r="L3105" s="37"/>
      <c r="M3105" s="38"/>
      <c r="N3105" s="45"/>
      <c r="O3105" s="38"/>
    </row>
    <row r="3106" spans="3:15" ht="17" x14ac:dyDescent="0.4">
      <c r="C3106" s="28"/>
      <c r="D3106" s="22"/>
      <c r="K3106" s="26"/>
      <c r="L3106" s="37"/>
      <c r="M3106" s="38"/>
      <c r="N3106" s="45"/>
      <c r="O3106" s="38"/>
    </row>
    <row r="3107" spans="3:15" ht="17" x14ac:dyDescent="0.4">
      <c r="C3107" s="28"/>
      <c r="D3107" s="22"/>
      <c r="K3107" s="26"/>
      <c r="L3107" s="37"/>
      <c r="M3107" s="38"/>
      <c r="N3107" s="45"/>
      <c r="O3107" s="38"/>
    </row>
    <row r="3108" spans="3:15" ht="17" x14ac:dyDescent="0.4">
      <c r="C3108" s="28"/>
      <c r="D3108" s="22"/>
      <c r="K3108" s="26"/>
      <c r="L3108" s="37"/>
      <c r="M3108" s="38"/>
      <c r="N3108" s="45"/>
      <c r="O3108" s="38"/>
    </row>
    <row r="3109" spans="3:15" ht="17" x14ac:dyDescent="0.4">
      <c r="C3109" s="28"/>
      <c r="D3109" s="22"/>
      <c r="K3109" s="26"/>
      <c r="L3109" s="37"/>
      <c r="M3109" s="38"/>
      <c r="N3109" s="45"/>
      <c r="O3109" s="38"/>
    </row>
    <row r="3110" spans="3:15" ht="17" x14ac:dyDescent="0.4">
      <c r="C3110" s="28"/>
      <c r="D3110" s="22"/>
      <c r="K3110" s="26"/>
      <c r="L3110" s="37"/>
      <c r="M3110" s="38"/>
      <c r="N3110" s="45"/>
      <c r="O3110" s="38"/>
    </row>
    <row r="3111" spans="3:15" ht="17" x14ac:dyDescent="0.4">
      <c r="C3111" s="28"/>
      <c r="D3111" s="22"/>
      <c r="K3111" s="26"/>
      <c r="L3111" s="37"/>
      <c r="M3111" s="38"/>
      <c r="N3111" s="45"/>
      <c r="O3111" s="38"/>
    </row>
    <row r="3112" spans="3:15" ht="17" x14ac:dyDescent="0.4">
      <c r="C3112" s="28"/>
      <c r="D3112" s="22"/>
      <c r="K3112" s="26"/>
      <c r="L3112" s="37"/>
      <c r="M3112" s="38"/>
      <c r="N3112" s="45"/>
      <c r="O3112" s="38"/>
    </row>
    <row r="3113" spans="3:15" ht="17" x14ac:dyDescent="0.4">
      <c r="C3113" s="28"/>
      <c r="D3113" s="22"/>
      <c r="K3113" s="26"/>
      <c r="L3113" s="37"/>
      <c r="M3113" s="38"/>
      <c r="N3113" s="45"/>
      <c r="O3113" s="38"/>
    </row>
    <row r="3114" spans="3:15" ht="17" x14ac:dyDescent="0.4">
      <c r="C3114" s="28"/>
      <c r="D3114" s="22"/>
      <c r="K3114" s="26"/>
      <c r="L3114" s="37"/>
      <c r="M3114" s="38"/>
      <c r="N3114" s="45"/>
      <c r="O3114" s="38"/>
    </row>
    <row r="3115" spans="3:15" ht="17" x14ac:dyDescent="0.4">
      <c r="C3115" s="28"/>
      <c r="D3115" s="22"/>
      <c r="K3115" s="26"/>
      <c r="L3115" s="37"/>
      <c r="M3115" s="38"/>
      <c r="N3115" s="45"/>
      <c r="O3115" s="38"/>
    </row>
    <row r="3116" spans="3:15" ht="17" x14ac:dyDescent="0.4">
      <c r="C3116" s="28"/>
      <c r="D3116" s="22"/>
      <c r="K3116" s="26"/>
      <c r="L3116" s="37"/>
      <c r="M3116" s="38"/>
      <c r="N3116" s="45"/>
      <c r="O3116" s="38"/>
    </row>
    <row r="3117" spans="3:15" ht="17" x14ac:dyDescent="0.4">
      <c r="C3117" s="28"/>
      <c r="D3117" s="22"/>
      <c r="K3117" s="26"/>
      <c r="L3117" s="37"/>
      <c r="M3117" s="38"/>
      <c r="N3117" s="45"/>
      <c r="O3117" s="38"/>
    </row>
    <row r="3118" spans="3:15" ht="17" x14ac:dyDescent="0.4">
      <c r="C3118" s="28"/>
      <c r="D3118" s="22"/>
      <c r="K3118" s="26"/>
      <c r="L3118" s="37"/>
      <c r="M3118" s="38"/>
      <c r="N3118" s="45"/>
      <c r="O3118" s="38"/>
    </row>
    <row r="3119" spans="3:15" ht="17" x14ac:dyDescent="0.4">
      <c r="C3119" s="28"/>
      <c r="D3119" s="22"/>
      <c r="K3119" s="26"/>
      <c r="L3119" s="37"/>
      <c r="M3119" s="38"/>
      <c r="N3119" s="45"/>
      <c r="O3119" s="38"/>
    </row>
    <row r="3120" spans="3:15" ht="17" x14ac:dyDescent="0.4">
      <c r="C3120" s="28"/>
      <c r="D3120" s="22"/>
      <c r="K3120" s="26"/>
      <c r="L3120" s="37"/>
      <c r="M3120" s="38"/>
      <c r="N3120" s="45"/>
      <c r="O3120" s="38"/>
    </row>
    <row r="3121" spans="3:15" ht="17" x14ac:dyDescent="0.4">
      <c r="C3121" s="28"/>
      <c r="D3121" s="22"/>
      <c r="K3121" s="26"/>
      <c r="L3121" s="37"/>
      <c r="M3121" s="38"/>
      <c r="N3121" s="45"/>
      <c r="O3121" s="38"/>
    </row>
    <row r="3122" spans="3:15" ht="17" x14ac:dyDescent="0.4">
      <c r="C3122" s="28"/>
      <c r="D3122" s="22"/>
      <c r="K3122" s="26"/>
      <c r="L3122" s="37"/>
      <c r="M3122" s="38"/>
      <c r="N3122" s="45"/>
      <c r="O3122" s="38"/>
    </row>
    <row r="3123" spans="3:15" ht="17" x14ac:dyDescent="0.4">
      <c r="C3123" s="28"/>
      <c r="D3123" s="22"/>
      <c r="K3123" s="26"/>
      <c r="L3123" s="37"/>
      <c r="M3123" s="38"/>
      <c r="N3123" s="45"/>
      <c r="O3123" s="38"/>
    </row>
    <row r="3124" spans="3:15" ht="17" x14ac:dyDescent="0.4">
      <c r="C3124" s="28"/>
      <c r="D3124" s="22"/>
      <c r="K3124" s="26"/>
      <c r="L3124" s="37"/>
      <c r="M3124" s="38"/>
      <c r="N3124" s="45"/>
      <c r="O3124" s="38"/>
    </row>
    <row r="3125" spans="3:15" ht="17" x14ac:dyDescent="0.4">
      <c r="C3125" s="28"/>
      <c r="D3125" s="22"/>
      <c r="K3125" s="26"/>
      <c r="L3125" s="37"/>
      <c r="M3125" s="38"/>
      <c r="N3125" s="45"/>
      <c r="O3125" s="38"/>
    </row>
    <row r="3126" spans="3:15" ht="17" x14ac:dyDescent="0.4">
      <c r="C3126" s="28"/>
      <c r="D3126" s="22"/>
      <c r="K3126" s="26"/>
      <c r="L3126" s="37"/>
      <c r="M3126" s="38"/>
      <c r="N3126" s="45"/>
      <c r="O3126" s="38"/>
    </row>
    <row r="3127" spans="3:15" ht="17" x14ac:dyDescent="0.4">
      <c r="C3127" s="28"/>
      <c r="D3127" s="22"/>
      <c r="K3127" s="26"/>
      <c r="L3127" s="37"/>
      <c r="M3127" s="38"/>
      <c r="N3127" s="45"/>
      <c r="O3127" s="38"/>
    </row>
    <row r="3128" spans="3:15" ht="17" x14ac:dyDescent="0.4">
      <c r="C3128" s="28"/>
      <c r="D3128" s="22"/>
      <c r="K3128" s="26"/>
      <c r="L3128" s="37"/>
      <c r="M3128" s="38"/>
      <c r="N3128" s="45"/>
      <c r="O3128" s="38"/>
    </row>
    <row r="3129" spans="3:15" ht="17" x14ac:dyDescent="0.4">
      <c r="C3129" s="28"/>
      <c r="D3129" s="22"/>
      <c r="K3129" s="26"/>
      <c r="L3129" s="37"/>
      <c r="M3129" s="38"/>
      <c r="N3129" s="45"/>
      <c r="O3129" s="38"/>
    </row>
    <row r="3130" spans="3:15" ht="17" x14ac:dyDescent="0.4">
      <c r="C3130" s="28"/>
      <c r="D3130" s="22"/>
      <c r="K3130" s="26"/>
      <c r="L3130" s="37"/>
      <c r="M3130" s="38"/>
      <c r="N3130" s="45"/>
      <c r="O3130" s="38"/>
    </row>
    <row r="3131" spans="3:15" ht="17" x14ac:dyDescent="0.4">
      <c r="C3131" s="28"/>
      <c r="D3131" s="22"/>
      <c r="K3131" s="26"/>
      <c r="L3131" s="37"/>
      <c r="M3131" s="38"/>
      <c r="N3131" s="45"/>
      <c r="O3131" s="38"/>
    </row>
    <row r="3132" spans="3:15" ht="17" x14ac:dyDescent="0.4">
      <c r="C3132" s="28"/>
      <c r="D3132" s="22"/>
      <c r="K3132" s="26"/>
      <c r="L3132" s="37"/>
      <c r="M3132" s="38"/>
      <c r="N3132" s="45"/>
      <c r="O3132" s="38"/>
    </row>
    <row r="3133" spans="3:15" ht="17" x14ac:dyDescent="0.4">
      <c r="C3133" s="28"/>
      <c r="D3133" s="22"/>
      <c r="K3133" s="26"/>
      <c r="L3133" s="37"/>
      <c r="M3133" s="38"/>
      <c r="N3133" s="45"/>
      <c r="O3133" s="38"/>
    </row>
    <row r="3134" spans="3:15" ht="17" x14ac:dyDescent="0.4">
      <c r="C3134" s="28"/>
      <c r="D3134" s="22"/>
      <c r="K3134" s="26"/>
      <c r="L3134" s="37"/>
      <c r="M3134" s="38"/>
      <c r="N3134" s="45"/>
      <c r="O3134" s="38"/>
    </row>
    <row r="3135" spans="3:15" ht="17" x14ac:dyDescent="0.4">
      <c r="C3135" s="28"/>
      <c r="D3135" s="22"/>
      <c r="K3135" s="26"/>
      <c r="L3135" s="37"/>
      <c r="M3135" s="38"/>
      <c r="N3135" s="45"/>
      <c r="O3135" s="38"/>
    </row>
    <row r="3136" spans="3:15" ht="17" x14ac:dyDescent="0.4">
      <c r="C3136" s="28"/>
      <c r="D3136" s="22"/>
      <c r="K3136" s="26"/>
      <c r="L3136" s="37"/>
      <c r="M3136" s="38"/>
      <c r="N3136" s="45"/>
      <c r="O3136" s="38"/>
    </row>
    <row r="3137" spans="3:15" ht="17" x14ac:dyDescent="0.4">
      <c r="C3137" s="28"/>
      <c r="D3137" s="22"/>
      <c r="K3137" s="26"/>
      <c r="L3137" s="37"/>
      <c r="M3137" s="38"/>
      <c r="N3137" s="45"/>
      <c r="O3137" s="38"/>
    </row>
    <row r="3138" spans="3:15" ht="17" x14ac:dyDescent="0.4">
      <c r="C3138" s="28"/>
      <c r="D3138" s="22"/>
      <c r="K3138" s="26"/>
      <c r="L3138" s="37"/>
      <c r="M3138" s="38"/>
      <c r="N3138" s="45"/>
      <c r="O3138" s="38"/>
    </row>
    <row r="3139" spans="3:15" ht="17" x14ac:dyDescent="0.4">
      <c r="C3139" s="28"/>
      <c r="D3139" s="22"/>
      <c r="K3139" s="26"/>
      <c r="L3139" s="37"/>
      <c r="M3139" s="38"/>
      <c r="N3139" s="45"/>
      <c r="O3139" s="38"/>
    </row>
    <row r="3140" spans="3:15" ht="17" x14ac:dyDescent="0.4">
      <c r="C3140" s="28"/>
      <c r="D3140" s="22"/>
      <c r="K3140" s="26"/>
      <c r="L3140" s="37"/>
      <c r="M3140" s="38"/>
      <c r="N3140" s="45"/>
      <c r="O3140" s="38"/>
    </row>
    <row r="3141" spans="3:15" ht="17" x14ac:dyDescent="0.4">
      <c r="C3141" s="28"/>
      <c r="D3141" s="22"/>
      <c r="K3141" s="26"/>
      <c r="L3141" s="37"/>
      <c r="M3141" s="38"/>
      <c r="N3141" s="45"/>
      <c r="O3141" s="38"/>
    </row>
    <row r="3142" spans="3:15" ht="17" x14ac:dyDescent="0.4">
      <c r="C3142" s="28"/>
      <c r="D3142" s="22"/>
      <c r="K3142" s="26"/>
      <c r="L3142" s="37"/>
      <c r="M3142" s="38"/>
      <c r="N3142" s="45"/>
      <c r="O3142" s="38"/>
    </row>
    <row r="3143" spans="3:15" ht="17" x14ac:dyDescent="0.4">
      <c r="C3143" s="28"/>
      <c r="D3143" s="22"/>
      <c r="K3143" s="26"/>
      <c r="L3143" s="37"/>
      <c r="M3143" s="38"/>
      <c r="N3143" s="45"/>
      <c r="O3143" s="38"/>
    </row>
    <row r="3144" spans="3:15" ht="17" x14ac:dyDescent="0.4">
      <c r="C3144" s="28"/>
      <c r="D3144" s="22"/>
      <c r="K3144" s="26"/>
      <c r="L3144" s="37"/>
      <c r="M3144" s="38"/>
      <c r="N3144" s="45"/>
      <c r="O3144" s="38"/>
    </row>
    <row r="3145" spans="3:15" ht="17" x14ac:dyDescent="0.4">
      <c r="C3145" s="28"/>
      <c r="D3145" s="22"/>
      <c r="K3145" s="26"/>
      <c r="L3145" s="37"/>
      <c r="M3145" s="38"/>
      <c r="N3145" s="45"/>
      <c r="O3145" s="38"/>
    </row>
    <row r="3146" spans="3:15" ht="17" x14ac:dyDescent="0.4">
      <c r="C3146" s="28"/>
      <c r="D3146" s="22"/>
      <c r="K3146" s="26"/>
      <c r="L3146" s="37"/>
      <c r="M3146" s="38"/>
      <c r="N3146" s="45"/>
      <c r="O3146" s="38"/>
    </row>
    <row r="3147" spans="3:15" ht="17" x14ac:dyDescent="0.4">
      <c r="C3147" s="28"/>
      <c r="D3147" s="22"/>
      <c r="K3147" s="26"/>
      <c r="L3147" s="37"/>
      <c r="M3147" s="38"/>
      <c r="N3147" s="45"/>
      <c r="O3147" s="38"/>
    </row>
    <row r="3148" spans="3:15" ht="17" x14ac:dyDescent="0.4">
      <c r="C3148" s="28"/>
      <c r="D3148" s="22"/>
      <c r="K3148" s="26"/>
      <c r="L3148" s="37"/>
      <c r="M3148" s="38"/>
      <c r="N3148" s="45"/>
      <c r="O3148" s="38"/>
    </row>
    <row r="3149" spans="3:15" ht="17" x14ac:dyDescent="0.4">
      <c r="C3149" s="28"/>
      <c r="D3149" s="22"/>
      <c r="K3149" s="26"/>
      <c r="L3149" s="37"/>
      <c r="M3149" s="38"/>
      <c r="N3149" s="45"/>
      <c r="O3149" s="38"/>
    </row>
    <row r="3150" spans="3:15" ht="17" x14ac:dyDescent="0.4">
      <c r="C3150" s="28"/>
      <c r="D3150" s="22"/>
      <c r="K3150" s="26"/>
      <c r="L3150" s="37"/>
      <c r="M3150" s="38"/>
      <c r="N3150" s="45"/>
      <c r="O3150" s="38"/>
    </row>
    <row r="3151" spans="3:15" ht="17" x14ac:dyDescent="0.4">
      <c r="C3151" s="28"/>
      <c r="D3151" s="22"/>
      <c r="K3151" s="26"/>
      <c r="L3151" s="37"/>
      <c r="M3151" s="38"/>
      <c r="N3151" s="45"/>
      <c r="O3151" s="38"/>
    </row>
    <row r="3152" spans="3:15" ht="17" x14ac:dyDescent="0.4">
      <c r="C3152" s="28"/>
      <c r="D3152" s="22"/>
      <c r="K3152" s="26"/>
      <c r="L3152" s="37"/>
      <c r="M3152" s="38"/>
      <c r="N3152" s="45"/>
      <c r="O3152" s="38"/>
    </row>
    <row r="3153" spans="3:15" ht="17" x14ac:dyDescent="0.4">
      <c r="C3153" s="28"/>
      <c r="D3153" s="22"/>
      <c r="K3153" s="26"/>
      <c r="L3153" s="37"/>
      <c r="M3153" s="38"/>
      <c r="N3153" s="45"/>
      <c r="O3153" s="38"/>
    </row>
    <row r="3154" spans="3:15" ht="17" x14ac:dyDescent="0.4">
      <c r="C3154" s="28"/>
      <c r="D3154" s="22"/>
      <c r="K3154" s="26"/>
      <c r="L3154" s="37"/>
      <c r="M3154" s="38"/>
      <c r="N3154" s="45"/>
      <c r="O3154" s="38"/>
    </row>
    <row r="3155" spans="3:15" ht="17" x14ac:dyDescent="0.4">
      <c r="C3155" s="28"/>
      <c r="D3155" s="22"/>
      <c r="K3155" s="26"/>
      <c r="L3155" s="37"/>
      <c r="M3155" s="38"/>
      <c r="N3155" s="45"/>
      <c r="O3155" s="38"/>
    </row>
    <row r="3156" spans="3:15" ht="17" x14ac:dyDescent="0.4">
      <c r="C3156" s="28"/>
      <c r="D3156" s="22"/>
      <c r="K3156" s="26"/>
      <c r="L3156" s="37"/>
      <c r="M3156" s="38"/>
      <c r="N3156" s="45"/>
      <c r="O3156" s="38"/>
    </row>
    <row r="3157" spans="3:15" ht="17" x14ac:dyDescent="0.4">
      <c r="C3157" s="28"/>
      <c r="D3157" s="22"/>
      <c r="K3157" s="26"/>
      <c r="L3157" s="37"/>
      <c r="M3157" s="38"/>
      <c r="N3157" s="45"/>
      <c r="O3157" s="38"/>
    </row>
    <row r="3158" spans="3:15" ht="17" x14ac:dyDescent="0.4">
      <c r="C3158" s="28"/>
      <c r="D3158" s="22"/>
      <c r="K3158" s="26"/>
      <c r="L3158" s="37"/>
      <c r="M3158" s="38"/>
      <c r="N3158" s="45"/>
      <c r="O3158" s="38"/>
    </row>
    <row r="3159" spans="3:15" ht="17" x14ac:dyDescent="0.4">
      <c r="C3159" s="28"/>
      <c r="D3159" s="22"/>
      <c r="K3159" s="26"/>
      <c r="L3159" s="37"/>
      <c r="M3159" s="38"/>
      <c r="N3159" s="45"/>
      <c r="O3159" s="38"/>
    </row>
    <row r="3160" spans="3:15" ht="17" x14ac:dyDescent="0.4">
      <c r="C3160" s="28"/>
      <c r="D3160" s="22"/>
      <c r="K3160" s="26"/>
      <c r="L3160" s="37"/>
      <c r="M3160" s="38"/>
      <c r="N3160" s="45"/>
      <c r="O3160" s="38"/>
    </row>
    <row r="3161" spans="3:15" ht="17" x14ac:dyDescent="0.4">
      <c r="C3161" s="28"/>
      <c r="D3161" s="22"/>
      <c r="K3161" s="26"/>
      <c r="L3161" s="37"/>
      <c r="M3161" s="38"/>
      <c r="N3161" s="45"/>
      <c r="O3161" s="38"/>
    </row>
    <row r="3162" spans="3:15" ht="17" x14ac:dyDescent="0.4">
      <c r="C3162" s="28"/>
      <c r="D3162" s="22"/>
      <c r="K3162" s="26"/>
      <c r="L3162" s="37"/>
      <c r="M3162" s="38"/>
      <c r="N3162" s="45"/>
      <c r="O3162" s="38"/>
    </row>
    <row r="3163" spans="3:15" ht="17" x14ac:dyDescent="0.4">
      <c r="C3163" s="28"/>
      <c r="D3163" s="22"/>
      <c r="K3163" s="26"/>
      <c r="L3163" s="37"/>
      <c r="M3163" s="38"/>
      <c r="N3163" s="45"/>
      <c r="O3163" s="38"/>
    </row>
    <row r="3164" spans="3:15" ht="17" x14ac:dyDescent="0.4">
      <c r="C3164" s="28"/>
      <c r="D3164" s="22"/>
      <c r="K3164" s="26"/>
      <c r="L3164" s="37"/>
      <c r="M3164" s="38"/>
      <c r="N3164" s="45"/>
      <c r="O3164" s="38"/>
    </row>
    <row r="3165" spans="3:15" ht="17" x14ac:dyDescent="0.4">
      <c r="C3165" s="28"/>
      <c r="D3165" s="22"/>
      <c r="K3165" s="26"/>
      <c r="L3165" s="37"/>
      <c r="M3165" s="38"/>
      <c r="N3165" s="45"/>
      <c r="O3165" s="38"/>
    </row>
    <row r="3166" spans="3:15" ht="17" x14ac:dyDescent="0.4">
      <c r="C3166" s="28"/>
      <c r="D3166" s="22"/>
      <c r="K3166" s="26"/>
      <c r="L3166" s="37"/>
      <c r="M3166" s="38"/>
      <c r="N3166" s="45"/>
      <c r="O3166" s="38"/>
    </row>
    <row r="3167" spans="3:15" ht="17" x14ac:dyDescent="0.4">
      <c r="C3167" s="28"/>
      <c r="D3167" s="22"/>
      <c r="K3167" s="26"/>
      <c r="L3167" s="37"/>
      <c r="M3167" s="38"/>
      <c r="N3167" s="45"/>
      <c r="O3167" s="38"/>
    </row>
    <row r="3168" spans="3:15" ht="17" x14ac:dyDescent="0.4">
      <c r="C3168" s="28"/>
      <c r="D3168" s="22"/>
      <c r="K3168" s="26"/>
      <c r="L3168" s="37"/>
      <c r="M3168" s="38"/>
      <c r="N3168" s="45"/>
      <c r="O3168" s="38"/>
    </row>
    <row r="3169" spans="3:15" ht="17" x14ac:dyDescent="0.4">
      <c r="C3169" s="28"/>
      <c r="D3169" s="22"/>
      <c r="K3169" s="26"/>
      <c r="L3169" s="37"/>
      <c r="M3169" s="38"/>
      <c r="N3169" s="45"/>
      <c r="O3169" s="38"/>
    </row>
    <row r="3170" spans="3:15" ht="17" x14ac:dyDescent="0.4">
      <c r="C3170" s="28"/>
      <c r="D3170" s="22"/>
      <c r="K3170" s="26"/>
      <c r="L3170" s="37"/>
      <c r="M3170" s="38"/>
      <c r="N3170" s="45"/>
      <c r="O3170" s="38"/>
    </row>
    <row r="3171" spans="3:15" ht="17" x14ac:dyDescent="0.4">
      <c r="C3171" s="28"/>
      <c r="D3171" s="22"/>
      <c r="K3171" s="26"/>
      <c r="L3171" s="37"/>
      <c r="M3171" s="38"/>
      <c r="N3171" s="45"/>
      <c r="O3171" s="38"/>
    </row>
    <row r="3172" spans="3:15" ht="17" x14ac:dyDescent="0.4">
      <c r="C3172" s="28"/>
      <c r="D3172" s="22"/>
      <c r="K3172" s="26"/>
      <c r="L3172" s="37"/>
      <c r="M3172" s="38"/>
      <c r="N3172" s="45"/>
      <c r="O3172" s="38"/>
    </row>
    <row r="3173" spans="3:15" ht="17" x14ac:dyDescent="0.4">
      <c r="C3173" s="28"/>
      <c r="D3173" s="22"/>
      <c r="K3173" s="26"/>
      <c r="L3173" s="37"/>
      <c r="M3173" s="38"/>
      <c r="N3173" s="45"/>
      <c r="O3173" s="38"/>
    </row>
    <row r="3174" spans="3:15" ht="17" x14ac:dyDescent="0.4">
      <c r="C3174" s="28"/>
      <c r="D3174" s="22"/>
      <c r="K3174" s="26"/>
      <c r="L3174" s="37"/>
      <c r="M3174" s="38"/>
      <c r="N3174" s="45"/>
      <c r="O3174" s="38"/>
    </row>
    <row r="3175" spans="3:15" ht="17" x14ac:dyDescent="0.4">
      <c r="C3175" s="28"/>
      <c r="D3175" s="22"/>
      <c r="K3175" s="26"/>
      <c r="L3175" s="37"/>
      <c r="M3175" s="38"/>
      <c r="N3175" s="45"/>
      <c r="O3175" s="38"/>
    </row>
    <row r="3176" spans="3:15" ht="17" x14ac:dyDescent="0.4">
      <c r="C3176" s="28"/>
      <c r="D3176" s="22"/>
      <c r="K3176" s="26"/>
      <c r="L3176" s="37"/>
      <c r="M3176" s="38"/>
      <c r="N3176" s="45"/>
      <c r="O3176" s="38"/>
    </row>
    <row r="3177" spans="3:15" ht="17" x14ac:dyDescent="0.4">
      <c r="C3177" s="28"/>
      <c r="D3177" s="22"/>
      <c r="K3177" s="26"/>
      <c r="L3177" s="37"/>
      <c r="M3177" s="38"/>
      <c r="N3177" s="45"/>
      <c r="O3177" s="38"/>
    </row>
    <row r="3178" spans="3:15" ht="17" x14ac:dyDescent="0.4">
      <c r="C3178" s="28"/>
      <c r="D3178" s="22"/>
      <c r="K3178" s="26"/>
      <c r="L3178" s="37"/>
      <c r="M3178" s="38"/>
      <c r="N3178" s="45"/>
      <c r="O3178" s="38"/>
    </row>
    <row r="3179" spans="3:15" ht="17" x14ac:dyDescent="0.4">
      <c r="C3179" s="28"/>
      <c r="D3179" s="22"/>
      <c r="K3179" s="26"/>
      <c r="L3179" s="37"/>
      <c r="M3179" s="38"/>
      <c r="N3179" s="45"/>
      <c r="O3179" s="38"/>
    </row>
    <row r="3180" spans="3:15" ht="17" x14ac:dyDescent="0.4">
      <c r="C3180" s="28"/>
      <c r="D3180" s="22"/>
      <c r="K3180" s="26"/>
      <c r="L3180" s="37"/>
      <c r="M3180" s="38"/>
      <c r="N3180" s="45"/>
      <c r="O3180" s="38"/>
    </row>
    <row r="3181" spans="3:15" ht="17" x14ac:dyDescent="0.4">
      <c r="C3181" s="28"/>
      <c r="D3181" s="22"/>
      <c r="K3181" s="26"/>
      <c r="L3181" s="37"/>
      <c r="M3181" s="38"/>
      <c r="N3181" s="45"/>
      <c r="O3181" s="38"/>
    </row>
    <row r="3182" spans="3:15" ht="17" x14ac:dyDescent="0.4">
      <c r="C3182" s="28"/>
      <c r="D3182" s="22"/>
      <c r="K3182" s="26"/>
      <c r="L3182" s="37"/>
      <c r="M3182" s="38"/>
      <c r="N3182" s="45"/>
      <c r="O3182" s="38"/>
    </row>
    <row r="3183" spans="3:15" ht="17" x14ac:dyDescent="0.4">
      <c r="C3183" s="28"/>
      <c r="D3183" s="22"/>
      <c r="K3183" s="26"/>
      <c r="L3183" s="37"/>
      <c r="M3183" s="38"/>
      <c r="N3183" s="45"/>
      <c r="O3183" s="38"/>
    </row>
    <row r="3184" spans="3:15" ht="17" x14ac:dyDescent="0.4">
      <c r="C3184" s="28"/>
      <c r="D3184" s="22"/>
      <c r="K3184" s="26"/>
      <c r="L3184" s="37"/>
      <c r="M3184" s="38"/>
      <c r="N3184" s="45"/>
      <c r="O3184" s="38"/>
    </row>
    <row r="3185" spans="3:15" ht="17" x14ac:dyDescent="0.4">
      <c r="C3185" s="28"/>
      <c r="D3185" s="22"/>
      <c r="K3185" s="26"/>
      <c r="L3185" s="37"/>
      <c r="M3185" s="38"/>
      <c r="N3185" s="45"/>
      <c r="O3185" s="38"/>
    </row>
    <row r="3186" spans="3:15" ht="17" x14ac:dyDescent="0.4">
      <c r="C3186" s="28"/>
      <c r="D3186" s="22"/>
      <c r="K3186" s="26"/>
      <c r="L3186" s="37"/>
      <c r="M3186" s="38"/>
      <c r="N3186" s="45"/>
      <c r="O3186" s="38"/>
    </row>
    <row r="3187" spans="3:15" ht="17" x14ac:dyDescent="0.4">
      <c r="C3187" s="28"/>
      <c r="D3187" s="22"/>
      <c r="K3187" s="26"/>
      <c r="L3187" s="37"/>
      <c r="M3187" s="38"/>
      <c r="N3187" s="45"/>
      <c r="O3187" s="38"/>
    </row>
    <row r="3188" spans="3:15" ht="17" x14ac:dyDescent="0.4">
      <c r="C3188" s="28"/>
      <c r="D3188" s="22"/>
      <c r="K3188" s="26"/>
      <c r="L3188" s="37"/>
      <c r="M3188" s="38"/>
      <c r="N3188" s="45"/>
      <c r="O3188" s="38"/>
    </row>
    <row r="3189" spans="3:15" ht="17" x14ac:dyDescent="0.4">
      <c r="C3189" s="28"/>
      <c r="D3189" s="22"/>
      <c r="K3189" s="26"/>
      <c r="L3189" s="37"/>
      <c r="M3189" s="38"/>
      <c r="N3189" s="45"/>
      <c r="O3189" s="38"/>
    </row>
    <row r="3190" spans="3:15" ht="17" x14ac:dyDescent="0.4">
      <c r="C3190" s="28"/>
      <c r="D3190" s="22"/>
      <c r="K3190" s="26"/>
      <c r="L3190" s="37"/>
      <c r="M3190" s="38"/>
      <c r="N3190" s="45"/>
      <c r="O3190" s="38"/>
    </row>
    <row r="3191" spans="3:15" ht="17" x14ac:dyDescent="0.4">
      <c r="C3191" s="28"/>
      <c r="D3191" s="22"/>
      <c r="K3191" s="26"/>
      <c r="L3191" s="37"/>
      <c r="M3191" s="38"/>
      <c r="N3191" s="45"/>
      <c r="O3191" s="38"/>
    </row>
    <row r="3192" spans="3:15" ht="17" x14ac:dyDescent="0.4">
      <c r="C3192" s="28"/>
      <c r="D3192" s="22"/>
      <c r="K3192" s="26"/>
      <c r="L3192" s="37"/>
      <c r="M3192" s="38"/>
      <c r="N3192" s="45"/>
      <c r="O3192" s="38"/>
    </row>
    <row r="3193" spans="3:15" ht="17" x14ac:dyDescent="0.4">
      <c r="C3193" s="28"/>
      <c r="D3193" s="22"/>
      <c r="K3193" s="26"/>
      <c r="L3193" s="37"/>
      <c r="M3193" s="38"/>
      <c r="N3193" s="45"/>
      <c r="O3193" s="38"/>
    </row>
    <row r="3194" spans="3:15" ht="17" x14ac:dyDescent="0.4">
      <c r="C3194" s="28"/>
      <c r="D3194" s="22"/>
      <c r="K3194" s="26"/>
      <c r="L3194" s="37"/>
      <c r="M3194" s="38"/>
      <c r="N3194" s="45"/>
      <c r="O3194" s="38"/>
    </row>
    <row r="3195" spans="3:15" ht="17" x14ac:dyDescent="0.4">
      <c r="C3195" s="28"/>
      <c r="D3195" s="22"/>
      <c r="K3195" s="26"/>
      <c r="L3195" s="37"/>
      <c r="M3195" s="38"/>
      <c r="N3195" s="45"/>
      <c r="O3195" s="38"/>
    </row>
    <row r="3196" spans="3:15" ht="17" x14ac:dyDescent="0.4">
      <c r="C3196" s="28"/>
      <c r="D3196" s="22"/>
      <c r="K3196" s="26"/>
      <c r="L3196" s="37"/>
      <c r="M3196" s="38"/>
      <c r="N3196" s="45"/>
      <c r="O3196" s="38"/>
    </row>
    <row r="3197" spans="3:15" ht="17" x14ac:dyDescent="0.4">
      <c r="C3197" s="28"/>
      <c r="D3197" s="22"/>
      <c r="K3197" s="26"/>
      <c r="L3197" s="37"/>
      <c r="M3197" s="38"/>
      <c r="N3197" s="45"/>
      <c r="O3197" s="38"/>
    </row>
    <row r="3198" spans="3:15" ht="17" x14ac:dyDescent="0.4">
      <c r="C3198" s="28"/>
      <c r="D3198" s="22"/>
      <c r="K3198" s="26"/>
      <c r="L3198" s="37"/>
      <c r="M3198" s="38"/>
      <c r="N3198" s="45"/>
      <c r="O3198" s="38"/>
    </row>
    <row r="3199" spans="3:15" ht="17" x14ac:dyDescent="0.4">
      <c r="C3199" s="28"/>
      <c r="D3199" s="22"/>
      <c r="K3199" s="26"/>
      <c r="L3199" s="37"/>
      <c r="M3199" s="38"/>
      <c r="N3199" s="45"/>
      <c r="O3199" s="38"/>
    </row>
    <row r="3200" spans="3:15" ht="17" x14ac:dyDescent="0.4">
      <c r="C3200" s="28"/>
      <c r="D3200" s="22"/>
      <c r="K3200" s="26"/>
      <c r="L3200" s="37"/>
      <c r="M3200" s="38"/>
      <c r="N3200" s="45"/>
      <c r="O3200" s="38"/>
    </row>
    <row r="3201" spans="3:15" ht="17" x14ac:dyDescent="0.4">
      <c r="C3201" s="28"/>
      <c r="D3201" s="22"/>
      <c r="K3201" s="26"/>
      <c r="L3201" s="37"/>
      <c r="M3201" s="38"/>
      <c r="N3201" s="45"/>
      <c r="O3201" s="38"/>
    </row>
    <row r="3202" spans="3:15" ht="17" x14ac:dyDescent="0.4">
      <c r="C3202" s="28"/>
      <c r="D3202" s="22"/>
      <c r="K3202" s="26"/>
      <c r="L3202" s="37"/>
      <c r="M3202" s="38"/>
      <c r="N3202" s="45"/>
      <c r="O3202" s="38"/>
    </row>
    <row r="3203" spans="3:15" ht="17" x14ac:dyDescent="0.4">
      <c r="C3203" s="28"/>
      <c r="D3203" s="22"/>
      <c r="K3203" s="26"/>
      <c r="L3203" s="37"/>
      <c r="M3203" s="38"/>
      <c r="N3203" s="45"/>
      <c r="O3203" s="38"/>
    </row>
    <row r="3204" spans="3:15" ht="17" x14ac:dyDescent="0.4">
      <c r="C3204" s="28"/>
      <c r="D3204" s="22"/>
      <c r="K3204" s="26"/>
      <c r="L3204" s="37"/>
      <c r="M3204" s="38"/>
      <c r="N3204" s="45"/>
      <c r="O3204" s="38"/>
    </row>
    <row r="3205" spans="3:15" ht="17" x14ac:dyDescent="0.4">
      <c r="C3205" s="28"/>
      <c r="D3205" s="22"/>
      <c r="K3205" s="26"/>
      <c r="L3205" s="37"/>
      <c r="M3205" s="38"/>
      <c r="N3205" s="45"/>
      <c r="O3205" s="38"/>
    </row>
    <row r="3206" spans="3:15" ht="17" x14ac:dyDescent="0.4">
      <c r="C3206" s="28"/>
      <c r="D3206" s="22"/>
      <c r="K3206" s="26"/>
      <c r="L3206" s="37"/>
      <c r="M3206" s="38"/>
      <c r="N3206" s="45"/>
      <c r="O3206" s="38"/>
    </row>
    <row r="3207" spans="3:15" ht="17" x14ac:dyDescent="0.4">
      <c r="C3207" s="28"/>
      <c r="D3207" s="22"/>
      <c r="K3207" s="26"/>
      <c r="L3207" s="37"/>
      <c r="M3207" s="38"/>
      <c r="N3207" s="45"/>
      <c r="O3207" s="38"/>
    </row>
    <row r="3208" spans="3:15" ht="17" x14ac:dyDescent="0.4">
      <c r="C3208" s="28"/>
      <c r="D3208" s="22"/>
      <c r="K3208" s="26"/>
      <c r="L3208" s="37"/>
      <c r="M3208" s="38"/>
      <c r="N3208" s="45"/>
      <c r="O3208" s="38"/>
    </row>
    <row r="3209" spans="3:15" ht="17" x14ac:dyDescent="0.4">
      <c r="C3209" s="28"/>
      <c r="D3209" s="22"/>
      <c r="K3209" s="26"/>
      <c r="L3209" s="37"/>
      <c r="M3209" s="38"/>
      <c r="N3209" s="45"/>
      <c r="O3209" s="38"/>
    </row>
    <row r="3210" spans="3:15" ht="17" x14ac:dyDescent="0.4">
      <c r="C3210" s="28"/>
      <c r="D3210" s="22"/>
      <c r="K3210" s="26"/>
      <c r="L3210" s="37"/>
      <c r="M3210" s="38"/>
      <c r="N3210" s="45"/>
      <c r="O3210" s="38"/>
    </row>
    <row r="3211" spans="3:15" ht="17" x14ac:dyDescent="0.4">
      <c r="C3211" s="28"/>
      <c r="D3211" s="22"/>
      <c r="K3211" s="26"/>
      <c r="L3211" s="37"/>
      <c r="M3211" s="38"/>
      <c r="N3211" s="45"/>
      <c r="O3211" s="38"/>
    </row>
    <row r="3212" spans="3:15" ht="17" x14ac:dyDescent="0.4">
      <c r="C3212" s="28"/>
      <c r="D3212" s="22"/>
      <c r="K3212" s="26"/>
      <c r="L3212" s="37"/>
      <c r="M3212" s="38"/>
      <c r="N3212" s="45"/>
      <c r="O3212" s="38"/>
    </row>
    <row r="3213" spans="3:15" ht="17" x14ac:dyDescent="0.4">
      <c r="C3213" s="28"/>
      <c r="D3213" s="22"/>
      <c r="K3213" s="26"/>
      <c r="L3213" s="37"/>
      <c r="M3213" s="38"/>
      <c r="N3213" s="45"/>
      <c r="O3213" s="38"/>
    </row>
    <row r="3214" spans="3:15" ht="17" x14ac:dyDescent="0.4">
      <c r="C3214" s="28"/>
      <c r="D3214" s="22"/>
      <c r="K3214" s="26"/>
      <c r="L3214" s="37"/>
      <c r="M3214" s="38"/>
      <c r="N3214" s="45"/>
      <c r="O3214" s="38"/>
    </row>
    <row r="3215" spans="3:15" ht="17" x14ac:dyDescent="0.4">
      <c r="C3215" s="28"/>
      <c r="D3215" s="22"/>
      <c r="K3215" s="26"/>
      <c r="L3215" s="37"/>
      <c r="M3215" s="38"/>
      <c r="N3215" s="45"/>
      <c r="O3215" s="38"/>
    </row>
    <row r="3216" spans="3:15" ht="17" x14ac:dyDescent="0.4">
      <c r="C3216" s="28"/>
      <c r="D3216" s="22"/>
      <c r="K3216" s="26"/>
      <c r="L3216" s="37"/>
      <c r="M3216" s="38"/>
      <c r="N3216" s="45"/>
      <c r="O3216" s="38"/>
    </row>
    <row r="3217" spans="3:15" ht="17" x14ac:dyDescent="0.4">
      <c r="C3217" s="28"/>
      <c r="D3217" s="22"/>
      <c r="K3217" s="26"/>
      <c r="L3217" s="37"/>
      <c r="M3217" s="38"/>
      <c r="N3217" s="45"/>
      <c r="O3217" s="38"/>
    </row>
    <row r="3218" spans="3:15" ht="17" x14ac:dyDescent="0.4">
      <c r="C3218" s="28"/>
      <c r="D3218" s="22"/>
      <c r="K3218" s="26"/>
      <c r="L3218" s="37"/>
      <c r="M3218" s="38"/>
      <c r="N3218" s="45"/>
      <c r="O3218" s="38"/>
    </row>
    <row r="3219" spans="3:15" ht="17" x14ac:dyDescent="0.4">
      <c r="C3219" s="28"/>
      <c r="D3219" s="22"/>
      <c r="K3219" s="26"/>
      <c r="L3219" s="37"/>
      <c r="M3219" s="38"/>
      <c r="N3219" s="45"/>
      <c r="O3219" s="38"/>
    </row>
    <row r="3220" spans="3:15" ht="17" x14ac:dyDescent="0.4">
      <c r="C3220" s="28"/>
      <c r="D3220" s="22"/>
      <c r="K3220" s="26"/>
      <c r="L3220" s="37"/>
      <c r="M3220" s="38"/>
      <c r="N3220" s="45"/>
      <c r="O3220" s="38"/>
    </row>
    <row r="3221" spans="3:15" ht="17" x14ac:dyDescent="0.4">
      <c r="C3221" s="28"/>
      <c r="D3221" s="22"/>
      <c r="K3221" s="26"/>
      <c r="L3221" s="37"/>
      <c r="M3221" s="38"/>
      <c r="N3221" s="45"/>
      <c r="O3221" s="38"/>
    </row>
    <row r="3222" spans="3:15" ht="17" x14ac:dyDescent="0.4">
      <c r="C3222" s="28"/>
      <c r="D3222" s="22"/>
      <c r="K3222" s="26"/>
      <c r="L3222" s="37"/>
      <c r="M3222" s="38"/>
      <c r="N3222" s="45"/>
      <c r="O3222" s="38"/>
    </row>
    <row r="3223" spans="3:15" ht="17" x14ac:dyDescent="0.4">
      <c r="C3223" s="28"/>
      <c r="D3223" s="22"/>
      <c r="K3223" s="26"/>
      <c r="L3223" s="37"/>
      <c r="M3223" s="38"/>
      <c r="N3223" s="45"/>
      <c r="O3223" s="38"/>
    </row>
    <row r="3224" spans="3:15" ht="17" x14ac:dyDescent="0.4">
      <c r="C3224" s="28"/>
      <c r="D3224" s="22"/>
      <c r="K3224" s="26"/>
      <c r="L3224" s="37"/>
      <c r="M3224" s="38"/>
      <c r="N3224" s="45"/>
      <c r="O3224" s="38"/>
    </row>
    <row r="3225" spans="3:15" ht="17" x14ac:dyDescent="0.4">
      <c r="C3225" s="28"/>
      <c r="D3225" s="22"/>
      <c r="K3225" s="26"/>
      <c r="L3225" s="37"/>
      <c r="M3225" s="38"/>
      <c r="N3225" s="45"/>
      <c r="O3225" s="38"/>
    </row>
    <row r="3226" spans="3:15" ht="17" x14ac:dyDescent="0.4">
      <c r="C3226" s="28"/>
      <c r="D3226" s="22"/>
      <c r="K3226" s="26"/>
      <c r="L3226" s="37"/>
      <c r="M3226" s="38"/>
      <c r="N3226" s="45"/>
      <c r="O3226" s="38"/>
    </row>
    <row r="3227" spans="3:15" ht="17" x14ac:dyDescent="0.4">
      <c r="C3227" s="28"/>
      <c r="D3227" s="22"/>
      <c r="K3227" s="26"/>
      <c r="L3227" s="37"/>
      <c r="M3227" s="38"/>
      <c r="N3227" s="45"/>
      <c r="O3227" s="38"/>
    </row>
    <row r="3228" spans="3:15" ht="17" x14ac:dyDescent="0.4">
      <c r="C3228" s="28"/>
      <c r="D3228" s="22"/>
      <c r="K3228" s="26"/>
      <c r="L3228" s="37"/>
      <c r="M3228" s="38"/>
      <c r="N3228" s="45"/>
      <c r="O3228" s="38"/>
    </row>
    <row r="3229" spans="3:15" ht="17" x14ac:dyDescent="0.4">
      <c r="C3229" s="28"/>
      <c r="D3229" s="22"/>
      <c r="K3229" s="26"/>
      <c r="L3229" s="37"/>
      <c r="M3229" s="38"/>
      <c r="N3229" s="45"/>
      <c r="O3229" s="38"/>
    </row>
    <row r="3230" spans="3:15" ht="17" x14ac:dyDescent="0.4">
      <c r="C3230" s="28"/>
      <c r="D3230" s="22"/>
      <c r="K3230" s="26"/>
      <c r="L3230" s="37"/>
      <c r="M3230" s="38"/>
      <c r="N3230" s="45"/>
      <c r="O3230" s="38"/>
    </row>
    <row r="3231" spans="3:15" ht="17" x14ac:dyDescent="0.4">
      <c r="C3231" s="28"/>
      <c r="D3231" s="22"/>
      <c r="K3231" s="26"/>
      <c r="L3231" s="37"/>
      <c r="M3231" s="38"/>
      <c r="N3231" s="45"/>
      <c r="O3231" s="38"/>
    </row>
    <row r="3232" spans="3:15" ht="17" x14ac:dyDescent="0.4">
      <c r="C3232" s="28"/>
      <c r="D3232" s="22"/>
      <c r="K3232" s="26"/>
      <c r="L3232" s="37"/>
      <c r="M3232" s="38"/>
      <c r="N3232" s="45"/>
      <c r="O3232" s="38"/>
    </row>
    <row r="3233" spans="3:15" ht="17" x14ac:dyDescent="0.4">
      <c r="C3233" s="28"/>
      <c r="D3233" s="22"/>
      <c r="K3233" s="26"/>
      <c r="L3233" s="37"/>
      <c r="M3233" s="38"/>
      <c r="N3233" s="45"/>
      <c r="O3233" s="38"/>
    </row>
    <row r="3234" spans="3:15" ht="17" x14ac:dyDescent="0.4">
      <c r="C3234" s="28"/>
      <c r="D3234" s="22"/>
      <c r="K3234" s="26"/>
      <c r="L3234" s="37"/>
      <c r="M3234" s="38"/>
      <c r="N3234" s="45"/>
      <c r="O3234" s="38"/>
    </row>
    <row r="3235" spans="3:15" ht="17" x14ac:dyDescent="0.4">
      <c r="C3235" s="28"/>
      <c r="D3235" s="22"/>
      <c r="K3235" s="26"/>
      <c r="L3235" s="37"/>
      <c r="M3235" s="38"/>
      <c r="N3235" s="45"/>
      <c r="O3235" s="38"/>
    </row>
    <row r="3236" spans="3:15" ht="17" x14ac:dyDescent="0.4">
      <c r="C3236" s="28"/>
      <c r="D3236" s="22"/>
      <c r="K3236" s="26"/>
      <c r="L3236" s="37"/>
      <c r="M3236" s="38"/>
      <c r="N3236" s="45"/>
      <c r="O3236" s="38"/>
    </row>
    <row r="3237" spans="3:15" ht="17" x14ac:dyDescent="0.4">
      <c r="C3237" s="28"/>
      <c r="D3237" s="22"/>
      <c r="K3237" s="26"/>
      <c r="L3237" s="37"/>
      <c r="M3237" s="38"/>
      <c r="N3237" s="45"/>
      <c r="O3237" s="38"/>
    </row>
    <row r="3238" spans="3:15" ht="17" x14ac:dyDescent="0.4">
      <c r="C3238" s="28"/>
      <c r="D3238" s="22"/>
      <c r="K3238" s="26"/>
      <c r="L3238" s="37"/>
      <c r="M3238" s="38"/>
      <c r="N3238" s="45"/>
      <c r="O3238" s="38"/>
    </row>
    <row r="3239" spans="3:15" ht="17" x14ac:dyDescent="0.4">
      <c r="C3239" s="28"/>
      <c r="D3239" s="22"/>
      <c r="K3239" s="26"/>
      <c r="L3239" s="37"/>
      <c r="M3239" s="38"/>
      <c r="N3239" s="45"/>
      <c r="O3239" s="38"/>
    </row>
    <row r="3240" spans="3:15" ht="17" x14ac:dyDescent="0.4">
      <c r="C3240" s="28"/>
      <c r="D3240" s="22"/>
      <c r="K3240" s="26"/>
      <c r="L3240" s="37"/>
      <c r="M3240" s="38"/>
      <c r="N3240" s="45"/>
      <c r="O3240" s="38"/>
    </row>
    <row r="3241" spans="3:15" ht="17" x14ac:dyDescent="0.4">
      <c r="C3241" s="28"/>
      <c r="D3241" s="22"/>
      <c r="K3241" s="26"/>
      <c r="L3241" s="37"/>
      <c r="M3241" s="38"/>
      <c r="N3241" s="45"/>
      <c r="O3241" s="38"/>
    </row>
    <row r="3242" spans="3:15" ht="17" x14ac:dyDescent="0.4">
      <c r="C3242" s="28"/>
      <c r="D3242" s="22"/>
      <c r="K3242" s="26"/>
      <c r="L3242" s="37"/>
      <c r="M3242" s="38"/>
      <c r="N3242" s="45"/>
      <c r="O3242" s="38"/>
    </row>
    <row r="3243" spans="3:15" ht="17" x14ac:dyDescent="0.4">
      <c r="C3243" s="28"/>
      <c r="D3243" s="22"/>
      <c r="K3243" s="26"/>
      <c r="L3243" s="37"/>
      <c r="M3243" s="38"/>
      <c r="N3243" s="45"/>
      <c r="O3243" s="38"/>
    </row>
    <row r="3244" spans="3:15" ht="17" x14ac:dyDescent="0.4">
      <c r="C3244" s="28"/>
      <c r="D3244" s="22"/>
      <c r="K3244" s="26"/>
      <c r="L3244" s="37"/>
      <c r="M3244" s="38"/>
      <c r="N3244" s="45"/>
      <c r="O3244" s="38"/>
    </row>
    <row r="3245" spans="3:15" ht="17" x14ac:dyDescent="0.4">
      <c r="C3245" s="28"/>
      <c r="D3245" s="22"/>
      <c r="K3245" s="26"/>
      <c r="L3245" s="37"/>
      <c r="M3245" s="38"/>
      <c r="N3245" s="45"/>
      <c r="O3245" s="38"/>
    </row>
    <row r="3246" spans="3:15" ht="17" x14ac:dyDescent="0.4">
      <c r="C3246" s="28"/>
      <c r="D3246" s="22"/>
      <c r="K3246" s="26"/>
      <c r="L3246" s="37"/>
      <c r="M3246" s="38"/>
      <c r="N3246" s="45"/>
      <c r="O3246" s="38"/>
    </row>
    <row r="3247" spans="3:15" ht="17" x14ac:dyDescent="0.4">
      <c r="C3247" s="28"/>
      <c r="D3247" s="22"/>
      <c r="K3247" s="26"/>
      <c r="L3247" s="37"/>
      <c r="M3247" s="38"/>
      <c r="N3247" s="45"/>
      <c r="O3247" s="38"/>
    </row>
    <row r="3248" spans="3:15" ht="17" x14ac:dyDescent="0.4">
      <c r="C3248" s="28"/>
      <c r="D3248" s="22"/>
      <c r="K3248" s="26"/>
      <c r="L3248" s="37"/>
      <c r="M3248" s="38"/>
      <c r="N3248" s="45"/>
      <c r="O3248" s="38"/>
    </row>
    <row r="3249" spans="3:15" ht="17" x14ac:dyDescent="0.4">
      <c r="C3249" s="28"/>
      <c r="D3249" s="22"/>
      <c r="K3249" s="26"/>
      <c r="L3249" s="37"/>
      <c r="M3249" s="38"/>
      <c r="N3249" s="45"/>
      <c r="O3249" s="38"/>
    </row>
    <row r="3250" spans="3:15" ht="17" x14ac:dyDescent="0.4">
      <c r="C3250" s="28"/>
      <c r="D3250" s="22"/>
      <c r="K3250" s="26"/>
      <c r="L3250" s="37"/>
      <c r="M3250" s="38"/>
      <c r="N3250" s="45"/>
      <c r="O3250" s="38"/>
    </row>
    <row r="3251" spans="3:15" ht="17" x14ac:dyDescent="0.4">
      <c r="C3251" s="28"/>
      <c r="D3251" s="22"/>
      <c r="K3251" s="26"/>
      <c r="L3251" s="37"/>
      <c r="M3251" s="38"/>
      <c r="N3251" s="45"/>
      <c r="O3251" s="38"/>
    </row>
    <row r="3252" spans="3:15" ht="17" x14ac:dyDescent="0.4">
      <c r="C3252" s="28"/>
      <c r="D3252" s="22"/>
      <c r="K3252" s="26"/>
      <c r="L3252" s="37"/>
      <c r="M3252" s="38"/>
      <c r="N3252" s="45"/>
      <c r="O3252" s="38"/>
    </row>
    <row r="3253" spans="3:15" ht="17" x14ac:dyDescent="0.4">
      <c r="C3253" s="28"/>
      <c r="D3253" s="22"/>
      <c r="K3253" s="26"/>
      <c r="L3253" s="37"/>
      <c r="M3253" s="38"/>
      <c r="N3253" s="45"/>
      <c r="O3253" s="38"/>
    </row>
    <row r="3254" spans="3:15" ht="17" x14ac:dyDescent="0.4">
      <c r="C3254" s="28"/>
      <c r="D3254" s="22"/>
      <c r="K3254" s="26"/>
      <c r="L3254" s="37"/>
      <c r="M3254" s="38"/>
      <c r="N3254" s="45"/>
      <c r="O3254" s="38"/>
    </row>
    <row r="3255" spans="3:15" ht="17" x14ac:dyDescent="0.4">
      <c r="C3255" s="28"/>
      <c r="D3255" s="22"/>
      <c r="K3255" s="26"/>
      <c r="L3255" s="37"/>
      <c r="M3255" s="38"/>
      <c r="N3255" s="45"/>
      <c r="O3255" s="38"/>
    </row>
    <row r="3256" spans="3:15" ht="17" x14ac:dyDescent="0.4">
      <c r="C3256" s="28"/>
      <c r="D3256" s="22"/>
      <c r="K3256" s="26"/>
      <c r="L3256" s="37"/>
      <c r="M3256" s="38"/>
      <c r="N3256" s="45"/>
      <c r="O3256" s="38"/>
    </row>
    <row r="3257" spans="3:15" ht="17" x14ac:dyDescent="0.4">
      <c r="C3257" s="28"/>
      <c r="D3257" s="22"/>
      <c r="K3257" s="26"/>
      <c r="L3257" s="37"/>
      <c r="M3257" s="38"/>
      <c r="N3257" s="45"/>
      <c r="O3257" s="38"/>
    </row>
    <row r="3258" spans="3:15" ht="17" x14ac:dyDescent="0.4">
      <c r="C3258" s="28"/>
      <c r="D3258" s="22"/>
      <c r="K3258" s="26"/>
      <c r="L3258" s="37"/>
      <c r="M3258" s="38"/>
      <c r="N3258" s="45"/>
      <c r="O3258" s="38"/>
    </row>
    <row r="3259" spans="3:15" ht="17" x14ac:dyDescent="0.4">
      <c r="C3259" s="28"/>
      <c r="D3259" s="22"/>
      <c r="K3259" s="26"/>
      <c r="L3259" s="37"/>
      <c r="M3259" s="38"/>
      <c r="N3259" s="45"/>
      <c r="O3259" s="38"/>
    </row>
    <row r="3260" spans="3:15" ht="17" x14ac:dyDescent="0.4">
      <c r="C3260" s="28"/>
      <c r="D3260" s="22"/>
      <c r="K3260" s="26"/>
      <c r="L3260" s="37"/>
      <c r="M3260" s="38"/>
      <c r="N3260" s="45"/>
      <c r="O3260" s="38"/>
    </row>
    <row r="3261" spans="3:15" ht="17" x14ac:dyDescent="0.4">
      <c r="C3261" s="28"/>
      <c r="D3261" s="22"/>
      <c r="K3261" s="26"/>
      <c r="L3261" s="37"/>
      <c r="M3261" s="38"/>
      <c r="N3261" s="45"/>
      <c r="O3261" s="38"/>
    </row>
    <row r="3262" spans="3:15" ht="17" x14ac:dyDescent="0.4">
      <c r="C3262" s="28"/>
      <c r="D3262" s="22"/>
      <c r="K3262" s="26"/>
      <c r="L3262" s="37"/>
      <c r="M3262" s="38"/>
      <c r="N3262" s="45"/>
      <c r="O3262" s="38"/>
    </row>
    <row r="3263" spans="3:15" ht="17" x14ac:dyDescent="0.4">
      <c r="C3263" s="28"/>
      <c r="D3263" s="22"/>
      <c r="K3263" s="26"/>
      <c r="L3263" s="37"/>
      <c r="M3263" s="38"/>
      <c r="N3263" s="45"/>
      <c r="O3263" s="38"/>
    </row>
    <row r="3264" spans="3:15" ht="17" x14ac:dyDescent="0.4">
      <c r="C3264" s="28"/>
      <c r="D3264" s="22"/>
      <c r="K3264" s="26"/>
      <c r="L3264" s="37"/>
      <c r="M3264" s="38"/>
      <c r="N3264" s="45"/>
      <c r="O3264" s="38"/>
    </row>
    <row r="3265" spans="3:15" ht="17" x14ac:dyDescent="0.4">
      <c r="C3265" s="28"/>
      <c r="D3265" s="22"/>
      <c r="K3265" s="26"/>
      <c r="L3265" s="37"/>
      <c r="M3265" s="38"/>
      <c r="N3265" s="45"/>
      <c r="O3265" s="38"/>
    </row>
    <row r="3266" spans="3:15" ht="17" x14ac:dyDescent="0.4">
      <c r="C3266" s="28"/>
      <c r="D3266" s="22"/>
      <c r="K3266" s="26"/>
      <c r="L3266" s="37"/>
      <c r="M3266" s="38"/>
      <c r="N3266" s="45"/>
      <c r="O3266" s="38"/>
    </row>
    <row r="3267" spans="3:15" ht="17" x14ac:dyDescent="0.4">
      <c r="C3267" s="28"/>
      <c r="D3267" s="22"/>
      <c r="K3267" s="26"/>
      <c r="L3267" s="37"/>
      <c r="M3267" s="38"/>
      <c r="N3267" s="45"/>
      <c r="O3267" s="38"/>
    </row>
    <row r="3268" spans="3:15" ht="17" x14ac:dyDescent="0.4">
      <c r="C3268" s="28"/>
      <c r="D3268" s="22"/>
      <c r="K3268" s="26"/>
      <c r="L3268" s="37"/>
      <c r="M3268" s="38"/>
      <c r="N3268" s="45"/>
      <c r="O3268" s="38"/>
    </row>
    <row r="3269" spans="3:15" ht="17" x14ac:dyDescent="0.4">
      <c r="C3269" s="28"/>
      <c r="D3269" s="22"/>
      <c r="K3269" s="26"/>
      <c r="L3269" s="37"/>
      <c r="M3269" s="38"/>
      <c r="N3269" s="45"/>
      <c r="O3269" s="38"/>
    </row>
    <row r="3270" spans="3:15" ht="17" x14ac:dyDescent="0.4">
      <c r="C3270" s="28"/>
      <c r="D3270" s="22"/>
      <c r="K3270" s="26"/>
      <c r="L3270" s="37"/>
      <c r="M3270" s="38"/>
      <c r="N3270" s="45"/>
      <c r="O3270" s="38"/>
    </row>
    <row r="3271" spans="3:15" ht="17" x14ac:dyDescent="0.4">
      <c r="C3271" s="28"/>
      <c r="D3271" s="22"/>
      <c r="K3271" s="26"/>
      <c r="L3271" s="37"/>
      <c r="M3271" s="38"/>
      <c r="N3271" s="45"/>
      <c r="O3271" s="38"/>
    </row>
    <row r="3272" spans="3:15" ht="17" x14ac:dyDescent="0.4">
      <c r="C3272" s="28"/>
      <c r="D3272" s="22"/>
      <c r="K3272" s="26"/>
      <c r="L3272" s="37"/>
      <c r="M3272" s="38"/>
      <c r="N3272" s="45"/>
      <c r="O3272" s="38"/>
    </row>
    <row r="3273" spans="3:15" ht="17" x14ac:dyDescent="0.4">
      <c r="C3273" s="28"/>
      <c r="D3273" s="22"/>
      <c r="K3273" s="26"/>
      <c r="L3273" s="37"/>
      <c r="M3273" s="38"/>
      <c r="N3273" s="45"/>
      <c r="O3273" s="38"/>
    </row>
    <row r="3274" spans="3:15" ht="17" x14ac:dyDescent="0.4">
      <c r="C3274" s="28"/>
      <c r="D3274" s="22"/>
      <c r="K3274" s="26"/>
      <c r="L3274" s="37"/>
      <c r="M3274" s="38"/>
      <c r="N3274" s="45"/>
      <c r="O3274" s="38"/>
    </row>
    <row r="3275" spans="3:15" ht="17" x14ac:dyDescent="0.4">
      <c r="C3275" s="28"/>
      <c r="D3275" s="22"/>
      <c r="K3275" s="26"/>
      <c r="L3275" s="37"/>
      <c r="M3275" s="38"/>
      <c r="N3275" s="45"/>
      <c r="O3275" s="38"/>
    </row>
    <row r="3276" spans="3:15" ht="17" x14ac:dyDescent="0.4">
      <c r="C3276" s="28"/>
      <c r="D3276" s="22"/>
      <c r="K3276" s="26"/>
      <c r="L3276" s="37"/>
      <c r="M3276" s="38"/>
      <c r="N3276" s="45"/>
      <c r="O3276" s="38"/>
    </row>
    <row r="3277" spans="3:15" ht="17" x14ac:dyDescent="0.4">
      <c r="C3277" s="28"/>
      <c r="D3277" s="22"/>
      <c r="K3277" s="26"/>
      <c r="L3277" s="37"/>
      <c r="M3277" s="38"/>
      <c r="N3277" s="45"/>
      <c r="O3277" s="38"/>
    </row>
    <row r="3278" spans="3:15" ht="17" x14ac:dyDescent="0.4">
      <c r="C3278" s="28"/>
      <c r="D3278" s="22"/>
      <c r="K3278" s="26"/>
      <c r="L3278" s="37"/>
      <c r="M3278" s="38"/>
      <c r="N3278" s="45"/>
      <c r="O3278" s="38"/>
    </row>
    <row r="3279" spans="3:15" ht="17" x14ac:dyDescent="0.4">
      <c r="C3279" s="28"/>
      <c r="D3279" s="22"/>
      <c r="K3279" s="26"/>
      <c r="L3279" s="37"/>
      <c r="M3279" s="38"/>
      <c r="N3279" s="45"/>
      <c r="O3279" s="38"/>
    </row>
    <row r="3280" spans="3:15" ht="17" x14ac:dyDescent="0.4">
      <c r="C3280" s="28"/>
      <c r="D3280" s="22"/>
      <c r="K3280" s="26"/>
      <c r="L3280" s="37"/>
      <c r="M3280" s="38"/>
      <c r="N3280" s="45"/>
      <c r="O3280" s="38"/>
    </row>
    <row r="3281" spans="3:15" ht="17" x14ac:dyDescent="0.4">
      <c r="C3281" s="28"/>
      <c r="D3281" s="22"/>
      <c r="K3281" s="26"/>
      <c r="L3281" s="37"/>
      <c r="M3281" s="38"/>
      <c r="N3281" s="45"/>
      <c r="O3281" s="38"/>
    </row>
    <row r="3282" spans="3:15" ht="17" x14ac:dyDescent="0.4">
      <c r="C3282" s="28"/>
      <c r="D3282" s="22"/>
      <c r="K3282" s="26"/>
      <c r="L3282" s="37"/>
      <c r="M3282" s="38"/>
      <c r="N3282" s="45"/>
      <c r="O3282" s="38"/>
    </row>
    <row r="3283" spans="3:15" ht="17" x14ac:dyDescent="0.4">
      <c r="C3283" s="28"/>
      <c r="D3283" s="22"/>
      <c r="K3283" s="26"/>
      <c r="L3283" s="37"/>
      <c r="M3283" s="38"/>
      <c r="N3283" s="45"/>
      <c r="O3283" s="38"/>
    </row>
    <row r="3284" spans="3:15" ht="17" x14ac:dyDescent="0.4">
      <c r="C3284" s="28"/>
      <c r="D3284" s="22"/>
      <c r="K3284" s="26"/>
      <c r="L3284" s="37"/>
      <c r="M3284" s="38"/>
      <c r="N3284" s="45"/>
      <c r="O3284" s="38"/>
    </row>
    <row r="3285" spans="3:15" ht="17" x14ac:dyDescent="0.4">
      <c r="C3285" s="28"/>
      <c r="D3285" s="22"/>
      <c r="K3285" s="26"/>
      <c r="L3285" s="37"/>
      <c r="M3285" s="38"/>
      <c r="N3285" s="45"/>
      <c r="O3285" s="38"/>
    </row>
    <row r="3286" spans="3:15" ht="17" x14ac:dyDescent="0.4">
      <c r="C3286" s="28"/>
      <c r="D3286" s="22"/>
      <c r="K3286" s="26"/>
      <c r="L3286" s="37"/>
      <c r="M3286" s="38"/>
      <c r="N3286" s="45"/>
      <c r="O3286" s="38"/>
    </row>
    <row r="3287" spans="3:15" ht="17" x14ac:dyDescent="0.4">
      <c r="C3287" s="28"/>
      <c r="D3287" s="22"/>
      <c r="K3287" s="26"/>
      <c r="L3287" s="37"/>
      <c r="M3287" s="38"/>
      <c r="N3287" s="45"/>
      <c r="O3287" s="38"/>
    </row>
    <row r="3288" spans="3:15" ht="17" x14ac:dyDescent="0.4">
      <c r="C3288" s="28"/>
      <c r="D3288" s="22"/>
      <c r="K3288" s="26"/>
      <c r="L3288" s="37"/>
      <c r="M3288" s="38"/>
      <c r="N3288" s="45"/>
      <c r="O3288" s="38"/>
    </row>
    <row r="3289" spans="3:15" ht="17" x14ac:dyDescent="0.4">
      <c r="C3289" s="28"/>
      <c r="D3289" s="24"/>
      <c r="K3289" s="26"/>
      <c r="L3289" s="37"/>
      <c r="M3289" s="38"/>
      <c r="N3289" s="45"/>
      <c r="O3289" s="38"/>
    </row>
    <row r="3290" spans="3:15" ht="17" x14ac:dyDescent="0.4">
      <c r="C3290" s="28"/>
      <c r="D3290" s="24"/>
      <c r="K3290" s="26"/>
      <c r="L3290" s="37"/>
      <c r="M3290" s="38"/>
      <c r="N3290" s="45"/>
      <c r="O3290" s="38"/>
    </row>
    <row r="3291" spans="3:15" ht="17" x14ac:dyDescent="0.4">
      <c r="C3291" s="28"/>
      <c r="D3291" s="24"/>
      <c r="K3291" s="26"/>
      <c r="L3291" s="37"/>
      <c r="M3291" s="38"/>
      <c r="N3291" s="45"/>
      <c r="O3291" s="38"/>
    </row>
    <row r="3292" spans="3:15" ht="17" x14ac:dyDescent="0.4">
      <c r="C3292" s="28"/>
      <c r="D3292" s="24"/>
      <c r="K3292" s="26"/>
      <c r="L3292" s="37"/>
      <c r="M3292" s="38"/>
      <c r="N3292" s="45"/>
      <c r="O3292" s="38"/>
    </row>
    <row r="3293" spans="3:15" ht="17" x14ac:dyDescent="0.4">
      <c r="C3293" s="28"/>
      <c r="D3293" s="24"/>
      <c r="K3293" s="26"/>
      <c r="L3293" s="37"/>
      <c r="M3293" s="38"/>
      <c r="N3293" s="45"/>
      <c r="O3293" s="38"/>
    </row>
    <row r="3294" spans="3:15" ht="17" x14ac:dyDescent="0.4">
      <c r="C3294" s="28"/>
      <c r="D3294" s="24"/>
      <c r="K3294" s="26"/>
      <c r="L3294" s="37"/>
      <c r="M3294" s="38"/>
      <c r="N3294" s="45"/>
      <c r="O3294" s="38"/>
    </row>
    <row r="3295" spans="3:15" ht="17" x14ac:dyDescent="0.4">
      <c r="C3295" s="28"/>
      <c r="D3295" s="24"/>
      <c r="K3295" s="26"/>
      <c r="L3295" s="37"/>
      <c r="M3295" s="38"/>
      <c r="N3295" s="45"/>
      <c r="O3295" s="38"/>
    </row>
    <row r="3296" spans="3:15" ht="17" x14ac:dyDescent="0.4">
      <c r="C3296" s="28"/>
      <c r="D3296" s="24"/>
      <c r="K3296" s="26"/>
      <c r="L3296" s="37"/>
      <c r="M3296" s="38"/>
      <c r="N3296" s="45"/>
      <c r="O3296" s="38"/>
    </row>
    <row r="3297" spans="3:15" ht="17" x14ac:dyDescent="0.4">
      <c r="C3297" s="28"/>
      <c r="D3297" s="24"/>
      <c r="K3297" s="26"/>
      <c r="L3297" s="37"/>
      <c r="M3297" s="38"/>
      <c r="N3297" s="45"/>
      <c r="O3297" s="38"/>
    </row>
    <row r="3298" spans="3:15" ht="17" x14ac:dyDescent="0.4">
      <c r="C3298" s="28"/>
      <c r="D3298" s="24"/>
      <c r="K3298" s="26"/>
      <c r="L3298" s="37"/>
      <c r="M3298" s="38"/>
      <c r="N3298" s="45"/>
      <c r="O3298" s="38"/>
    </row>
    <row r="3299" spans="3:15" ht="17" x14ac:dyDescent="0.4">
      <c r="C3299" s="28"/>
      <c r="D3299" s="24"/>
      <c r="K3299" s="26"/>
      <c r="L3299" s="37"/>
      <c r="M3299" s="38"/>
      <c r="N3299" s="45"/>
      <c r="O3299" s="38"/>
    </row>
    <row r="3300" spans="3:15" ht="17" x14ac:dyDescent="0.4">
      <c r="C3300" s="28"/>
      <c r="D3300" s="24"/>
      <c r="K3300" s="26"/>
      <c r="L3300" s="37"/>
      <c r="M3300" s="38"/>
      <c r="N3300" s="45"/>
      <c r="O3300" s="38"/>
    </row>
    <row r="3301" spans="3:15" ht="17" x14ac:dyDescent="0.4">
      <c r="C3301" s="28"/>
      <c r="D3301" s="24"/>
      <c r="K3301" s="26"/>
      <c r="L3301" s="37"/>
      <c r="M3301" s="38"/>
      <c r="N3301" s="45"/>
      <c r="O3301" s="38"/>
    </row>
    <row r="3302" spans="3:15" ht="17" x14ac:dyDescent="0.4">
      <c r="C3302" s="28"/>
      <c r="D3302" s="24"/>
      <c r="K3302" s="26"/>
      <c r="L3302" s="37"/>
      <c r="M3302" s="38"/>
      <c r="N3302" s="45"/>
      <c r="O3302" s="38"/>
    </row>
    <row r="3303" spans="3:15" ht="17" x14ac:dyDescent="0.4">
      <c r="C3303" s="28"/>
      <c r="D3303" s="24"/>
      <c r="K3303" s="26"/>
      <c r="L3303" s="37"/>
      <c r="M3303" s="38"/>
      <c r="N3303" s="45"/>
      <c r="O3303" s="38"/>
    </row>
    <row r="3304" spans="3:15" ht="17" x14ac:dyDescent="0.4">
      <c r="C3304" s="28"/>
      <c r="D3304" s="24"/>
      <c r="K3304" s="26"/>
      <c r="L3304" s="37"/>
      <c r="M3304" s="38"/>
      <c r="N3304" s="45"/>
      <c r="O3304" s="38"/>
    </row>
    <row r="3305" spans="3:15" ht="17" x14ac:dyDescent="0.4">
      <c r="C3305" s="28"/>
      <c r="D3305" s="24"/>
      <c r="K3305" s="26"/>
      <c r="L3305" s="37"/>
      <c r="M3305" s="38"/>
      <c r="N3305" s="45"/>
      <c r="O3305" s="38"/>
    </row>
    <row r="3306" spans="3:15" ht="17" x14ac:dyDescent="0.4">
      <c r="C3306" s="28"/>
      <c r="D3306" s="24"/>
      <c r="K3306" s="26"/>
      <c r="L3306" s="37"/>
      <c r="M3306" s="38"/>
      <c r="N3306" s="45"/>
      <c r="O3306" s="38"/>
    </row>
    <row r="3307" spans="3:15" ht="17" x14ac:dyDescent="0.4">
      <c r="C3307" s="28"/>
      <c r="D3307" s="24"/>
      <c r="K3307" s="26"/>
      <c r="L3307" s="37"/>
      <c r="M3307" s="38"/>
      <c r="N3307" s="45"/>
      <c r="O3307" s="38"/>
    </row>
    <row r="3308" spans="3:15" ht="17" x14ac:dyDescent="0.4">
      <c r="C3308" s="28"/>
      <c r="D3308" s="24"/>
      <c r="K3308" s="26"/>
      <c r="L3308" s="37"/>
      <c r="M3308" s="38"/>
      <c r="N3308" s="45"/>
      <c r="O3308" s="38"/>
    </row>
    <row r="3309" spans="3:15" ht="17" x14ac:dyDescent="0.4">
      <c r="C3309" s="28"/>
      <c r="D3309" s="24"/>
      <c r="K3309" s="26"/>
      <c r="L3309" s="37"/>
      <c r="M3309" s="38"/>
      <c r="N3309" s="45"/>
      <c r="O3309" s="38"/>
    </row>
    <row r="3310" spans="3:15" ht="17" x14ac:dyDescent="0.4">
      <c r="C3310" s="28"/>
      <c r="D3310" s="24"/>
      <c r="K3310" s="26"/>
      <c r="L3310" s="37"/>
      <c r="M3310" s="38"/>
      <c r="N3310" s="45"/>
      <c r="O3310" s="38"/>
    </row>
    <row r="3311" spans="3:15" ht="17" x14ac:dyDescent="0.4">
      <c r="C3311" s="28"/>
      <c r="D3311" s="24"/>
      <c r="K3311" s="26"/>
      <c r="L3311" s="37"/>
      <c r="M3311" s="38"/>
      <c r="N3311" s="45"/>
      <c r="O3311" s="38"/>
    </row>
    <row r="3312" spans="3:15" ht="17" x14ac:dyDescent="0.4">
      <c r="C3312" s="28"/>
      <c r="D3312" s="24"/>
      <c r="K3312" s="26"/>
      <c r="L3312" s="37"/>
      <c r="M3312" s="38"/>
      <c r="N3312" s="45"/>
      <c r="O3312" s="38"/>
    </row>
    <row r="3313" spans="3:15" ht="17" x14ac:dyDescent="0.4">
      <c r="C3313" s="28"/>
      <c r="D3313" s="24"/>
      <c r="K3313" s="26"/>
      <c r="L3313" s="37"/>
      <c r="M3313" s="38"/>
      <c r="N3313" s="45"/>
      <c r="O3313" s="38"/>
    </row>
    <row r="3314" spans="3:15" ht="17" x14ac:dyDescent="0.4">
      <c r="C3314" s="28"/>
      <c r="D3314" s="24"/>
      <c r="K3314" s="26"/>
      <c r="L3314" s="37"/>
      <c r="M3314" s="38"/>
      <c r="N3314" s="45"/>
      <c r="O3314" s="38"/>
    </row>
    <row r="3315" spans="3:15" ht="17" x14ac:dyDescent="0.4">
      <c r="C3315" s="28"/>
      <c r="D3315" s="24"/>
      <c r="K3315" s="26"/>
      <c r="L3315" s="37"/>
      <c r="M3315" s="38"/>
      <c r="N3315" s="45"/>
      <c r="O3315" s="38"/>
    </row>
    <row r="3316" spans="3:15" ht="17" x14ac:dyDescent="0.4">
      <c r="C3316" s="28"/>
      <c r="D3316" s="24"/>
      <c r="K3316" s="26"/>
      <c r="L3316" s="37"/>
      <c r="M3316" s="38"/>
      <c r="N3316" s="45"/>
      <c r="O3316" s="38"/>
    </row>
    <row r="3317" spans="3:15" ht="17" x14ac:dyDescent="0.4">
      <c r="C3317" s="28"/>
      <c r="D3317" s="24"/>
      <c r="K3317" s="26"/>
      <c r="L3317" s="37"/>
      <c r="M3317" s="38"/>
      <c r="N3317" s="45"/>
      <c r="O3317" s="38"/>
    </row>
    <row r="3318" spans="3:15" ht="17" x14ac:dyDescent="0.4">
      <c r="C3318" s="28"/>
      <c r="D3318" s="24"/>
      <c r="K3318" s="26"/>
      <c r="L3318" s="37"/>
      <c r="M3318" s="38"/>
      <c r="N3318" s="45"/>
      <c r="O3318" s="38"/>
    </row>
    <row r="3319" spans="3:15" ht="17" x14ac:dyDescent="0.4">
      <c r="C3319" s="28"/>
      <c r="D3319" s="24"/>
      <c r="K3319" s="26"/>
      <c r="L3319" s="37"/>
      <c r="M3319" s="38"/>
      <c r="N3319" s="45"/>
      <c r="O3319" s="38"/>
    </row>
    <row r="3320" spans="3:15" ht="17" x14ac:dyDescent="0.4">
      <c r="C3320" s="28"/>
      <c r="D3320" s="24"/>
      <c r="K3320" s="26"/>
      <c r="L3320" s="37"/>
      <c r="M3320" s="38"/>
      <c r="N3320" s="45"/>
      <c r="O3320" s="38"/>
    </row>
    <row r="3321" spans="3:15" ht="17" x14ac:dyDescent="0.4">
      <c r="C3321" s="28"/>
      <c r="D3321" s="24"/>
      <c r="K3321" s="26"/>
      <c r="L3321" s="37"/>
      <c r="M3321" s="38"/>
      <c r="N3321" s="45"/>
      <c r="O3321" s="38"/>
    </row>
    <row r="3322" spans="3:15" ht="17" x14ac:dyDescent="0.4">
      <c r="C3322" s="28"/>
      <c r="D3322" s="24"/>
      <c r="K3322" s="26"/>
      <c r="L3322" s="37"/>
      <c r="M3322" s="38"/>
      <c r="N3322" s="45"/>
      <c r="O3322" s="38"/>
    </row>
    <row r="3323" spans="3:15" ht="17" x14ac:dyDescent="0.4">
      <c r="C3323" s="28"/>
      <c r="D3323" s="24"/>
      <c r="K3323" s="26"/>
      <c r="L3323" s="37"/>
      <c r="M3323" s="38"/>
      <c r="N3323" s="45"/>
      <c r="O3323" s="38"/>
    </row>
    <row r="3324" spans="3:15" ht="17" x14ac:dyDescent="0.4">
      <c r="C3324" s="28"/>
      <c r="D3324" s="24"/>
      <c r="K3324" s="26"/>
      <c r="L3324" s="37"/>
      <c r="M3324" s="38"/>
      <c r="N3324" s="45"/>
      <c r="O3324" s="38"/>
    </row>
    <row r="3325" spans="3:15" ht="17" x14ac:dyDescent="0.4">
      <c r="C3325" s="28"/>
      <c r="D3325" s="24"/>
      <c r="K3325" s="26"/>
      <c r="L3325" s="37"/>
      <c r="M3325" s="38"/>
      <c r="N3325" s="45"/>
      <c r="O3325" s="38"/>
    </row>
    <row r="3326" spans="3:15" ht="17" x14ac:dyDescent="0.4">
      <c r="C3326" s="28"/>
      <c r="D3326" s="24"/>
      <c r="K3326" s="26"/>
      <c r="L3326" s="37"/>
      <c r="M3326" s="38"/>
      <c r="N3326" s="45"/>
      <c r="O3326" s="38"/>
    </row>
    <row r="3327" spans="3:15" ht="17" x14ac:dyDescent="0.4">
      <c r="C3327" s="28"/>
      <c r="D3327" s="24"/>
      <c r="K3327" s="26"/>
      <c r="L3327" s="37"/>
      <c r="M3327" s="38"/>
      <c r="N3327" s="45"/>
      <c r="O3327" s="38"/>
    </row>
    <row r="3328" spans="3:15" ht="17" x14ac:dyDescent="0.4">
      <c r="C3328" s="28"/>
      <c r="D3328" s="24"/>
      <c r="K3328" s="26"/>
      <c r="L3328" s="37"/>
      <c r="M3328" s="38"/>
      <c r="N3328" s="45"/>
      <c r="O3328" s="38"/>
    </row>
    <row r="3329" spans="3:15" ht="17" x14ac:dyDescent="0.4">
      <c r="C3329" s="28"/>
      <c r="D3329" s="24"/>
      <c r="K3329" s="26"/>
      <c r="L3329" s="37"/>
      <c r="M3329" s="38"/>
      <c r="N3329" s="45"/>
      <c r="O3329" s="38"/>
    </row>
    <row r="3330" spans="3:15" ht="17" x14ac:dyDescent="0.4">
      <c r="C3330" s="28"/>
      <c r="D3330" s="24"/>
      <c r="K3330" s="26"/>
      <c r="L3330" s="37"/>
      <c r="M3330" s="38"/>
      <c r="N3330" s="45"/>
      <c r="O3330" s="38"/>
    </row>
    <row r="3331" spans="3:15" ht="17" x14ac:dyDescent="0.4">
      <c r="C3331" s="28"/>
      <c r="D3331" s="24"/>
      <c r="K3331" s="26"/>
      <c r="L3331" s="37"/>
      <c r="M3331" s="38"/>
      <c r="N3331" s="45"/>
      <c r="O3331" s="38"/>
    </row>
    <row r="3332" spans="3:15" ht="17" x14ac:dyDescent="0.4">
      <c r="C3332" s="28"/>
      <c r="D3332" s="24"/>
      <c r="K3332" s="26"/>
      <c r="L3332" s="37"/>
      <c r="M3332" s="38"/>
      <c r="N3332" s="45"/>
      <c r="O3332" s="38"/>
    </row>
    <row r="3333" spans="3:15" ht="17" x14ac:dyDescent="0.4">
      <c r="C3333" s="28"/>
      <c r="D3333" s="24"/>
      <c r="K3333" s="26"/>
      <c r="L3333" s="37"/>
      <c r="M3333" s="38"/>
      <c r="N3333" s="45"/>
      <c r="O3333" s="38"/>
    </row>
    <row r="3334" spans="3:15" ht="17" x14ac:dyDescent="0.4">
      <c r="C3334" s="28"/>
      <c r="D3334" s="24"/>
      <c r="K3334" s="26"/>
      <c r="L3334" s="37"/>
      <c r="M3334" s="38"/>
      <c r="N3334" s="45"/>
      <c r="O3334" s="38"/>
    </row>
    <row r="3335" spans="3:15" ht="17" x14ac:dyDescent="0.4">
      <c r="C3335" s="28"/>
      <c r="D3335" s="24"/>
      <c r="K3335" s="26"/>
      <c r="L3335" s="37"/>
      <c r="M3335" s="38"/>
      <c r="N3335" s="45"/>
      <c r="O3335" s="38"/>
    </row>
    <row r="3336" spans="3:15" ht="17" x14ac:dyDescent="0.4">
      <c r="C3336" s="28"/>
      <c r="D3336" s="24"/>
      <c r="K3336" s="26"/>
      <c r="L3336" s="37"/>
      <c r="M3336" s="38"/>
      <c r="N3336" s="45"/>
      <c r="O3336" s="38"/>
    </row>
    <row r="3337" spans="3:15" ht="17" x14ac:dyDescent="0.4">
      <c r="C3337" s="28"/>
      <c r="D3337" s="24"/>
      <c r="K3337" s="26"/>
      <c r="L3337" s="37"/>
      <c r="M3337" s="38"/>
      <c r="N3337" s="45"/>
      <c r="O3337" s="38"/>
    </row>
    <row r="3338" spans="3:15" ht="17" x14ac:dyDescent="0.4">
      <c r="C3338" s="28"/>
      <c r="D3338" s="24"/>
      <c r="K3338" s="26"/>
      <c r="L3338" s="37"/>
      <c r="M3338" s="38"/>
      <c r="N3338" s="45"/>
      <c r="O3338" s="38"/>
    </row>
    <row r="3339" spans="3:15" ht="17" x14ac:dyDescent="0.4">
      <c r="C3339" s="28"/>
      <c r="D3339" s="24"/>
      <c r="K3339" s="26"/>
      <c r="L3339" s="37"/>
      <c r="M3339" s="38"/>
      <c r="N3339" s="45"/>
      <c r="O3339" s="38"/>
    </row>
    <row r="3340" spans="3:15" ht="17" x14ac:dyDescent="0.4">
      <c r="C3340" s="28"/>
      <c r="D3340" s="24"/>
      <c r="K3340" s="26"/>
      <c r="L3340" s="37"/>
      <c r="M3340" s="38"/>
      <c r="N3340" s="45"/>
      <c r="O3340" s="38"/>
    </row>
    <row r="3341" spans="3:15" ht="17" x14ac:dyDescent="0.4">
      <c r="C3341" s="28"/>
      <c r="D3341" s="24"/>
      <c r="K3341" s="26"/>
      <c r="L3341" s="37"/>
      <c r="M3341" s="38"/>
      <c r="N3341" s="45"/>
      <c r="O3341" s="38"/>
    </row>
    <row r="3342" spans="3:15" ht="17" x14ac:dyDescent="0.4">
      <c r="C3342" s="28"/>
      <c r="D3342" s="24"/>
      <c r="K3342" s="26"/>
      <c r="L3342" s="37"/>
      <c r="M3342" s="38"/>
      <c r="N3342" s="45"/>
      <c r="O3342" s="38"/>
    </row>
    <row r="3343" spans="3:15" ht="17" x14ac:dyDescent="0.4">
      <c r="C3343" s="28"/>
      <c r="D3343" s="24"/>
      <c r="K3343" s="26"/>
      <c r="L3343" s="37"/>
      <c r="M3343" s="38"/>
      <c r="N3343" s="45"/>
      <c r="O3343" s="38"/>
    </row>
    <row r="3344" spans="3:15" ht="17" x14ac:dyDescent="0.4">
      <c r="C3344" s="28"/>
      <c r="D3344" s="24"/>
      <c r="K3344" s="26"/>
      <c r="L3344" s="37"/>
      <c r="M3344" s="38"/>
      <c r="N3344" s="45"/>
      <c r="O3344" s="38"/>
    </row>
    <row r="3345" spans="3:15" ht="17" x14ac:dyDescent="0.4">
      <c r="C3345" s="28"/>
      <c r="D3345" s="24"/>
      <c r="K3345" s="26"/>
      <c r="L3345" s="37"/>
      <c r="M3345" s="38"/>
      <c r="N3345" s="45"/>
      <c r="O3345" s="38"/>
    </row>
    <row r="3346" spans="3:15" ht="17" x14ac:dyDescent="0.4">
      <c r="C3346" s="28"/>
      <c r="D3346" s="24"/>
      <c r="K3346" s="26"/>
      <c r="L3346" s="37"/>
      <c r="M3346" s="38"/>
      <c r="N3346" s="45"/>
      <c r="O3346" s="38"/>
    </row>
    <row r="3347" spans="3:15" ht="17" x14ac:dyDescent="0.4">
      <c r="C3347" s="28"/>
      <c r="D3347" s="24"/>
      <c r="K3347" s="26"/>
      <c r="L3347" s="37"/>
      <c r="M3347" s="38"/>
      <c r="N3347" s="45"/>
      <c r="O3347" s="38"/>
    </row>
    <row r="3348" spans="3:15" ht="17" x14ac:dyDescent="0.4">
      <c r="C3348" s="28"/>
      <c r="D3348" s="24"/>
      <c r="K3348" s="26"/>
      <c r="L3348" s="37"/>
      <c r="M3348" s="38"/>
      <c r="N3348" s="45"/>
      <c r="O3348" s="38"/>
    </row>
    <row r="3349" spans="3:15" ht="17" x14ac:dyDescent="0.4">
      <c r="C3349" s="28"/>
      <c r="D3349" s="24"/>
      <c r="K3349" s="26"/>
      <c r="L3349" s="37"/>
      <c r="M3349" s="38"/>
      <c r="N3349" s="45"/>
      <c r="O3349" s="38"/>
    </row>
    <row r="3350" spans="3:15" ht="17" x14ac:dyDescent="0.4">
      <c r="C3350" s="28"/>
      <c r="D3350" s="24"/>
      <c r="K3350" s="26"/>
      <c r="L3350" s="37"/>
      <c r="M3350" s="38"/>
      <c r="N3350" s="45"/>
      <c r="O3350" s="38"/>
    </row>
    <row r="3351" spans="3:15" ht="17" x14ac:dyDescent="0.4">
      <c r="C3351" s="28"/>
      <c r="D3351" s="24"/>
      <c r="K3351" s="26"/>
      <c r="L3351" s="37"/>
      <c r="M3351" s="38"/>
      <c r="N3351" s="45"/>
      <c r="O3351" s="38"/>
    </row>
    <row r="3352" spans="3:15" ht="17" x14ac:dyDescent="0.4">
      <c r="C3352" s="28"/>
      <c r="D3352" s="24"/>
      <c r="K3352" s="26"/>
      <c r="L3352" s="37"/>
      <c r="M3352" s="38"/>
      <c r="N3352" s="45"/>
      <c r="O3352" s="38"/>
    </row>
    <row r="3353" spans="3:15" ht="17" x14ac:dyDescent="0.4">
      <c r="C3353" s="28"/>
      <c r="D3353" s="24"/>
      <c r="K3353" s="26"/>
      <c r="L3353" s="37"/>
      <c r="M3353" s="38"/>
      <c r="N3353" s="45"/>
      <c r="O3353" s="38"/>
    </row>
    <row r="3354" spans="3:15" ht="17" x14ac:dyDescent="0.4">
      <c r="C3354" s="28"/>
      <c r="D3354" s="24"/>
      <c r="K3354" s="26"/>
      <c r="L3354" s="37"/>
      <c r="M3354" s="38"/>
      <c r="N3354" s="45"/>
      <c r="O3354" s="38"/>
    </row>
    <row r="3355" spans="3:15" ht="17" x14ac:dyDescent="0.4">
      <c r="C3355" s="28"/>
      <c r="D3355" s="24"/>
      <c r="K3355" s="26"/>
      <c r="L3355" s="37"/>
      <c r="M3355" s="38"/>
      <c r="N3355" s="45"/>
      <c r="O3355" s="38"/>
    </row>
    <row r="3356" spans="3:15" ht="17" x14ac:dyDescent="0.4">
      <c r="C3356" s="28"/>
      <c r="D3356" s="24"/>
      <c r="K3356" s="26"/>
      <c r="L3356" s="37"/>
      <c r="M3356" s="38"/>
      <c r="N3356" s="45"/>
      <c r="O3356" s="38"/>
    </row>
    <row r="3357" spans="3:15" ht="17" x14ac:dyDescent="0.4">
      <c r="C3357" s="28"/>
      <c r="D3357" s="24"/>
      <c r="K3357" s="26"/>
      <c r="L3357" s="37"/>
      <c r="M3357" s="38"/>
      <c r="N3357" s="45"/>
      <c r="O3357" s="38"/>
    </row>
    <row r="3358" spans="3:15" ht="17" x14ac:dyDescent="0.4">
      <c r="C3358" s="28"/>
      <c r="D3358" s="24"/>
      <c r="K3358" s="26"/>
      <c r="L3358" s="37"/>
      <c r="M3358" s="38"/>
      <c r="N3358" s="45"/>
      <c r="O3358" s="38"/>
    </row>
    <row r="3359" spans="3:15" ht="17" x14ac:dyDescent="0.4">
      <c r="C3359" s="28"/>
      <c r="D3359" s="24"/>
      <c r="K3359" s="26"/>
      <c r="L3359" s="37"/>
      <c r="M3359" s="38"/>
      <c r="N3359" s="45"/>
      <c r="O3359" s="38"/>
    </row>
    <row r="3360" spans="3:15" ht="17" x14ac:dyDescent="0.4">
      <c r="C3360" s="28"/>
      <c r="D3360" s="24"/>
      <c r="K3360" s="26"/>
      <c r="L3360" s="37"/>
      <c r="M3360" s="38"/>
      <c r="N3360" s="45"/>
      <c r="O3360" s="38"/>
    </row>
    <row r="3361" spans="3:15" ht="17" x14ac:dyDescent="0.4">
      <c r="C3361" s="28"/>
      <c r="D3361" s="24"/>
      <c r="K3361" s="26"/>
      <c r="L3361" s="37"/>
      <c r="M3361" s="38"/>
      <c r="N3361" s="45"/>
      <c r="O3361" s="38"/>
    </row>
    <row r="3362" spans="3:15" ht="17" x14ac:dyDescent="0.4">
      <c r="C3362" s="28"/>
      <c r="D3362" s="24"/>
      <c r="K3362" s="26"/>
      <c r="L3362" s="37"/>
      <c r="M3362" s="38"/>
      <c r="N3362" s="45"/>
      <c r="O3362" s="38"/>
    </row>
    <row r="3363" spans="3:15" ht="17" x14ac:dyDescent="0.4">
      <c r="C3363" s="28"/>
      <c r="D3363" s="24"/>
      <c r="K3363" s="26"/>
      <c r="L3363" s="37"/>
      <c r="M3363" s="38"/>
      <c r="N3363" s="45"/>
      <c r="O3363" s="38"/>
    </row>
    <row r="3364" spans="3:15" ht="17" x14ac:dyDescent="0.4">
      <c r="C3364" s="28"/>
      <c r="D3364" s="24"/>
      <c r="K3364" s="26"/>
      <c r="L3364" s="37"/>
      <c r="M3364" s="38"/>
      <c r="N3364" s="45"/>
      <c r="O3364" s="38"/>
    </row>
    <row r="3365" spans="3:15" ht="17" x14ac:dyDescent="0.4">
      <c r="C3365" s="28"/>
      <c r="D3365" s="24"/>
      <c r="K3365" s="26"/>
      <c r="L3365" s="37"/>
      <c r="M3365" s="38"/>
      <c r="N3365" s="45"/>
      <c r="O3365" s="38"/>
    </row>
    <row r="3366" spans="3:15" ht="17" x14ac:dyDescent="0.4">
      <c r="C3366" s="28"/>
      <c r="D3366" s="24"/>
      <c r="K3366" s="26"/>
      <c r="L3366" s="37"/>
      <c r="M3366" s="38"/>
      <c r="N3366" s="45"/>
      <c r="O3366" s="38"/>
    </row>
    <row r="3367" spans="3:15" ht="17" x14ac:dyDescent="0.4">
      <c r="C3367" s="28"/>
      <c r="D3367" s="24"/>
      <c r="K3367" s="26"/>
      <c r="L3367" s="37"/>
      <c r="M3367" s="38"/>
      <c r="N3367" s="45"/>
      <c r="O3367" s="38"/>
    </row>
    <row r="3368" spans="3:15" ht="17" x14ac:dyDescent="0.4">
      <c r="C3368" s="28"/>
      <c r="D3368" s="24"/>
      <c r="K3368" s="26"/>
      <c r="L3368" s="37"/>
      <c r="M3368" s="38"/>
      <c r="N3368" s="45"/>
      <c r="O3368" s="38"/>
    </row>
    <row r="3369" spans="3:15" ht="17" x14ac:dyDescent="0.4">
      <c r="C3369" s="28"/>
      <c r="D3369" s="24"/>
      <c r="K3369" s="26"/>
      <c r="L3369" s="37"/>
      <c r="M3369" s="38"/>
      <c r="N3369" s="45"/>
      <c r="O3369" s="38"/>
    </row>
    <row r="3370" spans="3:15" ht="17" x14ac:dyDescent="0.4">
      <c r="C3370" s="28"/>
      <c r="D3370" s="24"/>
      <c r="K3370" s="26"/>
      <c r="L3370" s="37"/>
      <c r="M3370" s="38"/>
      <c r="N3370" s="45"/>
      <c r="O3370" s="38"/>
    </row>
    <row r="3371" spans="3:15" ht="17" x14ac:dyDescent="0.4">
      <c r="C3371" s="28"/>
      <c r="D3371" s="24"/>
      <c r="K3371" s="26"/>
      <c r="L3371" s="37"/>
      <c r="M3371" s="38"/>
      <c r="N3371" s="45"/>
      <c r="O3371" s="38"/>
    </row>
    <row r="3372" spans="3:15" ht="17" x14ac:dyDescent="0.4">
      <c r="C3372" s="28"/>
      <c r="D3372" s="24"/>
      <c r="K3372" s="26"/>
      <c r="L3372" s="37"/>
      <c r="M3372" s="38"/>
      <c r="N3372" s="45"/>
      <c r="O3372" s="38"/>
    </row>
    <row r="3373" spans="3:15" ht="17" x14ac:dyDescent="0.4">
      <c r="C3373" s="28"/>
      <c r="D3373" s="24"/>
      <c r="K3373" s="26"/>
      <c r="L3373" s="37"/>
      <c r="M3373" s="38"/>
      <c r="N3373" s="45"/>
      <c r="O3373" s="38"/>
    </row>
    <row r="3374" spans="3:15" ht="17" x14ac:dyDescent="0.4">
      <c r="C3374" s="28"/>
      <c r="D3374" s="24"/>
      <c r="K3374" s="26"/>
      <c r="L3374" s="37"/>
      <c r="M3374" s="38"/>
      <c r="N3374" s="45"/>
      <c r="O3374" s="38"/>
    </row>
    <row r="3375" spans="3:15" ht="17" x14ac:dyDescent="0.4">
      <c r="C3375" s="28"/>
      <c r="D3375" s="24"/>
      <c r="K3375" s="26"/>
      <c r="L3375" s="37"/>
      <c r="M3375" s="38"/>
      <c r="N3375" s="45"/>
      <c r="O3375" s="38"/>
    </row>
    <row r="3376" spans="3:15" ht="17" x14ac:dyDescent="0.4">
      <c r="C3376" s="28"/>
      <c r="D3376" s="24"/>
      <c r="K3376" s="26"/>
      <c r="L3376" s="37"/>
      <c r="M3376" s="38"/>
      <c r="N3376" s="45"/>
      <c r="O3376" s="38"/>
    </row>
    <row r="3377" spans="3:15" ht="17" x14ac:dyDescent="0.4">
      <c r="C3377" s="28"/>
      <c r="D3377" s="24"/>
      <c r="K3377" s="26"/>
      <c r="L3377" s="37"/>
      <c r="M3377" s="38"/>
      <c r="N3377" s="45"/>
      <c r="O3377" s="38"/>
    </row>
    <row r="3378" spans="3:15" ht="17" x14ac:dyDescent="0.4">
      <c r="C3378" s="28"/>
      <c r="D3378" s="24"/>
      <c r="K3378" s="26"/>
      <c r="L3378" s="37"/>
      <c r="M3378" s="38"/>
      <c r="N3378" s="45"/>
      <c r="O3378" s="38"/>
    </row>
    <row r="3379" spans="3:15" ht="17" x14ac:dyDescent="0.4">
      <c r="C3379" s="28"/>
      <c r="D3379" s="22"/>
      <c r="K3379" s="26"/>
      <c r="L3379" s="37"/>
      <c r="M3379" s="38"/>
      <c r="N3379" s="45"/>
      <c r="O3379" s="38"/>
    </row>
    <row r="3380" spans="3:15" ht="17" x14ac:dyDescent="0.4">
      <c r="C3380" s="28"/>
      <c r="D3380" s="22"/>
      <c r="K3380" s="26"/>
      <c r="L3380" s="37"/>
      <c r="M3380" s="38"/>
      <c r="N3380" s="45"/>
      <c r="O3380" s="38"/>
    </row>
    <row r="3381" spans="3:15" ht="17" x14ac:dyDescent="0.4">
      <c r="C3381" s="28"/>
      <c r="D3381" s="22"/>
      <c r="K3381" s="26"/>
      <c r="L3381" s="37"/>
      <c r="M3381" s="38"/>
      <c r="N3381" s="45"/>
      <c r="O3381" s="38"/>
    </row>
    <row r="3382" spans="3:15" ht="17" x14ac:dyDescent="0.4">
      <c r="C3382" s="28"/>
      <c r="D3382" s="22"/>
      <c r="K3382" s="26"/>
      <c r="L3382" s="37"/>
      <c r="M3382" s="38"/>
      <c r="N3382" s="45"/>
      <c r="O3382" s="38"/>
    </row>
    <row r="3383" spans="3:15" ht="17" x14ac:dyDescent="0.4">
      <c r="C3383" s="28"/>
      <c r="D3383" s="22"/>
      <c r="K3383" s="26"/>
      <c r="L3383" s="37"/>
      <c r="M3383" s="38"/>
      <c r="N3383" s="45"/>
      <c r="O3383" s="38"/>
    </row>
    <row r="3384" spans="3:15" ht="17" x14ac:dyDescent="0.4">
      <c r="C3384" s="28"/>
      <c r="D3384" s="22"/>
      <c r="K3384" s="26"/>
      <c r="L3384" s="37"/>
      <c r="M3384" s="38"/>
      <c r="N3384" s="45"/>
      <c r="O3384" s="38"/>
    </row>
    <row r="3385" spans="3:15" ht="17" x14ac:dyDescent="0.4">
      <c r="C3385" s="28"/>
      <c r="D3385" s="22"/>
      <c r="K3385" s="26"/>
      <c r="L3385" s="37"/>
      <c r="M3385" s="38"/>
      <c r="N3385" s="45"/>
      <c r="O3385" s="38"/>
    </row>
    <row r="3386" spans="3:15" ht="17" x14ac:dyDescent="0.4">
      <c r="C3386" s="28"/>
      <c r="D3386" s="22"/>
      <c r="K3386" s="26"/>
      <c r="L3386" s="37"/>
      <c r="M3386" s="38"/>
      <c r="N3386" s="45"/>
      <c r="O3386" s="38"/>
    </row>
    <row r="3387" spans="3:15" ht="17" x14ac:dyDescent="0.4">
      <c r="C3387" s="28"/>
      <c r="D3387" s="22"/>
      <c r="K3387" s="26"/>
      <c r="L3387" s="37"/>
      <c r="M3387" s="38"/>
      <c r="N3387" s="45"/>
      <c r="O3387" s="38"/>
    </row>
    <row r="3388" spans="3:15" ht="17" x14ac:dyDescent="0.4">
      <c r="C3388" s="28"/>
      <c r="D3388" s="22"/>
      <c r="K3388" s="26"/>
      <c r="L3388" s="37"/>
      <c r="M3388" s="38"/>
      <c r="N3388" s="45"/>
      <c r="O3388" s="38"/>
    </row>
    <row r="3389" spans="3:15" ht="17" x14ac:dyDescent="0.4">
      <c r="C3389" s="28"/>
      <c r="D3389" s="22"/>
      <c r="K3389" s="26"/>
      <c r="L3389" s="37"/>
      <c r="M3389" s="38"/>
      <c r="N3389" s="45"/>
      <c r="O3389" s="38"/>
    </row>
    <row r="3390" spans="3:15" ht="17" x14ac:dyDescent="0.4">
      <c r="C3390" s="28"/>
      <c r="D3390" s="22"/>
      <c r="K3390" s="26"/>
      <c r="L3390" s="37"/>
      <c r="M3390" s="38"/>
      <c r="N3390" s="45"/>
      <c r="O3390" s="38"/>
    </row>
    <row r="3391" spans="3:15" ht="17" x14ac:dyDescent="0.4">
      <c r="C3391" s="28"/>
      <c r="D3391" s="22"/>
      <c r="K3391" s="26"/>
      <c r="L3391" s="37"/>
      <c r="M3391" s="38"/>
      <c r="N3391" s="45"/>
      <c r="O3391" s="38"/>
    </row>
    <row r="3392" spans="3:15" ht="17" x14ac:dyDescent="0.4">
      <c r="C3392" s="28"/>
      <c r="D3392" s="22"/>
      <c r="K3392" s="26"/>
      <c r="L3392" s="37"/>
      <c r="M3392" s="38"/>
      <c r="N3392" s="45"/>
      <c r="O3392" s="38"/>
    </row>
    <row r="3393" spans="3:15" ht="17" x14ac:dyDescent="0.4">
      <c r="C3393" s="28"/>
      <c r="D3393" s="22"/>
      <c r="K3393" s="26"/>
      <c r="L3393" s="37"/>
      <c r="M3393" s="38"/>
      <c r="N3393" s="45"/>
      <c r="O3393" s="38"/>
    </row>
    <row r="3394" spans="3:15" ht="17" x14ac:dyDescent="0.4">
      <c r="C3394" s="28"/>
      <c r="D3394" s="22"/>
      <c r="K3394" s="26"/>
      <c r="L3394" s="37"/>
      <c r="M3394" s="38"/>
      <c r="N3394" s="45"/>
      <c r="O3394" s="38"/>
    </row>
    <row r="3395" spans="3:15" ht="17" x14ac:dyDescent="0.4">
      <c r="C3395" s="28"/>
      <c r="D3395" s="22"/>
      <c r="K3395" s="26"/>
      <c r="L3395" s="37"/>
      <c r="M3395" s="38"/>
      <c r="N3395" s="45"/>
      <c r="O3395" s="38"/>
    </row>
    <row r="3396" spans="3:15" ht="17" x14ac:dyDescent="0.4">
      <c r="C3396" s="28"/>
      <c r="D3396" s="22"/>
      <c r="K3396" s="26"/>
      <c r="L3396" s="37"/>
      <c r="M3396" s="38"/>
      <c r="N3396" s="45"/>
      <c r="O3396" s="38"/>
    </row>
    <row r="3397" spans="3:15" ht="17" x14ac:dyDescent="0.4">
      <c r="C3397" s="28"/>
      <c r="D3397" s="22"/>
      <c r="K3397" s="26"/>
      <c r="L3397" s="37"/>
      <c r="M3397" s="38"/>
      <c r="N3397" s="45"/>
      <c r="O3397" s="38"/>
    </row>
    <row r="3398" spans="3:15" ht="17" x14ac:dyDescent="0.4">
      <c r="C3398" s="28"/>
      <c r="D3398" s="22"/>
      <c r="K3398" s="26"/>
      <c r="L3398" s="37"/>
      <c r="M3398" s="38"/>
      <c r="N3398" s="45"/>
      <c r="O3398" s="38"/>
    </row>
    <row r="3399" spans="3:15" ht="17" x14ac:dyDescent="0.4">
      <c r="C3399" s="28"/>
      <c r="D3399" s="22"/>
      <c r="K3399" s="26"/>
      <c r="L3399" s="37"/>
      <c r="M3399" s="38"/>
      <c r="N3399" s="45"/>
      <c r="O3399" s="38"/>
    </row>
    <row r="3400" spans="3:15" ht="17" x14ac:dyDescent="0.4">
      <c r="C3400" s="28"/>
      <c r="D3400" s="22"/>
      <c r="K3400" s="26"/>
      <c r="L3400" s="37"/>
      <c r="M3400" s="38"/>
      <c r="N3400" s="45"/>
      <c r="O3400" s="38"/>
    </row>
    <row r="3401" spans="3:15" ht="17" x14ac:dyDescent="0.4">
      <c r="C3401" s="28"/>
      <c r="D3401" s="22"/>
      <c r="K3401" s="26"/>
      <c r="L3401" s="37"/>
      <c r="M3401" s="38"/>
      <c r="N3401" s="45"/>
      <c r="O3401" s="38"/>
    </row>
    <row r="3402" spans="3:15" ht="17" x14ac:dyDescent="0.4">
      <c r="C3402" s="28"/>
      <c r="D3402" s="22"/>
      <c r="K3402" s="26"/>
      <c r="L3402" s="37"/>
      <c r="M3402" s="38"/>
      <c r="N3402" s="45"/>
      <c r="O3402" s="38"/>
    </row>
    <row r="3403" spans="3:15" ht="17" x14ac:dyDescent="0.4">
      <c r="C3403" s="28"/>
      <c r="D3403" s="22"/>
      <c r="K3403" s="26"/>
      <c r="L3403" s="37"/>
      <c r="M3403" s="38"/>
      <c r="N3403" s="45"/>
      <c r="O3403" s="38"/>
    </row>
    <row r="3404" spans="3:15" ht="17" x14ac:dyDescent="0.4">
      <c r="C3404" s="28"/>
      <c r="D3404" s="22"/>
      <c r="K3404" s="26"/>
      <c r="L3404" s="37"/>
      <c r="M3404" s="38"/>
      <c r="N3404" s="45"/>
      <c r="O3404" s="38"/>
    </row>
    <row r="3405" spans="3:15" ht="17" x14ac:dyDescent="0.4">
      <c r="C3405" s="28"/>
      <c r="D3405" s="22"/>
      <c r="K3405" s="26"/>
      <c r="L3405" s="37"/>
      <c r="M3405" s="38"/>
      <c r="N3405" s="45"/>
      <c r="O3405" s="38"/>
    </row>
    <row r="3406" spans="3:15" ht="17" x14ac:dyDescent="0.4">
      <c r="C3406" s="28"/>
      <c r="D3406" s="22"/>
      <c r="K3406" s="26"/>
      <c r="L3406" s="37"/>
      <c r="M3406" s="38"/>
      <c r="N3406" s="45"/>
      <c r="O3406" s="38"/>
    </row>
    <row r="3407" spans="3:15" ht="17" x14ac:dyDescent="0.4">
      <c r="C3407" s="28"/>
      <c r="D3407" s="22"/>
      <c r="K3407" s="26"/>
      <c r="L3407" s="37"/>
      <c r="M3407" s="38"/>
      <c r="N3407" s="45"/>
      <c r="O3407" s="38"/>
    </row>
    <row r="3408" spans="3:15" ht="17" x14ac:dyDescent="0.4">
      <c r="C3408" s="28"/>
      <c r="D3408" s="22"/>
      <c r="K3408" s="26"/>
      <c r="L3408" s="37"/>
      <c r="M3408" s="38"/>
      <c r="N3408" s="45"/>
      <c r="O3408" s="38"/>
    </row>
    <row r="3409" spans="3:15" ht="17" x14ac:dyDescent="0.4">
      <c r="C3409" s="28"/>
      <c r="D3409" s="24"/>
      <c r="K3409" s="26"/>
      <c r="L3409" s="37"/>
      <c r="M3409" s="38"/>
      <c r="N3409" s="45"/>
      <c r="O3409" s="38"/>
    </row>
    <row r="3410" spans="3:15" ht="17" x14ac:dyDescent="0.4">
      <c r="C3410" s="28"/>
      <c r="D3410" s="24"/>
      <c r="K3410" s="26"/>
      <c r="L3410" s="37"/>
      <c r="M3410" s="38"/>
      <c r="N3410" s="45"/>
      <c r="O3410" s="38"/>
    </row>
    <row r="3411" spans="3:15" ht="17" x14ac:dyDescent="0.4">
      <c r="C3411" s="28"/>
      <c r="D3411" s="24"/>
      <c r="K3411" s="26"/>
      <c r="L3411" s="37"/>
      <c r="M3411" s="38"/>
      <c r="N3411" s="45"/>
      <c r="O3411" s="38"/>
    </row>
    <row r="3412" spans="3:15" ht="17" x14ac:dyDescent="0.4">
      <c r="C3412" s="28"/>
      <c r="D3412" s="24"/>
      <c r="K3412" s="26"/>
      <c r="L3412" s="37"/>
      <c r="M3412" s="38"/>
      <c r="N3412" s="45"/>
      <c r="O3412" s="38"/>
    </row>
    <row r="3413" spans="3:15" ht="17" x14ac:dyDescent="0.4">
      <c r="C3413" s="28"/>
      <c r="D3413" s="24"/>
      <c r="K3413" s="26"/>
      <c r="L3413" s="37"/>
      <c r="M3413" s="38"/>
      <c r="N3413" s="45"/>
      <c r="O3413" s="38"/>
    </row>
    <row r="3414" spans="3:15" ht="17" x14ac:dyDescent="0.4">
      <c r="C3414" s="28"/>
      <c r="D3414" s="24"/>
      <c r="K3414" s="26"/>
      <c r="L3414" s="37"/>
      <c r="M3414" s="38"/>
      <c r="N3414" s="45"/>
      <c r="O3414" s="38"/>
    </row>
    <row r="3415" spans="3:15" ht="17" x14ac:dyDescent="0.4">
      <c r="C3415" s="28"/>
      <c r="D3415" s="24"/>
      <c r="K3415" s="26"/>
      <c r="L3415" s="37"/>
      <c r="M3415" s="38"/>
      <c r="N3415" s="45"/>
      <c r="O3415" s="38"/>
    </row>
    <row r="3416" spans="3:15" ht="17" x14ac:dyDescent="0.4">
      <c r="C3416" s="28"/>
      <c r="D3416" s="24"/>
      <c r="K3416" s="26"/>
      <c r="L3416" s="37"/>
      <c r="M3416" s="38"/>
      <c r="N3416" s="45"/>
      <c r="O3416" s="38"/>
    </row>
    <row r="3417" spans="3:15" ht="17" x14ac:dyDescent="0.4">
      <c r="C3417" s="28"/>
      <c r="D3417" s="24"/>
      <c r="K3417" s="26"/>
      <c r="L3417" s="37"/>
      <c r="M3417" s="38"/>
      <c r="N3417" s="45"/>
      <c r="O3417" s="38"/>
    </row>
    <row r="3418" spans="3:15" ht="17" x14ac:dyDescent="0.4">
      <c r="C3418" s="28"/>
      <c r="D3418" s="24"/>
      <c r="K3418" s="26"/>
      <c r="L3418" s="37"/>
      <c r="M3418" s="38"/>
      <c r="N3418" s="45"/>
      <c r="O3418" s="38"/>
    </row>
    <row r="3419" spans="3:15" ht="17" x14ac:dyDescent="0.4">
      <c r="C3419" s="28"/>
      <c r="D3419" s="24"/>
      <c r="K3419" s="26"/>
      <c r="L3419" s="37"/>
      <c r="M3419" s="38"/>
      <c r="N3419" s="45"/>
      <c r="O3419" s="38"/>
    </row>
    <row r="3420" spans="3:15" ht="17" x14ac:dyDescent="0.4">
      <c r="C3420" s="28"/>
      <c r="D3420" s="24"/>
      <c r="K3420" s="26"/>
      <c r="L3420" s="37"/>
      <c r="M3420" s="38"/>
      <c r="N3420" s="45"/>
      <c r="O3420" s="38"/>
    </row>
    <row r="3421" spans="3:15" ht="17" x14ac:dyDescent="0.4">
      <c r="C3421" s="28"/>
      <c r="D3421" s="24"/>
      <c r="K3421" s="26"/>
      <c r="L3421" s="37"/>
      <c r="M3421" s="38"/>
      <c r="N3421" s="45"/>
      <c r="O3421" s="38"/>
    </row>
    <row r="3422" spans="3:15" ht="17" x14ac:dyDescent="0.4">
      <c r="C3422" s="28"/>
      <c r="D3422" s="24"/>
      <c r="K3422" s="26"/>
      <c r="L3422" s="37"/>
      <c r="M3422" s="38"/>
      <c r="N3422" s="45"/>
      <c r="O3422" s="38"/>
    </row>
    <row r="3423" spans="3:15" ht="17" x14ac:dyDescent="0.4">
      <c r="C3423" s="28"/>
      <c r="D3423" s="24"/>
      <c r="K3423" s="26"/>
      <c r="L3423" s="37"/>
      <c r="M3423" s="38"/>
      <c r="N3423" s="45"/>
      <c r="O3423" s="38"/>
    </row>
    <row r="3424" spans="3:15" ht="17" x14ac:dyDescent="0.4">
      <c r="C3424" s="28"/>
      <c r="D3424" s="24"/>
      <c r="K3424" s="26"/>
      <c r="L3424" s="37"/>
      <c r="M3424" s="38"/>
      <c r="N3424" s="45"/>
      <c r="O3424" s="38"/>
    </row>
    <row r="3425" spans="3:15" ht="17" x14ac:dyDescent="0.4">
      <c r="C3425" s="28"/>
      <c r="D3425" s="24"/>
      <c r="K3425" s="26"/>
      <c r="L3425" s="37"/>
      <c r="M3425" s="38"/>
      <c r="N3425" s="45"/>
      <c r="O3425" s="38"/>
    </row>
    <row r="3426" spans="3:15" ht="17" x14ac:dyDescent="0.4">
      <c r="C3426" s="28"/>
      <c r="D3426" s="24"/>
      <c r="K3426" s="26"/>
      <c r="L3426" s="37"/>
      <c r="M3426" s="38"/>
      <c r="N3426" s="45"/>
      <c r="O3426" s="38"/>
    </row>
    <row r="3427" spans="3:15" ht="17" x14ac:dyDescent="0.4">
      <c r="C3427" s="28"/>
      <c r="D3427" s="24"/>
      <c r="K3427" s="26"/>
      <c r="L3427" s="37"/>
      <c r="M3427" s="38"/>
      <c r="N3427" s="45"/>
      <c r="O3427" s="38"/>
    </row>
    <row r="3428" spans="3:15" ht="17" x14ac:dyDescent="0.4">
      <c r="C3428" s="28"/>
      <c r="D3428" s="24"/>
      <c r="K3428" s="26"/>
      <c r="L3428" s="37"/>
      <c r="M3428" s="38"/>
      <c r="N3428" s="45"/>
      <c r="O3428" s="38"/>
    </row>
    <row r="3429" spans="3:15" ht="17" x14ac:dyDescent="0.4">
      <c r="C3429" s="28"/>
      <c r="D3429" s="24"/>
      <c r="K3429" s="26"/>
      <c r="L3429" s="37"/>
      <c r="M3429" s="38"/>
      <c r="N3429" s="45"/>
      <c r="O3429" s="38"/>
    </row>
    <row r="3430" spans="3:15" ht="17" x14ac:dyDescent="0.4">
      <c r="C3430" s="28"/>
      <c r="D3430" s="24"/>
      <c r="K3430" s="26"/>
      <c r="L3430" s="37"/>
      <c r="M3430" s="38"/>
      <c r="N3430" s="45"/>
      <c r="O3430" s="38"/>
    </row>
    <row r="3431" spans="3:15" ht="17" x14ac:dyDescent="0.4">
      <c r="C3431" s="28"/>
      <c r="D3431" s="24"/>
      <c r="K3431" s="26"/>
      <c r="L3431" s="37"/>
      <c r="M3431" s="38"/>
      <c r="N3431" s="45"/>
      <c r="O3431" s="38"/>
    </row>
    <row r="3432" spans="3:15" ht="17" x14ac:dyDescent="0.4">
      <c r="C3432" s="28"/>
      <c r="D3432" s="24"/>
      <c r="K3432" s="26"/>
      <c r="L3432" s="37"/>
      <c r="M3432" s="38"/>
      <c r="N3432" s="45"/>
      <c r="O3432" s="38"/>
    </row>
    <row r="3433" spans="3:15" ht="17" x14ac:dyDescent="0.4">
      <c r="C3433" s="28"/>
      <c r="D3433" s="24"/>
      <c r="K3433" s="26"/>
      <c r="L3433" s="37"/>
      <c r="M3433" s="38"/>
      <c r="N3433" s="45"/>
      <c r="O3433" s="38"/>
    </row>
    <row r="3434" spans="3:15" ht="17" x14ac:dyDescent="0.4">
      <c r="C3434" s="28"/>
      <c r="D3434" s="24"/>
      <c r="K3434" s="26"/>
      <c r="L3434" s="37"/>
      <c r="M3434" s="38"/>
      <c r="N3434" s="45"/>
      <c r="O3434" s="38"/>
    </row>
    <row r="3435" spans="3:15" ht="17" x14ac:dyDescent="0.4">
      <c r="C3435" s="28"/>
      <c r="D3435" s="24"/>
      <c r="K3435" s="26"/>
      <c r="L3435" s="37"/>
      <c r="M3435" s="38"/>
      <c r="N3435" s="45"/>
      <c r="O3435" s="38"/>
    </row>
    <row r="3436" spans="3:15" ht="17" x14ac:dyDescent="0.4">
      <c r="C3436" s="28"/>
      <c r="D3436" s="24"/>
      <c r="K3436" s="26"/>
      <c r="L3436" s="37"/>
      <c r="M3436" s="38"/>
      <c r="N3436" s="45"/>
      <c r="O3436" s="38"/>
    </row>
    <row r="3437" spans="3:15" ht="17" x14ac:dyDescent="0.4">
      <c r="C3437" s="28"/>
      <c r="D3437" s="24"/>
      <c r="K3437" s="26"/>
      <c r="L3437" s="37"/>
      <c r="M3437" s="38"/>
      <c r="N3437" s="45"/>
      <c r="O3437" s="38"/>
    </row>
    <row r="3438" spans="3:15" ht="17" x14ac:dyDescent="0.4">
      <c r="C3438" s="28"/>
      <c r="D3438" s="24"/>
      <c r="K3438" s="26"/>
      <c r="L3438" s="37"/>
      <c r="M3438" s="38"/>
      <c r="N3438" s="45"/>
      <c r="O3438" s="38"/>
    </row>
    <row r="3439" spans="3:15" ht="17" x14ac:dyDescent="0.4">
      <c r="C3439" s="28"/>
      <c r="D3439" s="24"/>
      <c r="K3439" s="26"/>
      <c r="L3439" s="37"/>
      <c r="M3439" s="38"/>
      <c r="N3439" s="45"/>
      <c r="O3439" s="38"/>
    </row>
    <row r="3440" spans="3:15" ht="17" x14ac:dyDescent="0.4">
      <c r="C3440" s="28"/>
      <c r="D3440" s="22"/>
      <c r="K3440" s="26"/>
      <c r="L3440" s="37"/>
      <c r="M3440" s="38"/>
      <c r="N3440" s="45"/>
      <c r="O3440" s="38"/>
    </row>
    <row r="3441" spans="3:15" ht="17" x14ac:dyDescent="0.4">
      <c r="C3441" s="28"/>
      <c r="D3441" s="22"/>
      <c r="K3441" s="26"/>
      <c r="L3441" s="37"/>
      <c r="M3441" s="38"/>
      <c r="N3441" s="45"/>
      <c r="O3441" s="38"/>
    </row>
    <row r="3442" spans="3:15" ht="17" x14ac:dyDescent="0.4">
      <c r="C3442" s="28"/>
      <c r="D3442" s="22"/>
      <c r="K3442" s="26"/>
      <c r="L3442" s="37"/>
      <c r="M3442" s="38"/>
      <c r="N3442" s="45"/>
      <c r="O3442" s="38"/>
    </row>
    <row r="3443" spans="3:15" ht="17" x14ac:dyDescent="0.4">
      <c r="C3443" s="28"/>
      <c r="D3443" s="22"/>
      <c r="K3443" s="26"/>
      <c r="L3443" s="37"/>
      <c r="M3443" s="38"/>
      <c r="N3443" s="45"/>
      <c r="O3443" s="38"/>
    </row>
    <row r="3444" spans="3:15" ht="17" x14ac:dyDescent="0.4">
      <c r="C3444" s="28"/>
      <c r="D3444" s="22"/>
      <c r="K3444" s="26"/>
      <c r="L3444" s="37"/>
      <c r="M3444" s="38"/>
      <c r="N3444" s="45"/>
      <c r="O3444" s="38"/>
    </row>
    <row r="3445" spans="3:15" ht="17" x14ac:dyDescent="0.4">
      <c r="C3445" s="28"/>
      <c r="D3445" s="22"/>
      <c r="K3445" s="26"/>
      <c r="L3445" s="37"/>
      <c r="M3445" s="38"/>
      <c r="N3445" s="45"/>
      <c r="O3445" s="38"/>
    </row>
    <row r="3446" spans="3:15" ht="17" x14ac:dyDescent="0.4">
      <c r="C3446" s="28"/>
      <c r="D3446" s="22"/>
      <c r="K3446" s="26"/>
      <c r="L3446" s="37"/>
      <c r="M3446" s="38"/>
      <c r="N3446" s="45"/>
      <c r="O3446" s="38"/>
    </row>
    <row r="3447" spans="3:15" ht="17" x14ac:dyDescent="0.4">
      <c r="C3447" s="28"/>
      <c r="D3447" s="22"/>
      <c r="K3447" s="26"/>
      <c r="L3447" s="37"/>
      <c r="M3447" s="38"/>
      <c r="N3447" s="45"/>
      <c r="O3447" s="38"/>
    </row>
    <row r="3448" spans="3:15" ht="17" x14ac:dyDescent="0.4">
      <c r="C3448" s="28"/>
      <c r="D3448" s="22"/>
      <c r="K3448" s="26"/>
      <c r="L3448" s="37"/>
      <c r="M3448" s="38"/>
      <c r="N3448" s="45"/>
      <c r="O3448" s="38"/>
    </row>
    <row r="3449" spans="3:15" ht="17" x14ac:dyDescent="0.4">
      <c r="C3449" s="28"/>
      <c r="D3449" s="22"/>
      <c r="K3449" s="26"/>
      <c r="L3449" s="37"/>
      <c r="M3449" s="38"/>
      <c r="N3449" s="45"/>
      <c r="O3449" s="38"/>
    </row>
    <row r="3450" spans="3:15" ht="17" x14ac:dyDescent="0.4">
      <c r="C3450" s="28"/>
      <c r="D3450" s="22"/>
      <c r="K3450" s="26"/>
      <c r="L3450" s="37"/>
      <c r="M3450" s="38"/>
      <c r="N3450" s="45"/>
      <c r="O3450" s="38"/>
    </row>
    <row r="3451" spans="3:15" ht="17" x14ac:dyDescent="0.4">
      <c r="C3451" s="28"/>
      <c r="D3451" s="22"/>
      <c r="K3451" s="26"/>
      <c r="L3451" s="37"/>
      <c r="M3451" s="38"/>
      <c r="N3451" s="45"/>
      <c r="O3451" s="38"/>
    </row>
    <row r="3452" spans="3:15" ht="17" x14ac:dyDescent="0.4">
      <c r="C3452" s="28"/>
      <c r="D3452" s="22"/>
      <c r="K3452" s="26"/>
      <c r="L3452" s="37"/>
      <c r="M3452" s="38"/>
      <c r="N3452" s="45"/>
      <c r="O3452" s="38"/>
    </row>
    <row r="3453" spans="3:15" ht="17" x14ac:dyDescent="0.4">
      <c r="C3453" s="28"/>
      <c r="D3453" s="22"/>
      <c r="K3453" s="26"/>
      <c r="L3453" s="37"/>
      <c r="M3453" s="38"/>
      <c r="N3453" s="45"/>
      <c r="O3453" s="38"/>
    </row>
    <row r="3454" spans="3:15" ht="17" x14ac:dyDescent="0.4">
      <c r="C3454" s="28"/>
      <c r="D3454" s="22"/>
      <c r="K3454" s="26"/>
      <c r="L3454" s="37"/>
      <c r="M3454" s="38"/>
      <c r="N3454" s="45"/>
      <c r="O3454" s="38"/>
    </row>
    <row r="3455" spans="3:15" ht="17" x14ac:dyDescent="0.4">
      <c r="C3455" s="28"/>
      <c r="D3455" s="22"/>
      <c r="K3455" s="26"/>
      <c r="L3455" s="37"/>
      <c r="M3455" s="38"/>
      <c r="N3455" s="45"/>
      <c r="O3455" s="38"/>
    </row>
    <row r="3456" spans="3:15" ht="17" x14ac:dyDescent="0.4">
      <c r="C3456" s="28"/>
      <c r="D3456" s="22"/>
      <c r="K3456" s="26"/>
      <c r="L3456" s="37"/>
      <c r="M3456" s="38"/>
      <c r="N3456" s="45"/>
      <c r="O3456" s="38"/>
    </row>
    <row r="3457" spans="3:15" ht="17" x14ac:dyDescent="0.4">
      <c r="C3457" s="28"/>
      <c r="D3457" s="22"/>
      <c r="K3457" s="26"/>
      <c r="L3457" s="37"/>
      <c r="M3457" s="38"/>
      <c r="N3457" s="45"/>
      <c r="O3457" s="38"/>
    </row>
    <row r="3458" spans="3:15" ht="17" x14ac:dyDescent="0.4">
      <c r="C3458" s="28"/>
      <c r="D3458" s="22"/>
      <c r="K3458" s="26"/>
      <c r="L3458" s="37"/>
      <c r="M3458" s="38"/>
      <c r="N3458" s="45"/>
      <c r="O3458" s="38"/>
    </row>
    <row r="3459" spans="3:15" ht="17" x14ac:dyDescent="0.4">
      <c r="C3459" s="28"/>
      <c r="D3459" s="22"/>
      <c r="K3459" s="26"/>
      <c r="L3459" s="37"/>
      <c r="M3459" s="38"/>
      <c r="N3459" s="45"/>
      <c r="O3459" s="38"/>
    </row>
    <row r="3460" spans="3:15" ht="17" x14ac:dyDescent="0.4">
      <c r="C3460" s="28"/>
      <c r="D3460" s="22"/>
      <c r="K3460" s="26"/>
      <c r="L3460" s="37"/>
      <c r="M3460" s="38"/>
      <c r="N3460" s="45"/>
      <c r="O3460" s="38"/>
    </row>
    <row r="3461" spans="3:15" ht="17" x14ac:dyDescent="0.4">
      <c r="C3461" s="28"/>
      <c r="D3461" s="22"/>
      <c r="K3461" s="26"/>
      <c r="L3461" s="37"/>
      <c r="M3461" s="38"/>
      <c r="N3461" s="45"/>
      <c r="O3461" s="38"/>
    </row>
    <row r="3462" spans="3:15" ht="17" x14ac:dyDescent="0.4">
      <c r="C3462" s="28"/>
      <c r="D3462" s="22"/>
      <c r="K3462" s="26"/>
      <c r="L3462" s="37"/>
      <c r="M3462" s="38"/>
      <c r="N3462" s="45"/>
      <c r="O3462" s="38"/>
    </row>
    <row r="3463" spans="3:15" ht="17" x14ac:dyDescent="0.4">
      <c r="C3463" s="28"/>
      <c r="D3463" s="22"/>
      <c r="K3463" s="26"/>
      <c r="L3463" s="37"/>
      <c r="M3463" s="38"/>
      <c r="N3463" s="45"/>
      <c r="O3463" s="38"/>
    </row>
    <row r="3464" spans="3:15" ht="17" x14ac:dyDescent="0.4">
      <c r="C3464" s="28"/>
      <c r="D3464" s="22"/>
      <c r="K3464" s="26"/>
      <c r="L3464" s="37"/>
      <c r="M3464" s="38"/>
      <c r="N3464" s="45"/>
      <c r="O3464" s="38"/>
    </row>
    <row r="3465" spans="3:15" ht="17" x14ac:dyDescent="0.4">
      <c r="C3465" s="28"/>
      <c r="D3465" s="22"/>
      <c r="K3465" s="26"/>
      <c r="L3465" s="37"/>
      <c r="M3465" s="38"/>
      <c r="N3465" s="45"/>
      <c r="O3465" s="38"/>
    </row>
    <row r="3466" spans="3:15" ht="17" x14ac:dyDescent="0.4">
      <c r="C3466" s="28"/>
      <c r="D3466" s="22"/>
      <c r="K3466" s="26"/>
      <c r="L3466" s="37"/>
      <c r="M3466" s="38"/>
      <c r="N3466" s="45"/>
      <c r="O3466" s="38"/>
    </row>
    <row r="3467" spans="3:15" ht="17" x14ac:dyDescent="0.4">
      <c r="C3467" s="28"/>
      <c r="D3467" s="22"/>
      <c r="K3467" s="26"/>
      <c r="L3467" s="37"/>
      <c r="M3467" s="38"/>
      <c r="N3467" s="45"/>
      <c r="O3467" s="38"/>
    </row>
    <row r="3468" spans="3:15" ht="17" x14ac:dyDescent="0.4">
      <c r="C3468" s="28"/>
      <c r="D3468" s="22"/>
      <c r="K3468" s="26"/>
      <c r="L3468" s="37"/>
      <c r="M3468" s="38"/>
      <c r="N3468" s="45"/>
      <c r="O3468" s="38"/>
    </row>
    <row r="3469" spans="3:15" ht="17" x14ac:dyDescent="0.4">
      <c r="C3469" s="28"/>
      <c r="D3469" s="22"/>
      <c r="K3469" s="26"/>
      <c r="L3469" s="37"/>
      <c r="M3469" s="38"/>
      <c r="N3469" s="45"/>
      <c r="O3469" s="38"/>
    </row>
    <row r="3470" spans="3:15" ht="17" x14ac:dyDescent="0.4">
      <c r="C3470" s="28"/>
      <c r="D3470" s="22"/>
      <c r="K3470" s="26"/>
      <c r="L3470" s="37"/>
      <c r="M3470" s="38"/>
      <c r="N3470" s="45"/>
      <c r="O3470" s="38"/>
    </row>
    <row r="3471" spans="3:15" ht="17" x14ac:dyDescent="0.4">
      <c r="C3471" s="28"/>
      <c r="D3471" s="22"/>
      <c r="K3471" s="26"/>
      <c r="L3471" s="37"/>
      <c r="M3471" s="38"/>
      <c r="N3471" s="45"/>
      <c r="O3471" s="38"/>
    </row>
    <row r="3472" spans="3:15" ht="17" x14ac:dyDescent="0.4">
      <c r="C3472" s="28"/>
      <c r="D3472" s="22"/>
      <c r="K3472" s="26"/>
      <c r="L3472" s="37"/>
      <c r="M3472" s="38"/>
      <c r="N3472" s="45"/>
      <c r="O3472" s="38"/>
    </row>
    <row r="3473" spans="3:15" ht="17" x14ac:dyDescent="0.4">
      <c r="C3473" s="28"/>
      <c r="D3473" s="22"/>
      <c r="K3473" s="26"/>
      <c r="L3473" s="37"/>
      <c r="M3473" s="38"/>
      <c r="N3473" s="45"/>
      <c r="O3473" s="38"/>
    </row>
    <row r="3474" spans="3:15" ht="17" x14ac:dyDescent="0.4">
      <c r="C3474" s="28"/>
      <c r="D3474" s="22"/>
      <c r="K3474" s="26"/>
      <c r="L3474" s="37"/>
      <c r="M3474" s="38"/>
      <c r="N3474" s="45"/>
      <c r="O3474" s="38"/>
    </row>
    <row r="3475" spans="3:15" ht="17" x14ac:dyDescent="0.4">
      <c r="C3475" s="28"/>
      <c r="D3475" s="22"/>
      <c r="K3475" s="26"/>
      <c r="L3475" s="37"/>
      <c r="M3475" s="38"/>
      <c r="N3475" s="45"/>
      <c r="O3475" s="38"/>
    </row>
    <row r="3476" spans="3:15" ht="17" x14ac:dyDescent="0.4">
      <c r="C3476" s="28"/>
      <c r="D3476" s="22"/>
      <c r="K3476" s="26"/>
      <c r="L3476" s="37"/>
      <c r="M3476" s="38"/>
      <c r="N3476" s="45"/>
      <c r="O3476" s="38"/>
    </row>
    <row r="3477" spans="3:15" ht="17" x14ac:dyDescent="0.4">
      <c r="C3477" s="28"/>
      <c r="D3477" s="22"/>
      <c r="K3477" s="26"/>
      <c r="L3477" s="37"/>
      <c r="M3477" s="38"/>
      <c r="N3477" s="45"/>
      <c r="O3477" s="38"/>
    </row>
    <row r="3478" spans="3:15" ht="17" x14ac:dyDescent="0.4">
      <c r="C3478" s="28"/>
      <c r="D3478" s="22"/>
      <c r="K3478" s="26"/>
      <c r="L3478" s="37"/>
      <c r="M3478" s="38"/>
      <c r="N3478" s="45"/>
      <c r="O3478" s="38"/>
    </row>
    <row r="3479" spans="3:15" ht="17" x14ac:dyDescent="0.4">
      <c r="C3479" s="28"/>
      <c r="D3479" s="22"/>
      <c r="K3479" s="26"/>
      <c r="L3479" s="37"/>
      <c r="M3479" s="38"/>
      <c r="N3479" s="45"/>
      <c r="O3479" s="38"/>
    </row>
    <row r="3480" spans="3:15" ht="17" x14ac:dyDescent="0.4">
      <c r="C3480" s="28"/>
      <c r="D3480" s="22"/>
      <c r="K3480" s="26"/>
      <c r="L3480" s="37"/>
      <c r="M3480" s="38"/>
      <c r="N3480" s="45"/>
      <c r="O3480" s="38"/>
    </row>
    <row r="3481" spans="3:15" ht="17" x14ac:dyDescent="0.4">
      <c r="C3481" s="28"/>
      <c r="D3481" s="22"/>
      <c r="K3481" s="26"/>
      <c r="L3481" s="37"/>
      <c r="M3481" s="38"/>
      <c r="N3481" s="45"/>
      <c r="O3481" s="38"/>
    </row>
    <row r="3482" spans="3:15" ht="17" x14ac:dyDescent="0.4">
      <c r="C3482" s="28"/>
      <c r="D3482" s="22"/>
      <c r="K3482" s="26"/>
      <c r="L3482" s="37"/>
      <c r="M3482" s="38"/>
      <c r="N3482" s="45"/>
      <c r="O3482" s="38"/>
    </row>
    <row r="3483" spans="3:15" ht="17" x14ac:dyDescent="0.4">
      <c r="C3483" s="28"/>
      <c r="D3483" s="22"/>
      <c r="K3483" s="26"/>
      <c r="L3483" s="37"/>
      <c r="M3483" s="38"/>
      <c r="N3483" s="45"/>
      <c r="O3483" s="38"/>
    </row>
    <row r="3484" spans="3:15" ht="17" x14ac:dyDescent="0.4">
      <c r="C3484" s="28"/>
      <c r="D3484" s="22"/>
      <c r="K3484" s="26"/>
      <c r="L3484" s="37"/>
      <c r="M3484" s="38"/>
      <c r="N3484" s="45"/>
      <c r="O3484" s="38"/>
    </row>
    <row r="3485" spans="3:15" ht="17" x14ac:dyDescent="0.4">
      <c r="C3485" s="28"/>
      <c r="D3485" s="22"/>
      <c r="K3485" s="26"/>
      <c r="L3485" s="37"/>
      <c r="M3485" s="38"/>
      <c r="N3485" s="45"/>
      <c r="O3485" s="38"/>
    </row>
    <row r="3486" spans="3:15" ht="17" x14ac:dyDescent="0.4">
      <c r="C3486" s="28"/>
      <c r="D3486" s="22"/>
      <c r="K3486" s="26"/>
      <c r="L3486" s="37"/>
      <c r="M3486" s="38"/>
      <c r="N3486" s="45"/>
      <c r="O3486" s="38"/>
    </row>
    <row r="3487" spans="3:15" ht="17" x14ac:dyDescent="0.4">
      <c r="C3487" s="28"/>
      <c r="D3487" s="22"/>
      <c r="K3487" s="26"/>
      <c r="L3487" s="37"/>
      <c r="M3487" s="38"/>
      <c r="N3487" s="45"/>
      <c r="O3487" s="38"/>
    </row>
    <row r="3488" spans="3:15" ht="17" x14ac:dyDescent="0.4">
      <c r="C3488" s="28"/>
      <c r="D3488" s="22"/>
      <c r="K3488" s="26"/>
      <c r="L3488" s="37"/>
      <c r="M3488" s="38"/>
      <c r="N3488" s="45"/>
      <c r="O3488" s="38"/>
    </row>
    <row r="3489" spans="3:15" ht="17" x14ac:dyDescent="0.4">
      <c r="C3489" s="28"/>
      <c r="D3489" s="22"/>
      <c r="K3489" s="26"/>
      <c r="L3489" s="37"/>
      <c r="M3489" s="38"/>
      <c r="N3489" s="45"/>
      <c r="O3489" s="38"/>
    </row>
    <row r="3490" spans="3:15" ht="17" x14ac:dyDescent="0.4">
      <c r="C3490" s="28"/>
      <c r="D3490" s="22"/>
      <c r="K3490" s="26"/>
      <c r="L3490" s="37"/>
      <c r="M3490" s="38"/>
      <c r="N3490" s="45"/>
      <c r="O3490" s="38"/>
    </row>
    <row r="3491" spans="3:15" ht="17" x14ac:dyDescent="0.4">
      <c r="C3491" s="28"/>
      <c r="D3491" s="22"/>
      <c r="K3491" s="26"/>
      <c r="L3491" s="37"/>
      <c r="M3491" s="38"/>
      <c r="N3491" s="45"/>
      <c r="O3491" s="38"/>
    </row>
    <row r="3492" spans="3:15" ht="17" x14ac:dyDescent="0.4">
      <c r="C3492" s="28"/>
      <c r="D3492" s="22"/>
      <c r="K3492" s="26"/>
      <c r="L3492" s="37"/>
      <c r="M3492" s="38"/>
      <c r="N3492" s="45"/>
      <c r="O3492" s="38"/>
    </row>
    <row r="3493" spans="3:15" ht="17" x14ac:dyDescent="0.4">
      <c r="C3493" s="28"/>
      <c r="D3493" s="22"/>
      <c r="K3493" s="26"/>
      <c r="L3493" s="37"/>
      <c r="M3493" s="38"/>
      <c r="N3493" s="45"/>
      <c r="O3493" s="38"/>
    </row>
    <row r="3494" spans="3:15" ht="17" x14ac:dyDescent="0.4">
      <c r="C3494" s="28"/>
      <c r="D3494" s="22"/>
      <c r="K3494" s="26"/>
      <c r="L3494" s="37"/>
      <c r="M3494" s="38"/>
      <c r="N3494" s="45"/>
      <c r="O3494" s="38"/>
    </row>
    <row r="3495" spans="3:15" ht="17" x14ac:dyDescent="0.4">
      <c r="C3495" s="28"/>
      <c r="D3495" s="22"/>
      <c r="K3495" s="26"/>
      <c r="L3495" s="37"/>
      <c r="M3495" s="38"/>
      <c r="N3495" s="45"/>
      <c r="O3495" s="38"/>
    </row>
    <row r="3496" spans="3:15" ht="17" x14ac:dyDescent="0.4">
      <c r="C3496" s="28"/>
      <c r="D3496" s="22"/>
      <c r="K3496" s="26"/>
      <c r="L3496" s="37"/>
      <c r="M3496" s="38"/>
      <c r="N3496" s="45"/>
      <c r="O3496" s="38"/>
    </row>
    <row r="3497" spans="3:15" ht="17" x14ac:dyDescent="0.4">
      <c r="C3497" s="28"/>
      <c r="D3497" s="22"/>
      <c r="K3497" s="26"/>
      <c r="L3497" s="37"/>
      <c r="M3497" s="38"/>
      <c r="N3497" s="45"/>
      <c r="O3497" s="38"/>
    </row>
    <row r="3498" spans="3:15" ht="17" x14ac:dyDescent="0.4">
      <c r="C3498" s="28"/>
      <c r="D3498" s="22"/>
      <c r="K3498" s="26"/>
      <c r="L3498" s="37"/>
      <c r="M3498" s="38"/>
      <c r="N3498" s="45"/>
      <c r="O3498" s="38"/>
    </row>
    <row r="3499" spans="3:15" ht="17" x14ac:dyDescent="0.4">
      <c r="C3499" s="28"/>
      <c r="D3499" s="22"/>
      <c r="K3499" s="26"/>
      <c r="L3499" s="37"/>
      <c r="M3499" s="38"/>
      <c r="N3499" s="45"/>
      <c r="O3499" s="38"/>
    </row>
    <row r="3500" spans="3:15" ht="17" x14ac:dyDescent="0.4">
      <c r="C3500" s="28"/>
      <c r="D3500" s="22"/>
      <c r="K3500" s="26"/>
      <c r="L3500" s="37"/>
      <c r="M3500" s="38"/>
      <c r="N3500" s="45"/>
      <c r="O3500" s="38"/>
    </row>
    <row r="3501" spans="3:15" ht="17" x14ac:dyDescent="0.4">
      <c r="C3501" s="28"/>
      <c r="D3501" s="22"/>
      <c r="K3501" s="26"/>
      <c r="L3501" s="37"/>
      <c r="M3501" s="38"/>
      <c r="N3501" s="45"/>
      <c r="O3501" s="38"/>
    </row>
    <row r="3502" spans="3:15" ht="17" x14ac:dyDescent="0.4">
      <c r="C3502" s="28"/>
      <c r="D3502" s="22"/>
      <c r="K3502" s="26"/>
      <c r="L3502" s="37"/>
      <c r="M3502" s="38"/>
      <c r="N3502" s="45"/>
      <c r="O3502" s="38"/>
    </row>
    <row r="3503" spans="3:15" ht="17" x14ac:dyDescent="0.4">
      <c r="C3503" s="28"/>
      <c r="D3503" s="22"/>
      <c r="K3503" s="26"/>
      <c r="L3503" s="37"/>
      <c r="M3503" s="38"/>
      <c r="N3503" s="45"/>
      <c r="O3503" s="38"/>
    </row>
    <row r="3504" spans="3:15" ht="17" x14ac:dyDescent="0.4">
      <c r="C3504" s="28"/>
      <c r="D3504" s="22"/>
      <c r="K3504" s="26"/>
      <c r="L3504" s="37"/>
      <c r="M3504" s="38"/>
      <c r="N3504" s="45"/>
      <c r="O3504" s="38"/>
    </row>
    <row r="3505" spans="3:15" ht="17" x14ac:dyDescent="0.4">
      <c r="C3505" s="28"/>
      <c r="D3505" s="22"/>
      <c r="K3505" s="26"/>
      <c r="L3505" s="37"/>
      <c r="M3505" s="38"/>
      <c r="N3505" s="45"/>
      <c r="O3505" s="38"/>
    </row>
    <row r="3506" spans="3:15" ht="17" x14ac:dyDescent="0.4">
      <c r="C3506" s="28"/>
      <c r="D3506" s="22"/>
      <c r="K3506" s="26"/>
      <c r="L3506" s="37"/>
      <c r="M3506" s="38"/>
      <c r="N3506" s="45"/>
      <c r="O3506" s="38"/>
    </row>
    <row r="3507" spans="3:15" ht="17" x14ac:dyDescent="0.4">
      <c r="C3507" s="28"/>
      <c r="D3507" s="22"/>
      <c r="K3507" s="26"/>
      <c r="L3507" s="37"/>
      <c r="M3507" s="38"/>
      <c r="N3507" s="45"/>
      <c r="O3507" s="38"/>
    </row>
    <row r="3508" spans="3:15" ht="17" x14ac:dyDescent="0.4">
      <c r="C3508" s="28"/>
      <c r="D3508" s="22"/>
      <c r="K3508" s="26"/>
      <c r="L3508" s="37"/>
      <c r="M3508" s="38"/>
      <c r="N3508" s="45"/>
      <c r="O3508" s="38"/>
    </row>
    <row r="3509" spans="3:15" ht="17" x14ac:dyDescent="0.4">
      <c r="C3509" s="28"/>
      <c r="D3509" s="22"/>
      <c r="K3509" s="26"/>
      <c r="L3509" s="37"/>
      <c r="M3509" s="38"/>
      <c r="N3509" s="45"/>
      <c r="O3509" s="38"/>
    </row>
    <row r="3510" spans="3:15" ht="17" x14ac:dyDescent="0.4">
      <c r="C3510" s="28"/>
      <c r="D3510" s="22"/>
      <c r="K3510" s="26"/>
      <c r="L3510" s="37"/>
      <c r="M3510" s="38"/>
      <c r="N3510" s="45"/>
      <c r="O3510" s="38"/>
    </row>
    <row r="3511" spans="3:15" ht="17" x14ac:dyDescent="0.4">
      <c r="C3511" s="28"/>
      <c r="D3511" s="22"/>
      <c r="K3511" s="26"/>
      <c r="L3511" s="37"/>
      <c r="M3511" s="38"/>
      <c r="N3511" s="45"/>
      <c r="O3511" s="38"/>
    </row>
    <row r="3512" spans="3:15" ht="17" x14ac:dyDescent="0.4">
      <c r="C3512" s="28"/>
      <c r="D3512" s="22"/>
      <c r="K3512" s="26"/>
      <c r="L3512" s="37"/>
      <c r="M3512" s="38"/>
      <c r="N3512" s="45"/>
      <c r="O3512" s="38"/>
    </row>
    <row r="3513" spans="3:15" ht="17" x14ac:dyDescent="0.4">
      <c r="C3513" s="28"/>
      <c r="D3513" s="22"/>
      <c r="K3513" s="26"/>
      <c r="L3513" s="37"/>
      <c r="M3513" s="38"/>
      <c r="N3513" s="45"/>
      <c r="O3513" s="38"/>
    </row>
    <row r="3514" spans="3:15" ht="17" x14ac:dyDescent="0.4">
      <c r="C3514" s="28"/>
      <c r="D3514" s="22"/>
      <c r="K3514" s="26"/>
      <c r="L3514" s="37"/>
      <c r="M3514" s="38"/>
      <c r="N3514" s="45"/>
      <c r="O3514" s="38"/>
    </row>
    <row r="3515" spans="3:15" ht="17" x14ac:dyDescent="0.4">
      <c r="C3515" s="28"/>
      <c r="D3515" s="22"/>
      <c r="K3515" s="26"/>
      <c r="L3515" s="37"/>
      <c r="M3515" s="38"/>
      <c r="N3515" s="45"/>
      <c r="O3515" s="38"/>
    </row>
    <row r="3516" spans="3:15" ht="17" x14ac:dyDescent="0.4">
      <c r="C3516" s="28"/>
      <c r="D3516" s="22"/>
      <c r="K3516" s="26"/>
      <c r="L3516" s="37"/>
      <c r="M3516" s="38"/>
      <c r="N3516" s="45"/>
      <c r="O3516" s="38"/>
    </row>
    <row r="3517" spans="3:15" ht="17" x14ac:dyDescent="0.4">
      <c r="C3517" s="28"/>
      <c r="D3517" s="22"/>
      <c r="K3517" s="26"/>
      <c r="L3517" s="37"/>
      <c r="M3517" s="38"/>
      <c r="N3517" s="45"/>
      <c r="O3517" s="38"/>
    </row>
    <row r="3518" spans="3:15" ht="17" x14ac:dyDescent="0.4">
      <c r="C3518" s="28"/>
      <c r="D3518" s="22"/>
      <c r="K3518" s="26"/>
      <c r="L3518" s="37"/>
      <c r="M3518" s="38"/>
      <c r="N3518" s="45"/>
      <c r="O3518" s="38"/>
    </row>
    <row r="3519" spans="3:15" ht="17" x14ac:dyDescent="0.4">
      <c r="C3519" s="28"/>
      <c r="D3519" s="22"/>
      <c r="K3519" s="26"/>
      <c r="L3519" s="37"/>
      <c r="M3519" s="38"/>
      <c r="N3519" s="45"/>
      <c r="O3519" s="38"/>
    </row>
    <row r="3520" spans="3:15" ht="17" x14ac:dyDescent="0.4">
      <c r="C3520" s="28"/>
      <c r="D3520" s="22"/>
      <c r="K3520" s="26"/>
      <c r="L3520" s="37"/>
      <c r="M3520" s="38"/>
      <c r="N3520" s="45"/>
      <c r="O3520" s="38"/>
    </row>
    <row r="3521" spans="3:15" ht="17" x14ac:dyDescent="0.4">
      <c r="C3521" s="28"/>
      <c r="D3521" s="22"/>
      <c r="K3521" s="26"/>
      <c r="L3521" s="37"/>
      <c r="M3521" s="38"/>
      <c r="N3521" s="45"/>
      <c r="O3521" s="38"/>
    </row>
    <row r="3522" spans="3:15" ht="17" x14ac:dyDescent="0.4">
      <c r="C3522" s="28"/>
      <c r="D3522" s="22"/>
      <c r="K3522" s="26"/>
      <c r="L3522" s="37"/>
      <c r="M3522" s="38"/>
      <c r="N3522" s="45"/>
      <c r="O3522" s="38"/>
    </row>
    <row r="3523" spans="3:15" ht="17" x14ac:dyDescent="0.4">
      <c r="C3523" s="28"/>
      <c r="D3523" s="22"/>
      <c r="K3523" s="26"/>
      <c r="L3523" s="37"/>
      <c r="M3523" s="38"/>
      <c r="N3523" s="45"/>
      <c r="O3523" s="38"/>
    </row>
    <row r="3524" spans="3:15" ht="17" x14ac:dyDescent="0.4">
      <c r="C3524" s="28"/>
      <c r="D3524" s="22"/>
      <c r="K3524" s="26"/>
      <c r="L3524" s="37"/>
      <c r="M3524" s="38"/>
      <c r="N3524" s="45"/>
      <c r="O3524" s="38"/>
    </row>
    <row r="3525" spans="3:15" ht="17" x14ac:dyDescent="0.4">
      <c r="C3525" s="28"/>
      <c r="D3525" s="22"/>
      <c r="K3525" s="26"/>
      <c r="L3525" s="37"/>
      <c r="M3525" s="38"/>
      <c r="N3525" s="45"/>
      <c r="O3525" s="38"/>
    </row>
    <row r="3526" spans="3:15" ht="17" x14ac:dyDescent="0.4">
      <c r="C3526" s="28"/>
      <c r="D3526" s="22"/>
      <c r="K3526" s="26"/>
      <c r="L3526" s="37"/>
      <c r="M3526" s="38"/>
      <c r="N3526" s="45"/>
      <c r="O3526" s="38"/>
    </row>
    <row r="3527" spans="3:15" ht="17" x14ac:dyDescent="0.4">
      <c r="C3527" s="28"/>
      <c r="D3527" s="22"/>
      <c r="K3527" s="26"/>
      <c r="L3527" s="37"/>
      <c r="M3527" s="38"/>
      <c r="N3527" s="45"/>
      <c r="O3527" s="38"/>
    </row>
    <row r="3528" spans="3:15" ht="17" x14ac:dyDescent="0.4">
      <c r="C3528" s="28"/>
      <c r="D3528" s="22"/>
      <c r="K3528" s="26"/>
      <c r="L3528" s="37"/>
      <c r="M3528" s="38"/>
      <c r="N3528" s="45"/>
      <c r="O3528" s="38"/>
    </row>
    <row r="3529" spans="3:15" ht="17" x14ac:dyDescent="0.4">
      <c r="C3529" s="28"/>
      <c r="D3529" s="22"/>
      <c r="K3529" s="26"/>
      <c r="L3529" s="37"/>
      <c r="M3529" s="38"/>
      <c r="N3529" s="45"/>
      <c r="O3529" s="38"/>
    </row>
    <row r="3530" spans="3:15" ht="17" x14ac:dyDescent="0.4">
      <c r="C3530" s="28"/>
      <c r="D3530" s="22"/>
      <c r="K3530" s="26"/>
      <c r="L3530" s="37"/>
      <c r="M3530" s="38"/>
      <c r="N3530" s="45"/>
      <c r="O3530" s="38"/>
    </row>
    <row r="3531" spans="3:15" ht="17" x14ac:dyDescent="0.4">
      <c r="C3531" s="28"/>
      <c r="D3531" s="22"/>
      <c r="K3531" s="26"/>
      <c r="L3531" s="37"/>
      <c r="M3531" s="38"/>
      <c r="N3531" s="45"/>
      <c r="O3531" s="38"/>
    </row>
    <row r="3532" spans="3:15" ht="17" x14ac:dyDescent="0.4">
      <c r="C3532" s="28"/>
      <c r="D3532" s="22"/>
      <c r="K3532" s="26"/>
      <c r="L3532" s="37"/>
      <c r="M3532" s="38"/>
      <c r="N3532" s="45"/>
      <c r="O3532" s="38"/>
    </row>
    <row r="3533" spans="3:15" ht="17" x14ac:dyDescent="0.4">
      <c r="C3533" s="28"/>
      <c r="D3533" s="22"/>
      <c r="K3533" s="26"/>
      <c r="L3533" s="37"/>
      <c r="M3533" s="38"/>
      <c r="N3533" s="45"/>
      <c r="O3533" s="38"/>
    </row>
    <row r="3534" spans="3:15" ht="17" x14ac:dyDescent="0.4">
      <c r="C3534" s="28"/>
      <c r="D3534" s="22"/>
      <c r="K3534" s="26"/>
      <c r="L3534" s="37"/>
      <c r="M3534" s="38"/>
      <c r="N3534" s="45"/>
      <c r="O3534" s="38"/>
    </row>
    <row r="3535" spans="3:15" ht="17" x14ac:dyDescent="0.4">
      <c r="C3535" s="28"/>
      <c r="D3535" s="22"/>
      <c r="K3535" s="26"/>
      <c r="L3535" s="37"/>
      <c r="M3535" s="38"/>
      <c r="N3535" s="45"/>
      <c r="O3535" s="38"/>
    </row>
    <row r="3536" spans="3:15" ht="17" x14ac:dyDescent="0.4">
      <c r="C3536" s="28"/>
      <c r="D3536" s="22"/>
      <c r="K3536" s="26"/>
      <c r="L3536" s="37"/>
      <c r="M3536" s="38"/>
      <c r="N3536" s="45"/>
      <c r="O3536" s="38"/>
    </row>
    <row r="3537" spans="3:15" ht="17" x14ac:dyDescent="0.4">
      <c r="C3537" s="28"/>
      <c r="D3537" s="22"/>
      <c r="K3537" s="26"/>
      <c r="L3537" s="37"/>
      <c r="M3537" s="38"/>
      <c r="N3537" s="45"/>
      <c r="O3537" s="38"/>
    </row>
    <row r="3538" spans="3:15" ht="17" x14ac:dyDescent="0.4">
      <c r="C3538" s="28"/>
      <c r="D3538" s="22"/>
      <c r="K3538" s="26"/>
      <c r="L3538" s="37"/>
      <c r="M3538" s="38"/>
      <c r="N3538" s="45"/>
      <c r="O3538" s="38"/>
    </row>
    <row r="3539" spans="3:15" ht="17" x14ac:dyDescent="0.4">
      <c r="C3539" s="28"/>
      <c r="D3539" s="22"/>
      <c r="K3539" s="26"/>
      <c r="L3539" s="37"/>
      <c r="M3539" s="38"/>
      <c r="N3539" s="45"/>
      <c r="O3539" s="38"/>
    </row>
    <row r="3540" spans="3:15" ht="17" x14ac:dyDescent="0.4">
      <c r="C3540" s="28"/>
      <c r="D3540" s="22"/>
      <c r="K3540" s="26"/>
      <c r="L3540" s="37"/>
      <c r="M3540" s="38"/>
      <c r="N3540" s="45"/>
      <c r="O3540" s="38"/>
    </row>
    <row r="3541" spans="3:15" ht="17" x14ac:dyDescent="0.4">
      <c r="C3541" s="28"/>
      <c r="D3541" s="22"/>
      <c r="K3541" s="26"/>
      <c r="L3541" s="37"/>
      <c r="M3541" s="38"/>
      <c r="N3541" s="45"/>
      <c r="O3541" s="38"/>
    </row>
    <row r="3542" spans="3:15" ht="17" x14ac:dyDescent="0.4">
      <c r="C3542" s="28"/>
      <c r="D3542" s="22"/>
      <c r="K3542" s="26"/>
      <c r="L3542" s="37"/>
      <c r="M3542" s="38"/>
      <c r="N3542" s="45"/>
      <c r="O3542" s="38"/>
    </row>
    <row r="3543" spans="3:15" ht="17" x14ac:dyDescent="0.4">
      <c r="C3543" s="28"/>
      <c r="D3543" s="22"/>
      <c r="K3543" s="26"/>
      <c r="L3543" s="37"/>
      <c r="M3543" s="38"/>
      <c r="N3543" s="45"/>
      <c r="O3543" s="38"/>
    </row>
    <row r="3544" spans="3:15" ht="17" x14ac:dyDescent="0.4">
      <c r="C3544" s="28"/>
      <c r="D3544" s="22"/>
      <c r="K3544" s="26"/>
      <c r="L3544" s="37"/>
      <c r="M3544" s="38"/>
      <c r="N3544" s="45"/>
      <c r="O3544" s="38"/>
    </row>
    <row r="3545" spans="3:15" ht="17" x14ac:dyDescent="0.4">
      <c r="C3545" s="28"/>
      <c r="D3545" s="22"/>
      <c r="K3545" s="26"/>
      <c r="L3545" s="37"/>
      <c r="M3545" s="38"/>
      <c r="N3545" s="45"/>
      <c r="O3545" s="38"/>
    </row>
    <row r="3546" spans="3:15" ht="17" x14ac:dyDescent="0.4">
      <c r="C3546" s="28"/>
      <c r="D3546" s="22"/>
      <c r="K3546" s="26"/>
      <c r="L3546" s="37"/>
      <c r="M3546" s="38"/>
      <c r="N3546" s="45"/>
      <c r="O3546" s="38"/>
    </row>
    <row r="3547" spans="3:15" ht="17" x14ac:dyDescent="0.4">
      <c r="C3547" s="28"/>
      <c r="D3547" s="22"/>
      <c r="K3547" s="26"/>
      <c r="L3547" s="37"/>
      <c r="M3547" s="38"/>
      <c r="N3547" s="45"/>
      <c r="O3547" s="38"/>
    </row>
    <row r="3548" spans="3:15" ht="17" x14ac:dyDescent="0.4">
      <c r="C3548" s="28"/>
      <c r="D3548" s="22"/>
      <c r="K3548" s="26"/>
      <c r="L3548" s="37"/>
      <c r="M3548" s="38"/>
      <c r="N3548" s="45"/>
      <c r="O3548" s="38"/>
    </row>
    <row r="3549" spans="3:15" ht="17" x14ac:dyDescent="0.4">
      <c r="C3549" s="28"/>
      <c r="D3549" s="22"/>
      <c r="K3549" s="26"/>
      <c r="L3549" s="37"/>
      <c r="M3549" s="38"/>
      <c r="N3549" s="45"/>
      <c r="O3549" s="38"/>
    </row>
    <row r="3550" spans="3:15" ht="17" x14ac:dyDescent="0.4">
      <c r="C3550" s="28"/>
      <c r="D3550" s="22"/>
      <c r="K3550" s="26"/>
      <c r="L3550" s="37"/>
      <c r="M3550" s="38"/>
      <c r="N3550" s="45"/>
      <c r="O3550" s="38"/>
    </row>
    <row r="3551" spans="3:15" ht="17" x14ac:dyDescent="0.4">
      <c r="C3551" s="28"/>
      <c r="D3551" s="22"/>
      <c r="K3551" s="26"/>
      <c r="L3551" s="37"/>
      <c r="M3551" s="38"/>
      <c r="N3551" s="45"/>
      <c r="O3551" s="38"/>
    </row>
    <row r="3552" spans="3:15" ht="17" x14ac:dyDescent="0.4">
      <c r="C3552" s="28"/>
      <c r="D3552" s="22"/>
      <c r="K3552" s="26"/>
      <c r="L3552" s="37"/>
      <c r="M3552" s="38"/>
      <c r="N3552" s="45"/>
      <c r="O3552" s="38"/>
    </row>
    <row r="3553" spans="3:15" ht="17" x14ac:dyDescent="0.4">
      <c r="C3553" s="28"/>
      <c r="D3553" s="22"/>
      <c r="K3553" s="26"/>
      <c r="L3553" s="37"/>
      <c r="M3553" s="38"/>
      <c r="N3553" s="45"/>
      <c r="O3553" s="38"/>
    </row>
    <row r="3554" spans="3:15" ht="17" x14ac:dyDescent="0.4">
      <c r="C3554" s="28"/>
      <c r="D3554" s="22"/>
      <c r="K3554" s="26"/>
      <c r="L3554" s="37"/>
      <c r="M3554" s="38"/>
      <c r="N3554" s="45"/>
      <c r="O3554" s="38"/>
    </row>
    <row r="3555" spans="3:15" ht="17" x14ac:dyDescent="0.4">
      <c r="C3555" s="28"/>
      <c r="D3555" s="22"/>
      <c r="K3555" s="26"/>
      <c r="L3555" s="37"/>
      <c r="M3555" s="38"/>
      <c r="N3555" s="45"/>
      <c r="O3555" s="38"/>
    </row>
    <row r="3556" spans="3:15" ht="17" x14ac:dyDescent="0.4">
      <c r="C3556" s="28"/>
      <c r="D3556" s="22"/>
      <c r="K3556" s="26"/>
      <c r="L3556" s="37"/>
      <c r="M3556" s="38"/>
      <c r="N3556" s="45"/>
      <c r="O3556" s="38"/>
    </row>
    <row r="3557" spans="3:15" ht="17" x14ac:dyDescent="0.4">
      <c r="C3557" s="28"/>
      <c r="D3557" s="22"/>
      <c r="K3557" s="26"/>
      <c r="L3557" s="37"/>
      <c r="M3557" s="38"/>
      <c r="N3557" s="45"/>
      <c r="O3557" s="38"/>
    </row>
    <row r="3558" spans="3:15" ht="17" x14ac:dyDescent="0.4">
      <c r="C3558" s="28"/>
      <c r="D3558" s="22"/>
      <c r="K3558" s="26"/>
      <c r="L3558" s="37"/>
      <c r="M3558" s="38"/>
      <c r="N3558" s="45"/>
      <c r="O3558" s="38"/>
    </row>
    <row r="3559" spans="3:15" ht="17" x14ac:dyDescent="0.4">
      <c r="C3559" s="28"/>
      <c r="D3559" s="22"/>
      <c r="K3559" s="26"/>
      <c r="L3559" s="37"/>
      <c r="M3559" s="38"/>
      <c r="N3559" s="45"/>
      <c r="O3559" s="38"/>
    </row>
    <row r="3560" spans="3:15" ht="17" x14ac:dyDescent="0.4">
      <c r="C3560" s="28"/>
      <c r="D3560" s="22"/>
      <c r="K3560" s="26"/>
      <c r="L3560" s="37"/>
      <c r="M3560" s="38"/>
      <c r="N3560" s="45"/>
      <c r="O3560" s="38"/>
    </row>
    <row r="3561" spans="3:15" ht="17" x14ac:dyDescent="0.4">
      <c r="C3561" s="28"/>
      <c r="D3561" s="22"/>
      <c r="K3561" s="26"/>
      <c r="L3561" s="37"/>
      <c r="M3561" s="38"/>
      <c r="N3561" s="45"/>
      <c r="O3561" s="38"/>
    </row>
    <row r="3562" spans="3:15" ht="17" x14ac:dyDescent="0.4">
      <c r="C3562" s="28"/>
      <c r="D3562" s="22"/>
      <c r="K3562" s="26"/>
      <c r="L3562" s="37"/>
      <c r="M3562" s="38"/>
      <c r="N3562" s="45"/>
      <c r="O3562" s="38"/>
    </row>
    <row r="3563" spans="3:15" ht="17" x14ac:dyDescent="0.4">
      <c r="C3563" s="28"/>
      <c r="D3563" s="22"/>
      <c r="K3563" s="26"/>
      <c r="L3563" s="37"/>
      <c r="M3563" s="38"/>
      <c r="N3563" s="45"/>
      <c r="O3563" s="38"/>
    </row>
    <row r="3564" spans="3:15" ht="17" x14ac:dyDescent="0.4">
      <c r="C3564" s="28"/>
      <c r="D3564" s="22"/>
      <c r="K3564" s="26"/>
      <c r="L3564" s="37"/>
      <c r="M3564" s="38"/>
      <c r="N3564" s="45"/>
      <c r="O3564" s="38"/>
    </row>
    <row r="3565" spans="3:15" ht="17" x14ac:dyDescent="0.4">
      <c r="C3565" s="28"/>
      <c r="D3565" s="22"/>
      <c r="K3565" s="26"/>
      <c r="L3565" s="37"/>
      <c r="M3565" s="38"/>
      <c r="N3565" s="45"/>
      <c r="O3565" s="38"/>
    </row>
    <row r="3566" spans="3:15" ht="17" x14ac:dyDescent="0.4">
      <c r="C3566" s="28"/>
      <c r="D3566" s="22"/>
      <c r="K3566" s="26"/>
      <c r="L3566" s="37"/>
      <c r="M3566" s="38"/>
      <c r="N3566" s="45"/>
      <c r="O3566" s="38"/>
    </row>
    <row r="3567" spans="3:15" ht="17" x14ac:dyDescent="0.4">
      <c r="C3567" s="28"/>
      <c r="D3567" s="22"/>
      <c r="K3567" s="26"/>
      <c r="L3567" s="37"/>
      <c r="M3567" s="38"/>
      <c r="N3567" s="45"/>
      <c r="O3567" s="38"/>
    </row>
    <row r="3568" spans="3:15" ht="17" x14ac:dyDescent="0.4">
      <c r="C3568" s="28"/>
      <c r="D3568" s="22"/>
      <c r="K3568" s="26"/>
      <c r="L3568" s="37"/>
      <c r="M3568" s="38"/>
      <c r="N3568" s="45"/>
      <c r="O3568" s="38"/>
    </row>
    <row r="3569" spans="3:15" ht="17" x14ac:dyDescent="0.4">
      <c r="C3569" s="28"/>
      <c r="D3569" s="22"/>
      <c r="K3569" s="26"/>
      <c r="L3569" s="37"/>
      <c r="M3569" s="38"/>
      <c r="N3569" s="45"/>
      <c r="O3569" s="38"/>
    </row>
    <row r="3570" spans="3:15" ht="17" x14ac:dyDescent="0.4">
      <c r="C3570" s="28"/>
      <c r="D3570" s="22"/>
      <c r="K3570" s="26"/>
      <c r="L3570" s="37"/>
      <c r="M3570" s="38"/>
      <c r="N3570" s="45"/>
      <c r="O3570" s="38"/>
    </row>
    <row r="3571" spans="3:15" ht="17" x14ac:dyDescent="0.4">
      <c r="C3571" s="28"/>
      <c r="D3571" s="22"/>
      <c r="K3571" s="26"/>
      <c r="L3571" s="37"/>
      <c r="M3571" s="38"/>
      <c r="N3571" s="45"/>
      <c r="O3571" s="38"/>
    </row>
    <row r="3572" spans="3:15" ht="17" x14ac:dyDescent="0.4">
      <c r="C3572" s="28"/>
      <c r="D3572" s="22"/>
      <c r="K3572" s="26"/>
      <c r="L3572" s="37"/>
      <c r="M3572" s="38"/>
      <c r="N3572" s="45"/>
      <c r="O3572" s="38"/>
    </row>
    <row r="3573" spans="3:15" ht="17" x14ac:dyDescent="0.4">
      <c r="C3573" s="28"/>
      <c r="D3573" s="22"/>
      <c r="K3573" s="26"/>
      <c r="L3573" s="37"/>
      <c r="M3573" s="38"/>
      <c r="N3573" s="45"/>
      <c r="O3573" s="38"/>
    </row>
    <row r="3574" spans="3:15" ht="17" x14ac:dyDescent="0.4">
      <c r="C3574" s="28"/>
      <c r="D3574" s="22"/>
      <c r="K3574" s="26"/>
      <c r="L3574" s="37"/>
      <c r="M3574" s="38"/>
      <c r="N3574" s="45"/>
      <c r="O3574" s="38"/>
    </row>
    <row r="3575" spans="3:15" ht="17" x14ac:dyDescent="0.4">
      <c r="C3575" s="28"/>
      <c r="D3575" s="22"/>
      <c r="K3575" s="26"/>
      <c r="L3575" s="37"/>
      <c r="M3575" s="38"/>
      <c r="N3575" s="45"/>
      <c r="O3575" s="38"/>
    </row>
    <row r="3576" spans="3:15" ht="17" x14ac:dyDescent="0.4">
      <c r="C3576" s="28"/>
      <c r="D3576" s="22"/>
      <c r="K3576" s="26"/>
      <c r="L3576" s="37"/>
      <c r="M3576" s="38"/>
      <c r="N3576" s="45"/>
      <c r="O3576" s="38"/>
    </row>
    <row r="3577" spans="3:15" ht="17" x14ac:dyDescent="0.4">
      <c r="C3577" s="28"/>
      <c r="D3577" s="22"/>
      <c r="K3577" s="26"/>
      <c r="L3577" s="37"/>
      <c r="M3577" s="38"/>
      <c r="N3577" s="45"/>
      <c r="O3577" s="38"/>
    </row>
    <row r="3578" spans="3:15" ht="17" x14ac:dyDescent="0.4">
      <c r="C3578" s="28"/>
      <c r="D3578" s="22"/>
      <c r="K3578" s="26"/>
      <c r="L3578" s="37"/>
      <c r="M3578" s="38"/>
      <c r="N3578" s="45"/>
      <c r="O3578" s="38"/>
    </row>
    <row r="3579" spans="3:15" ht="17" x14ac:dyDescent="0.4">
      <c r="C3579" s="28"/>
      <c r="D3579" s="22"/>
      <c r="K3579" s="26"/>
      <c r="L3579" s="37"/>
      <c r="M3579" s="38"/>
      <c r="N3579" s="45"/>
      <c r="O3579" s="38"/>
    </row>
    <row r="3580" spans="3:15" ht="17" x14ac:dyDescent="0.4">
      <c r="C3580" s="28"/>
      <c r="D3580" s="22"/>
      <c r="K3580" s="26"/>
      <c r="L3580" s="37"/>
      <c r="M3580" s="38"/>
      <c r="N3580" s="45"/>
      <c r="O3580" s="38"/>
    </row>
    <row r="3581" spans="3:15" ht="17" x14ac:dyDescent="0.4">
      <c r="C3581" s="28"/>
      <c r="D3581" s="22"/>
      <c r="K3581" s="26"/>
      <c r="L3581" s="37"/>
      <c r="M3581" s="38"/>
      <c r="N3581" s="45"/>
      <c r="O3581" s="38"/>
    </row>
    <row r="3582" spans="3:15" ht="17" x14ac:dyDescent="0.4">
      <c r="C3582" s="28"/>
      <c r="D3582" s="22"/>
      <c r="K3582" s="26"/>
      <c r="L3582" s="37"/>
      <c r="M3582" s="38"/>
      <c r="N3582" s="45"/>
      <c r="O3582" s="38"/>
    </row>
    <row r="3583" spans="3:15" ht="17" x14ac:dyDescent="0.4">
      <c r="C3583" s="28"/>
      <c r="D3583" s="22"/>
      <c r="K3583" s="26"/>
      <c r="L3583" s="37"/>
      <c r="M3583" s="38"/>
      <c r="N3583" s="45"/>
      <c r="O3583" s="38"/>
    </row>
    <row r="3584" spans="3:15" ht="17" x14ac:dyDescent="0.4">
      <c r="C3584" s="28"/>
      <c r="D3584" s="22"/>
      <c r="K3584" s="26"/>
      <c r="L3584" s="37"/>
      <c r="M3584" s="38"/>
      <c r="N3584" s="45"/>
      <c r="O3584" s="38"/>
    </row>
    <row r="3585" spans="3:15" ht="17" x14ac:dyDescent="0.4">
      <c r="C3585" s="28"/>
      <c r="D3585" s="22"/>
      <c r="K3585" s="26"/>
      <c r="L3585" s="37"/>
      <c r="M3585" s="38"/>
      <c r="N3585" s="45"/>
      <c r="O3585" s="38"/>
    </row>
    <row r="3586" spans="3:15" ht="17" x14ac:dyDescent="0.4">
      <c r="C3586" s="28"/>
      <c r="D3586" s="22"/>
      <c r="K3586" s="26"/>
      <c r="L3586" s="37"/>
      <c r="M3586" s="38"/>
      <c r="N3586" s="45"/>
      <c r="O3586" s="38"/>
    </row>
    <row r="3587" spans="3:15" ht="17" x14ac:dyDescent="0.4">
      <c r="C3587" s="28"/>
      <c r="D3587" s="22"/>
      <c r="K3587" s="26"/>
      <c r="L3587" s="37"/>
      <c r="M3587" s="38"/>
      <c r="N3587" s="45"/>
      <c r="O3587" s="38"/>
    </row>
    <row r="3588" spans="3:15" ht="17" x14ac:dyDescent="0.4">
      <c r="C3588" s="28"/>
      <c r="D3588" s="22"/>
      <c r="K3588" s="26"/>
      <c r="L3588" s="37"/>
      <c r="M3588" s="38"/>
      <c r="N3588" s="45"/>
      <c r="O3588" s="38"/>
    </row>
    <row r="3589" spans="3:15" ht="17" x14ac:dyDescent="0.4">
      <c r="C3589" s="28"/>
      <c r="D3589" s="22"/>
      <c r="K3589" s="26"/>
      <c r="L3589" s="37"/>
      <c r="M3589" s="38"/>
      <c r="N3589" s="45"/>
      <c r="O3589" s="38"/>
    </row>
    <row r="3590" spans="3:15" ht="17" x14ac:dyDescent="0.4">
      <c r="C3590" s="28"/>
      <c r="D3590" s="22"/>
      <c r="K3590" s="26"/>
      <c r="L3590" s="37"/>
      <c r="M3590" s="38"/>
      <c r="N3590" s="45"/>
      <c r="O3590" s="38"/>
    </row>
    <row r="3591" spans="3:15" ht="17" x14ac:dyDescent="0.4">
      <c r="C3591" s="28"/>
      <c r="D3591" s="22"/>
      <c r="K3591" s="26"/>
      <c r="L3591" s="37"/>
      <c r="M3591" s="38"/>
      <c r="N3591" s="45"/>
      <c r="O3591" s="38"/>
    </row>
    <row r="3592" spans="3:15" ht="17" x14ac:dyDescent="0.4">
      <c r="C3592" s="28"/>
      <c r="D3592" s="22"/>
      <c r="K3592" s="26"/>
      <c r="L3592" s="37"/>
      <c r="M3592" s="38"/>
      <c r="N3592" s="45"/>
      <c r="O3592" s="38"/>
    </row>
    <row r="3593" spans="3:15" ht="17" x14ac:dyDescent="0.4">
      <c r="C3593" s="28"/>
      <c r="D3593" s="22"/>
      <c r="K3593" s="26"/>
      <c r="L3593" s="37"/>
      <c r="M3593" s="38"/>
      <c r="N3593" s="45"/>
      <c r="O3593" s="38"/>
    </row>
    <row r="3594" spans="3:15" ht="17" x14ac:dyDescent="0.4">
      <c r="C3594" s="28"/>
      <c r="D3594" s="22"/>
      <c r="K3594" s="26"/>
      <c r="L3594" s="37"/>
      <c r="M3594" s="38"/>
      <c r="N3594" s="45"/>
      <c r="O3594" s="38"/>
    </row>
    <row r="3595" spans="3:15" ht="17" x14ac:dyDescent="0.4">
      <c r="C3595" s="28"/>
      <c r="D3595" s="22"/>
      <c r="K3595" s="26"/>
      <c r="L3595" s="37"/>
      <c r="M3595" s="38"/>
      <c r="N3595" s="45"/>
      <c r="O3595" s="38"/>
    </row>
    <row r="3596" spans="3:15" ht="17" x14ac:dyDescent="0.4">
      <c r="C3596" s="28"/>
      <c r="D3596" s="22"/>
      <c r="K3596" s="26"/>
      <c r="L3596" s="37"/>
      <c r="M3596" s="38"/>
      <c r="N3596" s="45"/>
      <c r="O3596" s="38"/>
    </row>
    <row r="3597" spans="3:15" ht="17" x14ac:dyDescent="0.4">
      <c r="C3597" s="28"/>
      <c r="D3597" s="22"/>
      <c r="K3597" s="26"/>
      <c r="L3597" s="37"/>
      <c r="M3597" s="38"/>
      <c r="N3597" s="45"/>
      <c r="O3597" s="38"/>
    </row>
    <row r="3598" spans="3:15" ht="17" x14ac:dyDescent="0.4">
      <c r="C3598" s="28"/>
      <c r="D3598" s="22"/>
      <c r="K3598" s="26"/>
      <c r="L3598" s="37"/>
      <c r="M3598" s="38"/>
      <c r="N3598" s="45"/>
      <c r="O3598" s="38"/>
    </row>
    <row r="3599" spans="3:15" ht="17" x14ac:dyDescent="0.4">
      <c r="C3599" s="28"/>
      <c r="D3599" s="22"/>
      <c r="K3599" s="26"/>
      <c r="L3599" s="37"/>
      <c r="M3599" s="38"/>
      <c r="N3599" s="45"/>
      <c r="O3599" s="38"/>
    </row>
    <row r="3600" spans="3:15" ht="17" x14ac:dyDescent="0.4">
      <c r="C3600" s="28"/>
      <c r="D3600" s="22"/>
      <c r="K3600" s="26"/>
      <c r="L3600" s="37"/>
      <c r="M3600" s="38"/>
      <c r="N3600" s="45"/>
      <c r="O3600" s="38"/>
    </row>
    <row r="3601" spans="3:15" ht="17" x14ac:dyDescent="0.4">
      <c r="C3601" s="28"/>
      <c r="D3601" s="22"/>
      <c r="K3601" s="26"/>
      <c r="L3601" s="37"/>
      <c r="M3601" s="38"/>
      <c r="N3601" s="45"/>
      <c r="O3601" s="38"/>
    </row>
    <row r="3602" spans="3:15" ht="17" x14ac:dyDescent="0.4">
      <c r="C3602" s="28"/>
      <c r="D3602" s="22"/>
      <c r="K3602" s="26"/>
      <c r="L3602" s="37"/>
      <c r="M3602" s="38"/>
      <c r="N3602" s="45"/>
      <c r="O3602" s="38"/>
    </row>
    <row r="3603" spans="3:15" ht="17" x14ac:dyDescent="0.4">
      <c r="C3603" s="28"/>
      <c r="D3603" s="22"/>
      <c r="K3603" s="26"/>
      <c r="L3603" s="37"/>
      <c r="M3603" s="38"/>
      <c r="N3603" s="45"/>
      <c r="O3603" s="38"/>
    </row>
    <row r="3604" spans="3:15" ht="17" x14ac:dyDescent="0.4">
      <c r="C3604" s="28"/>
      <c r="D3604" s="22"/>
      <c r="K3604" s="26"/>
      <c r="L3604" s="37"/>
      <c r="M3604" s="38"/>
      <c r="N3604" s="45"/>
      <c r="O3604" s="38"/>
    </row>
    <row r="3605" spans="3:15" ht="17" x14ac:dyDescent="0.4">
      <c r="C3605" s="28"/>
      <c r="D3605" s="22"/>
      <c r="K3605" s="26"/>
      <c r="L3605" s="37"/>
      <c r="M3605" s="38"/>
      <c r="N3605" s="45"/>
      <c r="O3605" s="38"/>
    </row>
    <row r="3606" spans="3:15" ht="17" x14ac:dyDescent="0.4">
      <c r="C3606" s="28"/>
      <c r="D3606" s="22"/>
      <c r="K3606" s="26"/>
      <c r="L3606" s="37"/>
      <c r="M3606" s="38"/>
      <c r="N3606" s="45"/>
      <c r="O3606" s="38"/>
    </row>
    <row r="3607" spans="3:15" ht="17" x14ac:dyDescent="0.4">
      <c r="C3607" s="28"/>
      <c r="D3607" s="22"/>
      <c r="K3607" s="26"/>
      <c r="L3607" s="37"/>
      <c r="M3607" s="38"/>
      <c r="N3607" s="45"/>
      <c r="O3607" s="38"/>
    </row>
    <row r="3608" spans="3:15" ht="17" x14ac:dyDescent="0.4">
      <c r="C3608" s="28"/>
      <c r="D3608" s="22"/>
      <c r="K3608" s="26"/>
      <c r="L3608" s="37"/>
      <c r="M3608" s="38"/>
      <c r="N3608" s="45"/>
      <c r="O3608" s="38"/>
    </row>
    <row r="3609" spans="3:15" ht="17" x14ac:dyDescent="0.4">
      <c r="C3609" s="28"/>
      <c r="D3609" s="22"/>
      <c r="K3609" s="26"/>
      <c r="L3609" s="37"/>
      <c r="M3609" s="38"/>
      <c r="N3609" s="45"/>
      <c r="O3609" s="38"/>
    </row>
    <row r="3610" spans="3:15" ht="17" x14ac:dyDescent="0.4">
      <c r="C3610" s="28"/>
      <c r="D3610" s="22"/>
      <c r="K3610" s="26"/>
      <c r="L3610" s="37"/>
      <c r="M3610" s="38"/>
      <c r="N3610" s="45"/>
      <c r="O3610" s="38"/>
    </row>
    <row r="3611" spans="3:15" ht="17" x14ac:dyDescent="0.4">
      <c r="C3611" s="28"/>
      <c r="D3611" s="22"/>
      <c r="K3611" s="26"/>
      <c r="L3611" s="37"/>
      <c r="M3611" s="38"/>
      <c r="N3611" s="45"/>
      <c r="O3611" s="38"/>
    </row>
    <row r="3612" spans="3:15" ht="17" x14ac:dyDescent="0.4">
      <c r="C3612" s="28"/>
      <c r="D3612" s="22"/>
      <c r="K3612" s="26"/>
      <c r="L3612" s="37"/>
      <c r="M3612" s="38"/>
      <c r="N3612" s="45"/>
      <c r="O3612" s="38"/>
    </row>
    <row r="3613" spans="3:15" ht="17" x14ac:dyDescent="0.4">
      <c r="C3613" s="28"/>
      <c r="D3613" s="22"/>
      <c r="K3613" s="26"/>
      <c r="L3613" s="37"/>
      <c r="M3613" s="38"/>
      <c r="N3613" s="45"/>
      <c r="O3613" s="38"/>
    </row>
    <row r="3614" spans="3:15" ht="17" x14ac:dyDescent="0.4">
      <c r="C3614" s="28"/>
      <c r="D3614" s="22"/>
      <c r="K3614" s="26"/>
      <c r="L3614" s="37"/>
      <c r="M3614" s="38"/>
      <c r="N3614" s="45"/>
      <c r="O3614" s="38"/>
    </row>
    <row r="3615" spans="3:15" ht="17" x14ac:dyDescent="0.4">
      <c r="C3615" s="28"/>
      <c r="D3615" s="22"/>
      <c r="K3615" s="26"/>
      <c r="L3615" s="37"/>
      <c r="M3615" s="38"/>
      <c r="N3615" s="45"/>
      <c r="O3615" s="38"/>
    </row>
    <row r="3616" spans="3:15" ht="17" x14ac:dyDescent="0.4">
      <c r="C3616" s="28"/>
      <c r="D3616" s="22"/>
      <c r="K3616" s="26"/>
      <c r="L3616" s="37"/>
      <c r="M3616" s="38"/>
      <c r="N3616" s="45"/>
      <c r="O3616" s="38"/>
    </row>
    <row r="3617" spans="3:15" ht="17" x14ac:dyDescent="0.4">
      <c r="C3617" s="28"/>
      <c r="D3617" s="22"/>
      <c r="K3617" s="26"/>
      <c r="L3617" s="37"/>
      <c r="M3617" s="38"/>
      <c r="N3617" s="45"/>
      <c r="O3617" s="38"/>
    </row>
    <row r="3618" spans="3:15" ht="17" x14ac:dyDescent="0.4">
      <c r="C3618" s="28"/>
      <c r="D3618" s="22"/>
      <c r="K3618" s="26"/>
      <c r="L3618" s="37"/>
      <c r="M3618" s="38"/>
      <c r="N3618" s="45"/>
      <c r="O3618" s="38"/>
    </row>
    <row r="3619" spans="3:15" ht="17" x14ac:dyDescent="0.4">
      <c r="C3619" s="28"/>
      <c r="D3619" s="22"/>
      <c r="K3619" s="26"/>
      <c r="L3619" s="37"/>
      <c r="M3619" s="38"/>
      <c r="N3619" s="45"/>
      <c r="O3619" s="38"/>
    </row>
    <row r="3620" spans="3:15" ht="17" x14ac:dyDescent="0.4">
      <c r="C3620" s="28"/>
      <c r="D3620" s="22"/>
      <c r="K3620" s="26"/>
      <c r="L3620" s="37"/>
      <c r="M3620" s="38"/>
      <c r="N3620" s="45"/>
      <c r="O3620" s="38"/>
    </row>
    <row r="3621" spans="3:15" ht="17" x14ac:dyDescent="0.4">
      <c r="C3621" s="28"/>
      <c r="D3621" s="22"/>
      <c r="K3621" s="26"/>
      <c r="L3621" s="37"/>
      <c r="M3621" s="38"/>
      <c r="N3621" s="45"/>
      <c r="O3621" s="38"/>
    </row>
    <row r="3622" spans="3:15" ht="17" x14ac:dyDescent="0.4">
      <c r="C3622" s="28"/>
      <c r="D3622" s="22"/>
      <c r="K3622" s="26"/>
      <c r="L3622" s="37"/>
      <c r="M3622" s="38"/>
      <c r="N3622" s="45"/>
      <c r="O3622" s="38"/>
    </row>
    <row r="3623" spans="3:15" ht="17" x14ac:dyDescent="0.4">
      <c r="C3623" s="28"/>
      <c r="D3623" s="22"/>
      <c r="K3623" s="26"/>
      <c r="L3623" s="37"/>
      <c r="M3623" s="38"/>
      <c r="N3623" s="45"/>
      <c r="O3623" s="38"/>
    </row>
    <row r="3624" spans="3:15" ht="17" x14ac:dyDescent="0.4">
      <c r="C3624" s="28"/>
      <c r="D3624" s="22"/>
      <c r="K3624" s="26"/>
      <c r="L3624" s="37"/>
      <c r="M3624" s="38"/>
      <c r="N3624" s="45"/>
      <c r="O3624" s="38"/>
    </row>
    <row r="3625" spans="3:15" ht="17" x14ac:dyDescent="0.4">
      <c r="C3625" s="28"/>
      <c r="D3625" s="22"/>
      <c r="K3625" s="26"/>
      <c r="L3625" s="37"/>
      <c r="M3625" s="38"/>
      <c r="N3625" s="45"/>
      <c r="O3625" s="38"/>
    </row>
    <row r="3626" spans="3:15" ht="17" x14ac:dyDescent="0.4">
      <c r="C3626" s="28"/>
      <c r="D3626" s="22"/>
      <c r="K3626" s="26"/>
      <c r="L3626" s="37"/>
      <c r="M3626" s="38"/>
      <c r="N3626" s="45"/>
      <c r="O3626" s="38"/>
    </row>
    <row r="3627" spans="3:15" ht="17" x14ac:dyDescent="0.4">
      <c r="C3627" s="28"/>
      <c r="D3627" s="22"/>
      <c r="K3627" s="26"/>
      <c r="L3627" s="37"/>
      <c r="M3627" s="38"/>
      <c r="N3627" s="45"/>
      <c r="O3627" s="38"/>
    </row>
    <row r="3628" spans="3:15" ht="17" x14ac:dyDescent="0.4">
      <c r="C3628" s="28"/>
      <c r="D3628" s="22"/>
      <c r="K3628" s="26"/>
      <c r="L3628" s="37"/>
      <c r="M3628" s="38"/>
      <c r="N3628" s="45"/>
      <c r="O3628" s="38"/>
    </row>
    <row r="3629" spans="3:15" ht="17" x14ac:dyDescent="0.4">
      <c r="C3629" s="28"/>
      <c r="D3629" s="22"/>
      <c r="K3629" s="26"/>
      <c r="L3629" s="37"/>
      <c r="M3629" s="38"/>
      <c r="N3629" s="45"/>
      <c r="O3629" s="38"/>
    </row>
    <row r="3630" spans="3:15" ht="17" x14ac:dyDescent="0.4">
      <c r="C3630" s="28"/>
      <c r="D3630" s="22"/>
      <c r="K3630" s="26"/>
      <c r="L3630" s="37"/>
      <c r="M3630" s="38"/>
      <c r="N3630" s="45"/>
      <c r="O3630" s="38"/>
    </row>
    <row r="3631" spans="3:15" ht="17" x14ac:dyDescent="0.4">
      <c r="C3631" s="28"/>
      <c r="D3631" s="22"/>
      <c r="K3631" s="26"/>
      <c r="L3631" s="37"/>
      <c r="M3631" s="38"/>
      <c r="N3631" s="45"/>
      <c r="O3631" s="38"/>
    </row>
    <row r="3632" spans="3:15" ht="17" x14ac:dyDescent="0.4">
      <c r="C3632" s="28"/>
      <c r="D3632" s="22"/>
      <c r="K3632" s="26"/>
      <c r="L3632" s="37"/>
      <c r="M3632" s="38"/>
      <c r="N3632" s="45"/>
      <c r="O3632" s="38"/>
    </row>
    <row r="3633" spans="3:15" ht="17" x14ac:dyDescent="0.4">
      <c r="C3633" s="28"/>
      <c r="D3633" s="22"/>
      <c r="K3633" s="26"/>
      <c r="L3633" s="37"/>
      <c r="M3633" s="38"/>
      <c r="N3633" s="45"/>
      <c r="O3633" s="38"/>
    </row>
    <row r="3634" spans="3:15" ht="17" x14ac:dyDescent="0.4">
      <c r="C3634" s="28"/>
      <c r="D3634" s="22"/>
      <c r="K3634" s="26"/>
      <c r="L3634" s="37"/>
      <c r="M3634" s="38"/>
      <c r="N3634" s="45"/>
      <c r="O3634" s="38"/>
    </row>
    <row r="3635" spans="3:15" ht="17" x14ac:dyDescent="0.4">
      <c r="C3635" s="28"/>
      <c r="D3635" s="22"/>
      <c r="K3635" s="26"/>
      <c r="L3635" s="37"/>
      <c r="M3635" s="38"/>
      <c r="N3635" s="45"/>
      <c r="O3635" s="38"/>
    </row>
    <row r="3636" spans="3:15" ht="17" x14ac:dyDescent="0.4">
      <c r="C3636" s="28"/>
      <c r="D3636" s="22"/>
      <c r="K3636" s="26"/>
      <c r="L3636" s="37"/>
      <c r="M3636" s="38"/>
      <c r="N3636" s="45"/>
      <c r="O3636" s="38"/>
    </row>
    <row r="3637" spans="3:15" ht="17" x14ac:dyDescent="0.4">
      <c r="C3637" s="28"/>
      <c r="D3637" s="22"/>
      <c r="K3637" s="26"/>
      <c r="L3637" s="37"/>
      <c r="M3637" s="38"/>
      <c r="N3637" s="45"/>
      <c r="O3637" s="38"/>
    </row>
    <row r="3638" spans="3:15" ht="17" x14ac:dyDescent="0.4">
      <c r="C3638" s="28"/>
      <c r="D3638" s="22"/>
      <c r="K3638" s="26"/>
      <c r="L3638" s="37"/>
      <c r="M3638" s="38"/>
      <c r="N3638" s="45"/>
      <c r="O3638" s="38"/>
    </row>
    <row r="3639" spans="3:15" ht="17" x14ac:dyDescent="0.4">
      <c r="C3639" s="28"/>
      <c r="D3639" s="22"/>
      <c r="K3639" s="26"/>
      <c r="L3639" s="37"/>
      <c r="M3639" s="38"/>
      <c r="N3639" s="45"/>
      <c r="O3639" s="38"/>
    </row>
    <row r="3640" spans="3:15" ht="17" x14ac:dyDescent="0.4">
      <c r="C3640" s="28"/>
      <c r="D3640" s="22"/>
      <c r="K3640" s="26"/>
      <c r="L3640" s="37"/>
      <c r="M3640" s="38"/>
      <c r="N3640" s="45"/>
      <c r="O3640" s="38"/>
    </row>
    <row r="3641" spans="3:15" ht="17" x14ac:dyDescent="0.4">
      <c r="C3641" s="28"/>
      <c r="D3641" s="22"/>
      <c r="K3641" s="26"/>
      <c r="L3641" s="37"/>
      <c r="M3641" s="38"/>
      <c r="N3641" s="45"/>
      <c r="O3641" s="38"/>
    </row>
    <row r="3642" spans="3:15" ht="17" x14ac:dyDescent="0.4">
      <c r="C3642" s="28"/>
      <c r="D3642" s="22"/>
      <c r="K3642" s="26"/>
      <c r="L3642" s="37"/>
      <c r="M3642" s="38"/>
      <c r="N3642" s="45"/>
      <c r="O3642" s="38"/>
    </row>
    <row r="3643" spans="3:15" ht="17" x14ac:dyDescent="0.4">
      <c r="C3643" s="28"/>
      <c r="D3643" s="22"/>
      <c r="K3643" s="26"/>
      <c r="L3643" s="37"/>
      <c r="M3643" s="38"/>
      <c r="N3643" s="45"/>
      <c r="O3643" s="38"/>
    </row>
    <row r="3644" spans="3:15" ht="17" x14ac:dyDescent="0.4">
      <c r="C3644" s="28"/>
      <c r="D3644" s="22"/>
      <c r="K3644" s="26"/>
      <c r="L3644" s="37"/>
      <c r="M3644" s="38"/>
      <c r="N3644" s="45"/>
      <c r="O3644" s="38"/>
    </row>
    <row r="3645" spans="3:15" ht="17" x14ac:dyDescent="0.4">
      <c r="C3645" s="28"/>
      <c r="D3645" s="22"/>
      <c r="K3645" s="26"/>
      <c r="L3645" s="37"/>
      <c r="M3645" s="38"/>
      <c r="N3645" s="45"/>
      <c r="O3645" s="38"/>
    </row>
    <row r="3646" spans="3:15" ht="17" x14ac:dyDescent="0.4">
      <c r="C3646" s="28"/>
      <c r="D3646" s="22"/>
      <c r="K3646" s="26"/>
      <c r="L3646" s="37"/>
      <c r="M3646" s="38"/>
      <c r="N3646" s="45"/>
      <c r="O3646" s="38"/>
    </row>
    <row r="3647" spans="3:15" ht="17" x14ac:dyDescent="0.4">
      <c r="C3647" s="28"/>
      <c r="D3647" s="22"/>
      <c r="K3647" s="26"/>
      <c r="L3647" s="37"/>
      <c r="M3647" s="38"/>
      <c r="N3647" s="45"/>
      <c r="O3647" s="38"/>
    </row>
    <row r="3648" spans="3:15" ht="17" x14ac:dyDescent="0.4">
      <c r="C3648" s="28"/>
      <c r="D3648" s="22"/>
      <c r="K3648" s="26"/>
      <c r="L3648" s="37"/>
      <c r="M3648" s="38"/>
      <c r="N3648" s="45"/>
      <c r="O3648" s="38"/>
    </row>
    <row r="3649" spans="3:15" ht="17" x14ac:dyDescent="0.4">
      <c r="C3649" s="28"/>
      <c r="D3649" s="22"/>
      <c r="K3649" s="26"/>
      <c r="L3649" s="37"/>
      <c r="M3649" s="38"/>
      <c r="N3649" s="45"/>
      <c r="O3649" s="38"/>
    </row>
    <row r="3650" spans="3:15" ht="17" x14ac:dyDescent="0.4">
      <c r="C3650" s="28"/>
      <c r="D3650" s="22"/>
      <c r="K3650" s="26"/>
      <c r="L3650" s="37"/>
      <c r="M3650" s="38"/>
      <c r="N3650" s="45"/>
      <c r="O3650" s="38"/>
    </row>
    <row r="3651" spans="3:15" ht="17" x14ac:dyDescent="0.4">
      <c r="C3651" s="28"/>
      <c r="D3651" s="22"/>
      <c r="K3651" s="26"/>
      <c r="L3651" s="37"/>
      <c r="M3651" s="38"/>
      <c r="N3651" s="45"/>
      <c r="O3651" s="38"/>
    </row>
    <row r="3652" spans="3:15" ht="17" x14ac:dyDescent="0.4">
      <c r="C3652" s="28"/>
      <c r="D3652" s="22"/>
      <c r="K3652" s="26"/>
      <c r="L3652" s="37"/>
      <c r="M3652" s="38"/>
      <c r="N3652" s="45"/>
      <c r="O3652" s="38"/>
    </row>
    <row r="3653" spans="3:15" ht="17" x14ac:dyDescent="0.4">
      <c r="C3653" s="28"/>
      <c r="D3653" s="22"/>
      <c r="K3653" s="26"/>
      <c r="L3653" s="37"/>
      <c r="M3653" s="38"/>
      <c r="N3653" s="45"/>
      <c r="O3653" s="38"/>
    </row>
    <row r="3654" spans="3:15" ht="17" x14ac:dyDescent="0.4">
      <c r="C3654" s="28"/>
      <c r="D3654" s="24"/>
      <c r="K3654" s="26"/>
      <c r="L3654" s="37"/>
      <c r="M3654" s="38"/>
      <c r="N3654" s="45"/>
      <c r="O3654" s="38"/>
    </row>
    <row r="3655" spans="3:15" ht="17" x14ac:dyDescent="0.4">
      <c r="C3655" s="28"/>
      <c r="D3655" s="24"/>
      <c r="K3655" s="26"/>
      <c r="L3655" s="37"/>
      <c r="M3655" s="38"/>
      <c r="N3655" s="45"/>
      <c r="O3655" s="38"/>
    </row>
    <row r="3656" spans="3:15" ht="17" x14ac:dyDescent="0.4">
      <c r="C3656" s="28"/>
      <c r="D3656" s="24"/>
      <c r="K3656" s="26"/>
      <c r="L3656" s="37"/>
      <c r="M3656" s="38"/>
      <c r="N3656" s="45"/>
      <c r="O3656" s="38"/>
    </row>
    <row r="3657" spans="3:15" ht="17" x14ac:dyDescent="0.4">
      <c r="C3657" s="28"/>
      <c r="D3657" s="24"/>
      <c r="K3657" s="26"/>
      <c r="L3657" s="37"/>
      <c r="M3657" s="38"/>
      <c r="N3657" s="45"/>
      <c r="O3657" s="38"/>
    </row>
    <row r="3658" spans="3:15" ht="17" x14ac:dyDescent="0.4">
      <c r="C3658" s="28"/>
      <c r="D3658" s="24"/>
      <c r="K3658" s="26"/>
      <c r="L3658" s="37"/>
      <c r="M3658" s="38"/>
      <c r="N3658" s="45"/>
      <c r="O3658" s="38"/>
    </row>
    <row r="3659" spans="3:15" ht="17" x14ac:dyDescent="0.4">
      <c r="C3659" s="28"/>
      <c r="D3659" s="24"/>
      <c r="K3659" s="26"/>
      <c r="L3659" s="37"/>
      <c r="M3659" s="38"/>
      <c r="N3659" s="45"/>
      <c r="O3659" s="38"/>
    </row>
    <row r="3660" spans="3:15" ht="17" x14ac:dyDescent="0.4">
      <c r="C3660" s="28"/>
      <c r="D3660" s="24"/>
      <c r="K3660" s="26"/>
      <c r="L3660" s="37"/>
      <c r="M3660" s="38"/>
      <c r="N3660" s="45"/>
      <c r="O3660" s="38"/>
    </row>
    <row r="3661" spans="3:15" ht="17" x14ac:dyDescent="0.4">
      <c r="C3661" s="28"/>
      <c r="D3661" s="24"/>
      <c r="K3661" s="26"/>
      <c r="L3661" s="37"/>
      <c r="M3661" s="38"/>
      <c r="N3661" s="45"/>
      <c r="O3661" s="38"/>
    </row>
    <row r="3662" spans="3:15" ht="17" x14ac:dyDescent="0.4">
      <c r="C3662" s="28"/>
      <c r="D3662" s="24"/>
      <c r="K3662" s="26"/>
      <c r="L3662" s="37"/>
      <c r="M3662" s="38"/>
      <c r="N3662" s="45"/>
      <c r="O3662" s="38"/>
    </row>
    <row r="3663" spans="3:15" ht="17" x14ac:dyDescent="0.4">
      <c r="C3663" s="28"/>
      <c r="D3663" s="24"/>
      <c r="K3663" s="26"/>
      <c r="L3663" s="37"/>
      <c r="M3663" s="38"/>
      <c r="N3663" s="45"/>
      <c r="O3663" s="38"/>
    </row>
    <row r="3664" spans="3:15" ht="17" x14ac:dyDescent="0.4">
      <c r="C3664" s="28"/>
      <c r="D3664" s="24"/>
      <c r="K3664" s="26"/>
      <c r="L3664" s="37"/>
      <c r="M3664" s="38"/>
      <c r="N3664" s="45"/>
      <c r="O3664" s="38"/>
    </row>
    <row r="3665" spans="3:15" ht="17" x14ac:dyDescent="0.4">
      <c r="C3665" s="28"/>
      <c r="D3665" s="24"/>
      <c r="K3665" s="26"/>
      <c r="L3665" s="37"/>
      <c r="M3665" s="38"/>
      <c r="N3665" s="45"/>
      <c r="O3665" s="38"/>
    </row>
    <row r="3666" spans="3:15" ht="17" x14ac:dyDescent="0.4">
      <c r="C3666" s="28"/>
      <c r="D3666" s="24"/>
      <c r="K3666" s="26"/>
      <c r="L3666" s="37"/>
      <c r="M3666" s="38"/>
      <c r="N3666" s="45"/>
      <c r="O3666" s="38"/>
    </row>
    <row r="3667" spans="3:15" ht="17" x14ac:dyDescent="0.4">
      <c r="C3667" s="28"/>
      <c r="D3667" s="24"/>
      <c r="K3667" s="26"/>
      <c r="L3667" s="37"/>
      <c r="M3667" s="38"/>
      <c r="N3667" s="45"/>
      <c r="O3667" s="38"/>
    </row>
    <row r="3668" spans="3:15" ht="17" x14ac:dyDescent="0.4">
      <c r="C3668" s="28"/>
      <c r="D3668" s="24"/>
      <c r="K3668" s="26"/>
      <c r="L3668" s="37"/>
      <c r="M3668" s="38"/>
      <c r="N3668" s="45"/>
      <c r="O3668" s="38"/>
    </row>
    <row r="3669" spans="3:15" ht="17" x14ac:dyDescent="0.4">
      <c r="C3669" s="28"/>
      <c r="D3669" s="24"/>
      <c r="K3669" s="26"/>
      <c r="L3669" s="37"/>
      <c r="M3669" s="38"/>
      <c r="N3669" s="45"/>
      <c r="O3669" s="38"/>
    </row>
    <row r="3670" spans="3:15" ht="17" x14ac:dyDescent="0.4">
      <c r="C3670" s="28"/>
      <c r="D3670" s="24"/>
      <c r="K3670" s="26"/>
      <c r="L3670" s="37"/>
      <c r="M3670" s="38"/>
      <c r="N3670" s="45"/>
      <c r="O3670" s="38"/>
    </row>
    <row r="3671" spans="3:15" ht="17" x14ac:dyDescent="0.4">
      <c r="C3671" s="28"/>
      <c r="D3671" s="24"/>
      <c r="K3671" s="26"/>
      <c r="L3671" s="37"/>
      <c r="M3671" s="38"/>
      <c r="N3671" s="45"/>
      <c r="O3671" s="38"/>
    </row>
    <row r="3672" spans="3:15" ht="17" x14ac:dyDescent="0.4">
      <c r="C3672" s="28"/>
      <c r="D3672" s="24"/>
      <c r="K3672" s="26"/>
      <c r="L3672" s="37"/>
      <c r="M3672" s="38"/>
      <c r="N3672" s="45"/>
      <c r="O3672" s="38"/>
    </row>
    <row r="3673" spans="3:15" ht="17" x14ac:dyDescent="0.4">
      <c r="C3673" s="28"/>
      <c r="D3673" s="24"/>
      <c r="K3673" s="26"/>
      <c r="L3673" s="37"/>
      <c r="M3673" s="38"/>
      <c r="N3673" s="45"/>
      <c r="O3673" s="38"/>
    </row>
    <row r="3674" spans="3:15" ht="17" x14ac:dyDescent="0.4">
      <c r="C3674" s="28"/>
      <c r="D3674" s="24"/>
      <c r="K3674" s="26"/>
      <c r="L3674" s="37"/>
      <c r="M3674" s="38"/>
      <c r="N3674" s="45"/>
      <c r="O3674" s="38"/>
    </row>
    <row r="3675" spans="3:15" ht="17" x14ac:dyDescent="0.4">
      <c r="C3675" s="28"/>
      <c r="D3675" s="24"/>
      <c r="K3675" s="26"/>
      <c r="L3675" s="37"/>
      <c r="M3675" s="38"/>
      <c r="N3675" s="45"/>
      <c r="O3675" s="38"/>
    </row>
    <row r="3676" spans="3:15" ht="17" x14ac:dyDescent="0.4">
      <c r="C3676" s="28"/>
      <c r="D3676" s="24"/>
      <c r="K3676" s="26"/>
      <c r="L3676" s="37"/>
      <c r="M3676" s="38"/>
      <c r="N3676" s="45"/>
      <c r="O3676" s="38"/>
    </row>
    <row r="3677" spans="3:15" ht="17" x14ac:dyDescent="0.4">
      <c r="C3677" s="28"/>
      <c r="D3677" s="24"/>
      <c r="K3677" s="26"/>
      <c r="L3677" s="37"/>
      <c r="M3677" s="38"/>
      <c r="N3677" s="45"/>
      <c r="O3677" s="38"/>
    </row>
    <row r="3678" spans="3:15" ht="17" x14ac:dyDescent="0.4">
      <c r="C3678" s="28"/>
      <c r="D3678" s="24"/>
      <c r="K3678" s="26"/>
      <c r="L3678" s="37"/>
      <c r="M3678" s="38"/>
      <c r="N3678" s="45"/>
      <c r="O3678" s="38"/>
    </row>
    <row r="3679" spans="3:15" ht="17" x14ac:dyDescent="0.4">
      <c r="C3679" s="28"/>
      <c r="D3679" s="24"/>
      <c r="K3679" s="26"/>
      <c r="L3679" s="37"/>
      <c r="M3679" s="38"/>
      <c r="N3679" s="45"/>
      <c r="O3679" s="38"/>
    </row>
    <row r="3680" spans="3:15" ht="17" x14ac:dyDescent="0.4">
      <c r="C3680" s="28"/>
      <c r="D3680" s="24"/>
      <c r="K3680" s="26"/>
      <c r="L3680" s="37"/>
      <c r="M3680" s="38"/>
      <c r="N3680" s="45"/>
      <c r="O3680" s="38"/>
    </row>
    <row r="3681" spans="3:15" ht="17" x14ac:dyDescent="0.4">
      <c r="C3681" s="28"/>
      <c r="D3681" s="24"/>
      <c r="K3681" s="26"/>
      <c r="L3681" s="37"/>
      <c r="M3681" s="38"/>
      <c r="N3681" s="45"/>
      <c r="O3681" s="38"/>
    </row>
    <row r="3682" spans="3:15" ht="17" x14ac:dyDescent="0.4">
      <c r="C3682" s="28"/>
      <c r="D3682" s="24"/>
      <c r="K3682" s="26"/>
      <c r="L3682" s="37"/>
      <c r="M3682" s="38"/>
      <c r="N3682" s="45"/>
      <c r="O3682" s="38"/>
    </row>
    <row r="3683" spans="3:15" ht="17" x14ac:dyDescent="0.4">
      <c r="C3683" s="28"/>
      <c r="D3683" s="24"/>
      <c r="K3683" s="26"/>
      <c r="L3683" s="37"/>
      <c r="M3683" s="38"/>
      <c r="N3683" s="45"/>
      <c r="O3683" s="38"/>
    </row>
    <row r="3684" spans="3:15" ht="17" x14ac:dyDescent="0.4">
      <c r="C3684" s="28"/>
      <c r="D3684" s="24"/>
      <c r="K3684" s="26"/>
      <c r="L3684" s="37"/>
      <c r="M3684" s="38"/>
      <c r="N3684" s="45"/>
      <c r="O3684" s="38"/>
    </row>
    <row r="3685" spans="3:15" ht="17" x14ac:dyDescent="0.4">
      <c r="C3685" s="28"/>
      <c r="D3685" s="24"/>
      <c r="K3685" s="26"/>
      <c r="L3685" s="37"/>
      <c r="M3685" s="38"/>
      <c r="N3685" s="45"/>
      <c r="O3685" s="38"/>
    </row>
    <row r="3686" spans="3:15" ht="17" x14ac:dyDescent="0.4">
      <c r="C3686" s="28"/>
      <c r="D3686" s="24"/>
      <c r="K3686" s="26"/>
      <c r="L3686" s="37"/>
      <c r="M3686" s="38"/>
      <c r="N3686" s="45"/>
      <c r="O3686" s="38"/>
    </row>
    <row r="3687" spans="3:15" ht="17" x14ac:dyDescent="0.4">
      <c r="C3687" s="28"/>
      <c r="D3687" s="24"/>
      <c r="K3687" s="26"/>
      <c r="L3687" s="37"/>
      <c r="M3687" s="38"/>
      <c r="N3687" s="45"/>
      <c r="O3687" s="38"/>
    </row>
    <row r="3688" spans="3:15" ht="17" x14ac:dyDescent="0.4">
      <c r="C3688" s="28"/>
      <c r="D3688" s="24"/>
      <c r="K3688" s="26"/>
      <c r="L3688" s="37"/>
      <c r="M3688" s="38"/>
      <c r="N3688" s="45"/>
      <c r="O3688" s="38"/>
    </row>
    <row r="3689" spans="3:15" ht="17" x14ac:dyDescent="0.4">
      <c r="C3689" s="28"/>
      <c r="D3689" s="24"/>
      <c r="K3689" s="26"/>
      <c r="L3689" s="37"/>
      <c r="M3689" s="38"/>
      <c r="N3689" s="45"/>
      <c r="O3689" s="38"/>
    </row>
    <row r="3690" spans="3:15" ht="17" x14ac:dyDescent="0.4">
      <c r="C3690" s="28"/>
      <c r="D3690" s="24"/>
      <c r="K3690" s="26"/>
      <c r="L3690" s="37"/>
      <c r="M3690" s="38"/>
      <c r="N3690" s="45"/>
      <c r="O3690" s="38"/>
    </row>
    <row r="3691" spans="3:15" ht="17" x14ac:dyDescent="0.4">
      <c r="C3691" s="28"/>
      <c r="D3691" s="24"/>
      <c r="K3691" s="26"/>
      <c r="L3691" s="37"/>
      <c r="M3691" s="38"/>
      <c r="N3691" s="45"/>
      <c r="O3691" s="38"/>
    </row>
    <row r="3692" spans="3:15" ht="17" x14ac:dyDescent="0.4">
      <c r="C3692" s="28"/>
      <c r="D3692" s="24"/>
      <c r="K3692" s="26"/>
      <c r="L3692" s="37"/>
      <c r="M3692" s="38"/>
      <c r="N3692" s="45"/>
      <c r="O3692" s="38"/>
    </row>
    <row r="3693" spans="3:15" ht="17" x14ac:dyDescent="0.4">
      <c r="C3693" s="28"/>
      <c r="D3693" s="24"/>
      <c r="K3693" s="26"/>
      <c r="L3693" s="37"/>
      <c r="M3693" s="38"/>
      <c r="N3693" s="45"/>
      <c r="O3693" s="38"/>
    </row>
    <row r="3694" spans="3:15" ht="17" x14ac:dyDescent="0.4">
      <c r="C3694" s="28"/>
      <c r="D3694" s="24"/>
      <c r="K3694" s="26"/>
      <c r="L3694" s="37"/>
      <c r="M3694" s="38"/>
      <c r="N3694" s="45"/>
      <c r="O3694" s="38"/>
    </row>
    <row r="3695" spans="3:15" ht="17" x14ac:dyDescent="0.4">
      <c r="C3695" s="28"/>
      <c r="D3695" s="24"/>
      <c r="K3695" s="26"/>
      <c r="L3695" s="37"/>
      <c r="M3695" s="38"/>
      <c r="N3695" s="45"/>
      <c r="O3695" s="38"/>
    </row>
    <row r="3696" spans="3:15" ht="17" x14ac:dyDescent="0.4">
      <c r="C3696" s="28"/>
      <c r="D3696" s="24"/>
      <c r="K3696" s="26"/>
      <c r="L3696" s="37"/>
      <c r="M3696" s="38"/>
      <c r="N3696" s="45"/>
      <c r="O3696" s="38"/>
    </row>
    <row r="3697" spans="3:15" ht="17" x14ac:dyDescent="0.4">
      <c r="C3697" s="28"/>
      <c r="D3697" s="24"/>
      <c r="K3697" s="26"/>
      <c r="L3697" s="37"/>
      <c r="M3697" s="38"/>
      <c r="N3697" s="45"/>
      <c r="O3697" s="38"/>
    </row>
    <row r="3698" spans="3:15" ht="17" x14ac:dyDescent="0.4">
      <c r="C3698" s="28"/>
      <c r="D3698" s="24"/>
      <c r="K3698" s="26"/>
      <c r="L3698" s="37"/>
      <c r="M3698" s="38"/>
      <c r="N3698" s="45"/>
      <c r="O3698" s="38"/>
    </row>
    <row r="3699" spans="3:15" ht="17" x14ac:dyDescent="0.4">
      <c r="C3699" s="28"/>
      <c r="D3699" s="24"/>
      <c r="K3699" s="26"/>
      <c r="L3699" s="37"/>
      <c r="M3699" s="38"/>
      <c r="N3699" s="45"/>
      <c r="O3699" s="38"/>
    </row>
    <row r="3700" spans="3:15" ht="17" x14ac:dyDescent="0.4">
      <c r="C3700" s="28"/>
      <c r="D3700" s="24"/>
      <c r="K3700" s="26"/>
      <c r="L3700" s="37"/>
      <c r="M3700" s="38"/>
      <c r="N3700" s="45"/>
      <c r="O3700" s="38"/>
    </row>
    <row r="3701" spans="3:15" ht="17" x14ac:dyDescent="0.4">
      <c r="C3701" s="28"/>
      <c r="D3701" s="24"/>
      <c r="K3701" s="26"/>
      <c r="L3701" s="37"/>
      <c r="M3701" s="38"/>
      <c r="N3701" s="45"/>
      <c r="O3701" s="38"/>
    </row>
    <row r="3702" spans="3:15" ht="17" x14ac:dyDescent="0.4">
      <c r="C3702" s="28"/>
      <c r="D3702" s="24"/>
      <c r="K3702" s="26"/>
      <c r="L3702" s="37"/>
      <c r="M3702" s="38"/>
      <c r="N3702" s="45"/>
      <c r="O3702" s="38"/>
    </row>
    <row r="3703" spans="3:15" ht="17" x14ac:dyDescent="0.4">
      <c r="C3703" s="28"/>
      <c r="D3703" s="24"/>
      <c r="K3703" s="26"/>
      <c r="L3703" s="37"/>
      <c r="M3703" s="38"/>
      <c r="N3703" s="45"/>
      <c r="O3703" s="38"/>
    </row>
    <row r="3704" spans="3:15" ht="17" x14ac:dyDescent="0.4">
      <c r="C3704" s="28"/>
      <c r="D3704" s="24"/>
      <c r="K3704" s="26"/>
      <c r="L3704" s="37"/>
      <c r="M3704" s="38"/>
      <c r="N3704" s="45"/>
      <c r="O3704" s="38"/>
    </row>
    <row r="3705" spans="3:15" ht="17" x14ac:dyDescent="0.4">
      <c r="C3705" s="28"/>
      <c r="D3705" s="24"/>
      <c r="K3705" s="26"/>
      <c r="L3705" s="37"/>
      <c r="M3705" s="38"/>
      <c r="N3705" s="45"/>
      <c r="O3705" s="38"/>
    </row>
    <row r="3706" spans="3:15" ht="17" x14ac:dyDescent="0.4">
      <c r="C3706" s="28"/>
      <c r="D3706" s="24"/>
      <c r="K3706" s="26"/>
      <c r="L3706" s="37"/>
      <c r="M3706" s="38"/>
      <c r="N3706" s="45"/>
      <c r="O3706" s="38"/>
    </row>
    <row r="3707" spans="3:15" ht="17" x14ac:dyDescent="0.4">
      <c r="C3707" s="28"/>
      <c r="D3707" s="24"/>
      <c r="K3707" s="26"/>
      <c r="L3707" s="37"/>
      <c r="M3707" s="38"/>
      <c r="N3707" s="45"/>
      <c r="O3707" s="38"/>
    </row>
    <row r="3708" spans="3:15" ht="17" x14ac:dyDescent="0.4">
      <c r="C3708" s="28"/>
      <c r="D3708" s="24"/>
      <c r="K3708" s="26"/>
      <c r="L3708" s="37"/>
      <c r="M3708" s="38"/>
      <c r="N3708" s="45"/>
      <c r="O3708" s="38"/>
    </row>
    <row r="3709" spans="3:15" ht="17" x14ac:dyDescent="0.4">
      <c r="C3709" s="28"/>
      <c r="D3709" s="24"/>
      <c r="K3709" s="26"/>
      <c r="L3709" s="37"/>
      <c r="M3709" s="38"/>
      <c r="N3709" s="45"/>
      <c r="O3709" s="38"/>
    </row>
    <row r="3710" spans="3:15" ht="17" x14ac:dyDescent="0.4">
      <c r="C3710" s="28"/>
      <c r="D3710" s="24"/>
      <c r="K3710" s="26"/>
      <c r="L3710" s="37"/>
      <c r="M3710" s="38"/>
      <c r="N3710" s="45"/>
      <c r="O3710" s="38"/>
    </row>
    <row r="3711" spans="3:15" ht="17" x14ac:dyDescent="0.4">
      <c r="C3711" s="28"/>
      <c r="D3711" s="24"/>
      <c r="K3711" s="26"/>
      <c r="L3711" s="37"/>
      <c r="M3711" s="38"/>
      <c r="N3711" s="45"/>
      <c r="O3711" s="38"/>
    </row>
    <row r="3712" spans="3:15" ht="17" x14ac:dyDescent="0.4">
      <c r="C3712" s="28"/>
      <c r="D3712" s="24"/>
      <c r="K3712" s="26"/>
      <c r="L3712" s="37"/>
      <c r="M3712" s="38"/>
      <c r="N3712" s="45"/>
      <c r="O3712" s="38"/>
    </row>
    <row r="3713" spans="3:15" ht="17" x14ac:dyDescent="0.4">
      <c r="C3713" s="28"/>
      <c r="D3713" s="24"/>
      <c r="K3713" s="26"/>
      <c r="L3713" s="37"/>
      <c r="M3713" s="38"/>
      <c r="N3713" s="45"/>
      <c r="O3713" s="38"/>
    </row>
    <row r="3714" spans="3:15" ht="17" x14ac:dyDescent="0.4">
      <c r="C3714" s="28"/>
      <c r="D3714" s="24"/>
      <c r="K3714" s="26"/>
      <c r="L3714" s="37"/>
      <c r="M3714" s="38"/>
      <c r="N3714" s="45"/>
      <c r="O3714" s="38"/>
    </row>
    <row r="3715" spans="3:15" ht="17" x14ac:dyDescent="0.4">
      <c r="C3715" s="28"/>
      <c r="D3715" s="24"/>
      <c r="K3715" s="26"/>
      <c r="L3715" s="37"/>
      <c r="M3715" s="38"/>
      <c r="N3715" s="45"/>
      <c r="O3715" s="38"/>
    </row>
    <row r="3716" spans="3:15" ht="17" x14ac:dyDescent="0.4">
      <c r="C3716" s="28"/>
      <c r="D3716" s="24"/>
      <c r="K3716" s="26"/>
      <c r="L3716" s="37"/>
      <c r="M3716" s="38"/>
      <c r="N3716" s="45"/>
      <c r="O3716" s="38"/>
    </row>
    <row r="3717" spans="3:15" ht="17" x14ac:dyDescent="0.4">
      <c r="C3717" s="28"/>
      <c r="D3717" s="24"/>
      <c r="K3717" s="26"/>
      <c r="L3717" s="37"/>
      <c r="M3717" s="38"/>
      <c r="N3717" s="45"/>
      <c r="O3717" s="38"/>
    </row>
    <row r="3718" spans="3:15" ht="17" x14ac:dyDescent="0.4">
      <c r="C3718" s="28"/>
      <c r="D3718" s="24"/>
      <c r="K3718" s="26"/>
      <c r="L3718" s="37"/>
      <c r="M3718" s="38"/>
      <c r="N3718" s="45"/>
      <c r="O3718" s="38"/>
    </row>
    <row r="3719" spans="3:15" ht="17" x14ac:dyDescent="0.4">
      <c r="C3719" s="28"/>
      <c r="D3719" s="24"/>
      <c r="K3719" s="26"/>
      <c r="L3719" s="37"/>
      <c r="M3719" s="38"/>
      <c r="N3719" s="45"/>
      <c r="O3719" s="38"/>
    </row>
    <row r="3720" spans="3:15" ht="17" x14ac:dyDescent="0.4">
      <c r="C3720" s="28"/>
      <c r="D3720" s="24"/>
      <c r="K3720" s="26"/>
      <c r="L3720" s="37"/>
      <c r="M3720" s="38"/>
      <c r="N3720" s="45"/>
      <c r="O3720" s="38"/>
    </row>
    <row r="3721" spans="3:15" ht="17" x14ac:dyDescent="0.4">
      <c r="C3721" s="28"/>
      <c r="D3721" s="24"/>
      <c r="K3721" s="26"/>
      <c r="L3721" s="37"/>
      <c r="M3721" s="38"/>
      <c r="N3721" s="45"/>
      <c r="O3721" s="38"/>
    </row>
    <row r="3722" spans="3:15" ht="17" x14ac:dyDescent="0.4">
      <c r="C3722" s="28"/>
      <c r="D3722" s="24"/>
      <c r="K3722" s="26"/>
      <c r="L3722" s="37"/>
      <c r="M3722" s="38"/>
      <c r="N3722" s="45"/>
      <c r="O3722" s="38"/>
    </row>
    <row r="3723" spans="3:15" ht="17" x14ac:dyDescent="0.4">
      <c r="C3723" s="28"/>
      <c r="D3723" s="24"/>
      <c r="K3723" s="26"/>
      <c r="L3723" s="37"/>
      <c r="M3723" s="38"/>
      <c r="N3723" s="45"/>
      <c r="O3723" s="38"/>
    </row>
    <row r="3724" spans="3:15" ht="17" x14ac:dyDescent="0.4">
      <c r="C3724" s="28"/>
      <c r="D3724" s="24"/>
      <c r="K3724" s="26"/>
      <c r="L3724" s="37"/>
      <c r="M3724" s="38"/>
      <c r="N3724" s="45"/>
      <c r="O3724" s="38"/>
    </row>
    <row r="3725" spans="3:15" ht="17" x14ac:dyDescent="0.4">
      <c r="C3725" s="28"/>
      <c r="D3725" s="24"/>
      <c r="K3725" s="26"/>
      <c r="L3725" s="37"/>
      <c r="M3725" s="38"/>
      <c r="N3725" s="45"/>
      <c r="O3725" s="38"/>
    </row>
    <row r="3726" spans="3:15" ht="17" x14ac:dyDescent="0.4">
      <c r="C3726" s="28"/>
      <c r="D3726" s="24"/>
      <c r="K3726" s="26"/>
      <c r="L3726" s="37"/>
      <c r="M3726" s="38"/>
      <c r="N3726" s="45"/>
      <c r="O3726" s="38"/>
    </row>
    <row r="3727" spans="3:15" ht="17" x14ac:dyDescent="0.4">
      <c r="C3727" s="28"/>
      <c r="D3727" s="24"/>
      <c r="K3727" s="26"/>
      <c r="L3727" s="37"/>
      <c r="M3727" s="38"/>
      <c r="N3727" s="45"/>
      <c r="O3727" s="38"/>
    </row>
    <row r="3728" spans="3:15" ht="17" x14ac:dyDescent="0.4">
      <c r="C3728" s="28"/>
      <c r="D3728" s="24"/>
      <c r="K3728" s="26"/>
      <c r="L3728" s="37"/>
      <c r="M3728" s="38"/>
      <c r="N3728" s="45"/>
      <c r="O3728" s="38"/>
    </row>
    <row r="3729" spans="3:15" ht="17" x14ac:dyDescent="0.4">
      <c r="C3729" s="28"/>
      <c r="D3729" s="24"/>
      <c r="K3729" s="26"/>
      <c r="L3729" s="37"/>
      <c r="M3729" s="38"/>
      <c r="N3729" s="45"/>
      <c r="O3729" s="38"/>
    </row>
    <row r="3730" spans="3:15" ht="17" x14ac:dyDescent="0.4">
      <c r="C3730" s="28"/>
      <c r="D3730" s="24"/>
      <c r="K3730" s="26"/>
      <c r="L3730" s="37"/>
      <c r="M3730" s="38"/>
      <c r="N3730" s="45"/>
      <c r="O3730" s="38"/>
    </row>
    <row r="3731" spans="3:15" ht="17" x14ac:dyDescent="0.4">
      <c r="C3731" s="28"/>
      <c r="D3731" s="24"/>
      <c r="K3731" s="26"/>
      <c r="L3731" s="37"/>
      <c r="M3731" s="38"/>
      <c r="N3731" s="45"/>
      <c r="O3731" s="38"/>
    </row>
    <row r="3732" spans="3:15" ht="17" x14ac:dyDescent="0.4">
      <c r="C3732" s="28"/>
      <c r="D3732" s="24"/>
      <c r="K3732" s="26"/>
      <c r="L3732" s="37"/>
      <c r="M3732" s="38"/>
      <c r="N3732" s="45"/>
      <c r="O3732" s="38"/>
    </row>
    <row r="3733" spans="3:15" ht="17" x14ac:dyDescent="0.4">
      <c r="C3733" s="28"/>
      <c r="D3733" s="24"/>
      <c r="K3733" s="26"/>
      <c r="L3733" s="37"/>
      <c r="M3733" s="38"/>
      <c r="N3733" s="45"/>
      <c r="O3733" s="38"/>
    </row>
    <row r="3734" spans="3:15" ht="17" x14ac:dyDescent="0.4">
      <c r="C3734" s="28"/>
      <c r="D3734" s="24"/>
      <c r="K3734" s="26"/>
      <c r="L3734" s="37"/>
      <c r="M3734" s="38"/>
      <c r="N3734" s="45"/>
      <c r="O3734" s="38"/>
    </row>
    <row r="3735" spans="3:15" ht="17" x14ac:dyDescent="0.4">
      <c r="C3735" s="28"/>
      <c r="D3735" s="24"/>
      <c r="K3735" s="26"/>
      <c r="L3735" s="37"/>
      <c r="M3735" s="38"/>
      <c r="N3735" s="45"/>
      <c r="O3735" s="38"/>
    </row>
    <row r="3736" spans="3:15" ht="17" x14ac:dyDescent="0.4">
      <c r="C3736" s="28"/>
      <c r="D3736" s="24"/>
      <c r="K3736" s="26"/>
      <c r="L3736" s="37"/>
      <c r="M3736" s="38"/>
      <c r="N3736" s="45"/>
      <c r="O3736" s="38"/>
    </row>
    <row r="3737" spans="3:15" ht="17" x14ac:dyDescent="0.4">
      <c r="C3737" s="28"/>
      <c r="D3737" s="24"/>
      <c r="K3737" s="26"/>
      <c r="L3737" s="37"/>
      <c r="M3737" s="38"/>
      <c r="N3737" s="45"/>
      <c r="O3737" s="38"/>
    </row>
    <row r="3738" spans="3:15" ht="17" x14ac:dyDescent="0.4">
      <c r="C3738" s="28"/>
      <c r="D3738" s="24"/>
      <c r="K3738" s="26"/>
      <c r="L3738" s="37"/>
      <c r="M3738" s="38"/>
      <c r="N3738" s="45"/>
      <c r="O3738" s="38"/>
    </row>
    <row r="3739" spans="3:15" ht="17" x14ac:dyDescent="0.4">
      <c r="C3739" s="28"/>
      <c r="D3739" s="24"/>
      <c r="K3739" s="26"/>
      <c r="L3739" s="37"/>
      <c r="M3739" s="38"/>
      <c r="N3739" s="45"/>
      <c r="O3739" s="38"/>
    </row>
    <row r="3740" spans="3:15" ht="17" x14ac:dyDescent="0.4">
      <c r="C3740" s="28"/>
      <c r="D3740" s="24"/>
      <c r="K3740" s="26"/>
      <c r="L3740" s="37"/>
      <c r="M3740" s="38"/>
      <c r="N3740" s="45"/>
      <c r="O3740" s="38"/>
    </row>
    <row r="3741" spans="3:15" ht="17" x14ac:dyDescent="0.4">
      <c r="C3741" s="28"/>
      <c r="D3741" s="24"/>
      <c r="K3741" s="26"/>
      <c r="L3741" s="37"/>
      <c r="M3741" s="38"/>
      <c r="N3741" s="45"/>
      <c r="O3741" s="38"/>
    </row>
    <row r="3742" spans="3:15" ht="17" x14ac:dyDescent="0.4">
      <c r="C3742" s="28"/>
      <c r="D3742" s="24"/>
      <c r="K3742" s="26"/>
      <c r="L3742" s="37"/>
      <c r="M3742" s="38"/>
      <c r="N3742" s="45"/>
      <c r="O3742" s="38"/>
    </row>
    <row r="3743" spans="3:15" ht="17" x14ac:dyDescent="0.4">
      <c r="C3743" s="28"/>
      <c r="D3743" s="24"/>
      <c r="K3743" s="26"/>
      <c r="L3743" s="37"/>
      <c r="M3743" s="38"/>
      <c r="N3743" s="45"/>
      <c r="O3743" s="38"/>
    </row>
    <row r="3744" spans="3:15" ht="17" x14ac:dyDescent="0.4">
      <c r="C3744" s="28"/>
      <c r="D3744" s="22"/>
      <c r="K3744" s="26"/>
      <c r="L3744" s="37"/>
      <c r="M3744" s="38"/>
      <c r="N3744" s="45"/>
      <c r="O3744" s="38"/>
    </row>
    <row r="3745" spans="3:15" ht="17" x14ac:dyDescent="0.4">
      <c r="C3745" s="28"/>
      <c r="D3745" s="22"/>
      <c r="K3745" s="26"/>
      <c r="L3745" s="37"/>
      <c r="M3745" s="38"/>
      <c r="N3745" s="45"/>
      <c r="O3745" s="38"/>
    </row>
    <row r="3746" spans="3:15" ht="17" x14ac:dyDescent="0.4">
      <c r="C3746" s="28"/>
      <c r="D3746" s="22"/>
      <c r="K3746" s="26"/>
      <c r="L3746" s="37"/>
      <c r="M3746" s="38"/>
      <c r="N3746" s="45"/>
      <c r="O3746" s="38"/>
    </row>
    <row r="3747" spans="3:15" ht="17" x14ac:dyDescent="0.4">
      <c r="C3747" s="28"/>
      <c r="D3747" s="22"/>
      <c r="K3747" s="26"/>
      <c r="L3747" s="37"/>
      <c r="M3747" s="38"/>
      <c r="N3747" s="45"/>
      <c r="O3747" s="38"/>
    </row>
    <row r="3748" spans="3:15" ht="17" x14ac:dyDescent="0.4">
      <c r="C3748" s="28"/>
      <c r="D3748" s="22"/>
      <c r="K3748" s="26"/>
      <c r="L3748" s="37"/>
      <c r="M3748" s="38"/>
      <c r="N3748" s="45"/>
      <c r="O3748" s="38"/>
    </row>
    <row r="3749" spans="3:15" ht="17" x14ac:dyDescent="0.4">
      <c r="C3749" s="28"/>
      <c r="D3749" s="22"/>
      <c r="K3749" s="26"/>
      <c r="L3749" s="37"/>
      <c r="M3749" s="38"/>
      <c r="N3749" s="45"/>
      <c r="O3749" s="38"/>
    </row>
    <row r="3750" spans="3:15" ht="17" x14ac:dyDescent="0.4">
      <c r="C3750" s="28"/>
      <c r="D3750" s="22"/>
      <c r="K3750" s="26"/>
      <c r="L3750" s="37"/>
      <c r="M3750" s="38"/>
      <c r="N3750" s="45"/>
      <c r="O3750" s="38"/>
    </row>
    <row r="3751" spans="3:15" ht="17" x14ac:dyDescent="0.4">
      <c r="C3751" s="28"/>
      <c r="D3751" s="22"/>
      <c r="K3751" s="26"/>
      <c r="L3751" s="37"/>
      <c r="M3751" s="38"/>
      <c r="N3751" s="45"/>
      <c r="O3751" s="38"/>
    </row>
    <row r="3752" spans="3:15" ht="17" x14ac:dyDescent="0.4">
      <c r="C3752" s="28"/>
      <c r="D3752" s="22"/>
      <c r="K3752" s="26"/>
      <c r="L3752" s="37"/>
      <c r="M3752" s="38"/>
      <c r="N3752" s="45"/>
      <c r="O3752" s="38"/>
    </row>
    <row r="3753" spans="3:15" ht="17" x14ac:dyDescent="0.4">
      <c r="C3753" s="28"/>
      <c r="D3753" s="22"/>
      <c r="K3753" s="26"/>
      <c r="L3753" s="37"/>
      <c r="M3753" s="38"/>
      <c r="N3753" s="45"/>
      <c r="O3753" s="38"/>
    </row>
    <row r="3754" spans="3:15" ht="17" x14ac:dyDescent="0.4">
      <c r="C3754" s="28"/>
      <c r="D3754" s="22"/>
      <c r="K3754" s="26"/>
      <c r="L3754" s="37"/>
      <c r="M3754" s="38"/>
      <c r="N3754" s="45"/>
      <c r="O3754" s="38"/>
    </row>
    <row r="3755" spans="3:15" ht="17" x14ac:dyDescent="0.4">
      <c r="C3755" s="28"/>
      <c r="D3755" s="22"/>
      <c r="K3755" s="26"/>
      <c r="L3755" s="37"/>
      <c r="M3755" s="38"/>
      <c r="N3755" s="45"/>
      <c r="O3755" s="38"/>
    </row>
    <row r="3756" spans="3:15" ht="17" x14ac:dyDescent="0.4">
      <c r="C3756" s="28"/>
      <c r="D3756" s="22"/>
      <c r="K3756" s="26"/>
      <c r="L3756" s="37"/>
      <c r="M3756" s="38"/>
      <c r="N3756" s="45"/>
      <c r="O3756" s="38"/>
    </row>
    <row r="3757" spans="3:15" ht="17" x14ac:dyDescent="0.4">
      <c r="C3757" s="28"/>
      <c r="D3757" s="22"/>
      <c r="K3757" s="26"/>
      <c r="L3757" s="37"/>
      <c r="M3757" s="38"/>
      <c r="N3757" s="45"/>
      <c r="O3757" s="38"/>
    </row>
    <row r="3758" spans="3:15" ht="17" x14ac:dyDescent="0.4">
      <c r="C3758" s="28"/>
      <c r="D3758" s="22"/>
      <c r="K3758" s="26"/>
      <c r="L3758" s="37"/>
      <c r="M3758" s="38"/>
      <c r="N3758" s="45"/>
      <c r="O3758" s="38"/>
    </row>
    <row r="3759" spans="3:15" ht="17" x14ac:dyDescent="0.4">
      <c r="C3759" s="28"/>
      <c r="D3759" s="22"/>
      <c r="K3759" s="26"/>
      <c r="L3759" s="37"/>
      <c r="M3759" s="38"/>
      <c r="N3759" s="45"/>
      <c r="O3759" s="38"/>
    </row>
    <row r="3760" spans="3:15" ht="17" x14ac:dyDescent="0.4">
      <c r="C3760" s="28"/>
      <c r="D3760" s="22"/>
      <c r="K3760" s="26"/>
      <c r="L3760" s="37"/>
      <c r="M3760" s="38"/>
      <c r="N3760" s="45"/>
      <c r="O3760" s="38"/>
    </row>
    <row r="3761" spans="3:15" ht="17" x14ac:dyDescent="0.4">
      <c r="C3761" s="28"/>
      <c r="D3761" s="22"/>
      <c r="K3761" s="26"/>
      <c r="L3761" s="37"/>
      <c r="M3761" s="38"/>
      <c r="N3761" s="45"/>
      <c r="O3761" s="38"/>
    </row>
    <row r="3762" spans="3:15" ht="17" x14ac:dyDescent="0.4">
      <c r="C3762" s="28"/>
      <c r="D3762" s="22"/>
      <c r="K3762" s="26"/>
      <c r="L3762" s="37"/>
      <c r="M3762" s="38"/>
      <c r="N3762" s="45"/>
      <c r="O3762" s="38"/>
    </row>
    <row r="3763" spans="3:15" ht="17" x14ac:dyDescent="0.4">
      <c r="C3763" s="28"/>
      <c r="D3763" s="22"/>
      <c r="K3763" s="26"/>
      <c r="L3763" s="37"/>
      <c r="M3763" s="38"/>
      <c r="N3763" s="45"/>
      <c r="O3763" s="38"/>
    </row>
    <row r="3764" spans="3:15" ht="17" x14ac:dyDescent="0.4">
      <c r="C3764" s="28"/>
      <c r="D3764" s="22"/>
      <c r="K3764" s="26"/>
      <c r="L3764" s="37"/>
      <c r="M3764" s="38"/>
      <c r="N3764" s="45"/>
      <c r="O3764" s="38"/>
    </row>
    <row r="3765" spans="3:15" ht="17" x14ac:dyDescent="0.4">
      <c r="C3765" s="28"/>
      <c r="D3765" s="22"/>
      <c r="K3765" s="26"/>
      <c r="L3765" s="37"/>
      <c r="M3765" s="38"/>
      <c r="N3765" s="45"/>
      <c r="O3765" s="38"/>
    </row>
    <row r="3766" spans="3:15" ht="17" x14ac:dyDescent="0.4">
      <c r="C3766" s="28"/>
      <c r="D3766" s="22"/>
      <c r="K3766" s="26"/>
      <c r="L3766" s="37"/>
      <c r="M3766" s="38"/>
      <c r="N3766" s="45"/>
      <c r="O3766" s="38"/>
    </row>
    <row r="3767" spans="3:15" ht="17" x14ac:dyDescent="0.4">
      <c r="C3767" s="28"/>
      <c r="D3767" s="22"/>
      <c r="K3767" s="26"/>
      <c r="L3767" s="37"/>
      <c r="M3767" s="38"/>
      <c r="N3767" s="45"/>
      <c r="O3767" s="38"/>
    </row>
    <row r="3768" spans="3:15" ht="17" x14ac:dyDescent="0.4">
      <c r="C3768" s="28"/>
      <c r="D3768" s="22"/>
      <c r="K3768" s="26"/>
      <c r="L3768" s="37"/>
      <c r="M3768" s="38"/>
      <c r="N3768" s="45"/>
      <c r="O3768" s="38"/>
    </row>
    <row r="3769" spans="3:15" ht="17" x14ac:dyDescent="0.4">
      <c r="C3769" s="28"/>
      <c r="D3769" s="22"/>
      <c r="K3769" s="26"/>
      <c r="L3769" s="37"/>
      <c r="M3769" s="38"/>
      <c r="N3769" s="45"/>
      <c r="O3769" s="38"/>
    </row>
    <row r="3770" spans="3:15" ht="17" x14ac:dyDescent="0.4">
      <c r="C3770" s="28"/>
      <c r="D3770" s="22"/>
      <c r="K3770" s="26"/>
      <c r="L3770" s="37"/>
      <c r="M3770" s="38"/>
      <c r="N3770" s="45"/>
      <c r="O3770" s="38"/>
    </row>
    <row r="3771" spans="3:15" ht="17" x14ac:dyDescent="0.4">
      <c r="C3771" s="28"/>
      <c r="D3771" s="22"/>
      <c r="K3771" s="26"/>
      <c r="L3771" s="37"/>
      <c r="M3771" s="38"/>
      <c r="N3771" s="45"/>
      <c r="O3771" s="38"/>
    </row>
    <row r="3772" spans="3:15" ht="17" x14ac:dyDescent="0.4">
      <c r="C3772" s="28"/>
      <c r="D3772" s="22"/>
      <c r="K3772" s="26"/>
      <c r="L3772" s="37"/>
      <c r="M3772" s="38"/>
      <c r="N3772" s="45"/>
      <c r="O3772" s="38"/>
    </row>
    <row r="3773" spans="3:15" ht="17" x14ac:dyDescent="0.4">
      <c r="C3773" s="28"/>
      <c r="D3773" s="22"/>
      <c r="K3773" s="26"/>
      <c r="L3773" s="37"/>
      <c r="M3773" s="38"/>
      <c r="N3773" s="45"/>
      <c r="O3773" s="38"/>
    </row>
    <row r="3774" spans="3:15" ht="17" x14ac:dyDescent="0.4">
      <c r="C3774" s="28"/>
      <c r="D3774" s="24"/>
      <c r="K3774" s="26"/>
      <c r="L3774" s="37"/>
      <c r="M3774" s="38"/>
      <c r="N3774" s="45"/>
      <c r="O3774" s="38"/>
    </row>
    <row r="3775" spans="3:15" ht="17" x14ac:dyDescent="0.4">
      <c r="C3775" s="28"/>
      <c r="D3775" s="24"/>
      <c r="K3775" s="26"/>
      <c r="L3775" s="37"/>
      <c r="M3775" s="38"/>
      <c r="N3775" s="45"/>
      <c r="O3775" s="38"/>
    </row>
    <row r="3776" spans="3:15" ht="17" x14ac:dyDescent="0.4">
      <c r="C3776" s="28"/>
      <c r="D3776" s="24"/>
      <c r="K3776" s="26"/>
      <c r="L3776" s="37"/>
      <c r="M3776" s="38"/>
      <c r="N3776" s="45"/>
      <c r="O3776" s="38"/>
    </row>
    <row r="3777" spans="3:15" ht="17" x14ac:dyDescent="0.4">
      <c r="C3777" s="28"/>
      <c r="D3777" s="24"/>
      <c r="K3777" s="26"/>
      <c r="L3777" s="37"/>
      <c r="M3777" s="38"/>
      <c r="N3777" s="45"/>
      <c r="O3777" s="38"/>
    </row>
    <row r="3778" spans="3:15" ht="17" x14ac:dyDescent="0.4">
      <c r="C3778" s="28"/>
      <c r="D3778" s="24"/>
      <c r="K3778" s="26"/>
      <c r="L3778" s="37"/>
      <c r="M3778" s="38"/>
      <c r="N3778" s="45"/>
      <c r="O3778" s="38"/>
    </row>
    <row r="3779" spans="3:15" ht="17" x14ac:dyDescent="0.4">
      <c r="C3779" s="28"/>
      <c r="D3779" s="24"/>
      <c r="K3779" s="26"/>
      <c r="L3779" s="37"/>
      <c r="M3779" s="38"/>
      <c r="N3779" s="45"/>
      <c r="O3779" s="38"/>
    </row>
    <row r="3780" spans="3:15" ht="17" x14ac:dyDescent="0.4">
      <c r="C3780" s="28"/>
      <c r="D3780" s="24"/>
      <c r="K3780" s="26"/>
      <c r="L3780" s="37"/>
      <c r="M3780" s="38"/>
      <c r="N3780" s="45"/>
      <c r="O3780" s="38"/>
    </row>
    <row r="3781" spans="3:15" ht="17" x14ac:dyDescent="0.4">
      <c r="C3781" s="28"/>
      <c r="D3781" s="24"/>
      <c r="K3781" s="26"/>
      <c r="L3781" s="37"/>
      <c r="M3781" s="38"/>
      <c r="N3781" s="45"/>
      <c r="O3781" s="38"/>
    </row>
    <row r="3782" spans="3:15" ht="17" x14ac:dyDescent="0.4">
      <c r="C3782" s="28"/>
      <c r="D3782" s="24"/>
      <c r="K3782" s="26"/>
      <c r="L3782" s="37"/>
      <c r="M3782" s="38"/>
      <c r="N3782" s="45"/>
      <c r="O3782" s="38"/>
    </row>
    <row r="3783" spans="3:15" ht="17" x14ac:dyDescent="0.4">
      <c r="C3783" s="28"/>
      <c r="D3783" s="24"/>
      <c r="K3783" s="26"/>
      <c r="L3783" s="37"/>
      <c r="M3783" s="38"/>
      <c r="N3783" s="45"/>
      <c r="O3783" s="38"/>
    </row>
    <row r="3784" spans="3:15" ht="17" x14ac:dyDescent="0.4">
      <c r="C3784" s="28"/>
      <c r="D3784" s="24"/>
      <c r="K3784" s="26"/>
      <c r="L3784" s="37"/>
      <c r="M3784" s="38"/>
      <c r="N3784" s="45"/>
      <c r="O3784" s="38"/>
    </row>
    <row r="3785" spans="3:15" ht="17" x14ac:dyDescent="0.4">
      <c r="C3785" s="28"/>
      <c r="D3785" s="24"/>
      <c r="K3785" s="26"/>
      <c r="L3785" s="37"/>
      <c r="M3785" s="38"/>
      <c r="N3785" s="45"/>
      <c r="O3785" s="38"/>
    </row>
    <row r="3786" spans="3:15" ht="17" x14ac:dyDescent="0.4">
      <c r="C3786" s="28"/>
      <c r="D3786" s="24"/>
      <c r="K3786" s="26"/>
      <c r="L3786" s="37"/>
      <c r="M3786" s="38"/>
      <c r="N3786" s="45"/>
      <c r="O3786" s="38"/>
    </row>
    <row r="3787" spans="3:15" ht="17" x14ac:dyDescent="0.4">
      <c r="C3787" s="28"/>
      <c r="D3787" s="24"/>
      <c r="K3787" s="26"/>
      <c r="L3787" s="37"/>
      <c r="M3787" s="38"/>
      <c r="N3787" s="45"/>
      <c r="O3787" s="38"/>
    </row>
    <row r="3788" spans="3:15" ht="17" x14ac:dyDescent="0.4">
      <c r="C3788" s="28"/>
      <c r="D3788" s="24"/>
      <c r="K3788" s="26"/>
      <c r="L3788" s="37"/>
      <c r="M3788" s="38"/>
      <c r="N3788" s="45"/>
      <c r="O3788" s="38"/>
    </row>
    <row r="3789" spans="3:15" ht="17" x14ac:dyDescent="0.4">
      <c r="C3789" s="28"/>
      <c r="D3789" s="24"/>
      <c r="K3789" s="26"/>
      <c r="L3789" s="37"/>
      <c r="M3789" s="38"/>
      <c r="N3789" s="45"/>
      <c r="O3789" s="38"/>
    </row>
    <row r="3790" spans="3:15" ht="17" x14ac:dyDescent="0.4">
      <c r="C3790" s="28"/>
      <c r="D3790" s="24"/>
      <c r="K3790" s="26"/>
      <c r="L3790" s="37"/>
      <c r="M3790" s="38"/>
      <c r="N3790" s="45"/>
      <c r="O3790" s="38"/>
    </row>
    <row r="3791" spans="3:15" ht="17" x14ac:dyDescent="0.4">
      <c r="C3791" s="28"/>
      <c r="D3791" s="24"/>
      <c r="K3791" s="26"/>
      <c r="L3791" s="37"/>
      <c r="M3791" s="38"/>
      <c r="N3791" s="45"/>
      <c r="O3791" s="38"/>
    </row>
    <row r="3792" spans="3:15" ht="17" x14ac:dyDescent="0.4">
      <c r="C3792" s="28"/>
      <c r="D3792" s="24"/>
      <c r="K3792" s="26"/>
      <c r="L3792" s="37"/>
      <c r="M3792" s="38"/>
      <c r="N3792" s="45"/>
      <c r="O3792" s="38"/>
    </row>
    <row r="3793" spans="3:15" ht="17" x14ac:dyDescent="0.4">
      <c r="C3793" s="28"/>
      <c r="D3793" s="24"/>
      <c r="K3793" s="26"/>
      <c r="L3793" s="37"/>
      <c r="M3793" s="38"/>
      <c r="N3793" s="45"/>
      <c r="O3793" s="38"/>
    </row>
    <row r="3794" spans="3:15" ht="17" x14ac:dyDescent="0.4">
      <c r="C3794" s="28"/>
      <c r="D3794" s="24"/>
      <c r="K3794" s="26"/>
      <c r="L3794" s="37"/>
      <c r="M3794" s="38"/>
      <c r="N3794" s="45"/>
      <c r="O3794" s="38"/>
    </row>
    <row r="3795" spans="3:15" ht="17" x14ac:dyDescent="0.4">
      <c r="C3795" s="28"/>
      <c r="D3795" s="24"/>
      <c r="K3795" s="26"/>
      <c r="L3795" s="37"/>
      <c r="M3795" s="38"/>
      <c r="N3795" s="45"/>
      <c r="O3795" s="38"/>
    </row>
    <row r="3796" spans="3:15" ht="17" x14ac:dyDescent="0.4">
      <c r="C3796" s="28"/>
      <c r="D3796" s="24"/>
      <c r="K3796" s="26"/>
      <c r="L3796" s="37"/>
      <c r="M3796" s="38"/>
      <c r="N3796" s="45"/>
      <c r="O3796" s="38"/>
    </row>
    <row r="3797" spans="3:15" ht="17" x14ac:dyDescent="0.4">
      <c r="C3797" s="28"/>
      <c r="D3797" s="24"/>
      <c r="K3797" s="26"/>
      <c r="L3797" s="37"/>
      <c r="M3797" s="38"/>
      <c r="N3797" s="45"/>
      <c r="O3797" s="38"/>
    </row>
    <row r="3798" spans="3:15" ht="17" x14ac:dyDescent="0.4">
      <c r="C3798" s="28"/>
      <c r="D3798" s="24"/>
      <c r="K3798" s="26"/>
      <c r="L3798" s="37"/>
      <c r="M3798" s="38"/>
      <c r="N3798" s="45"/>
      <c r="O3798" s="38"/>
    </row>
    <row r="3799" spans="3:15" ht="17" x14ac:dyDescent="0.4">
      <c r="C3799" s="28"/>
      <c r="D3799" s="24"/>
      <c r="K3799" s="26"/>
      <c r="L3799" s="37"/>
      <c r="M3799" s="38"/>
      <c r="N3799" s="45"/>
      <c r="O3799" s="38"/>
    </row>
    <row r="3800" spans="3:15" ht="17" x14ac:dyDescent="0.4">
      <c r="C3800" s="28"/>
      <c r="D3800" s="24"/>
      <c r="K3800" s="26"/>
      <c r="L3800" s="37"/>
      <c r="M3800" s="38"/>
      <c r="N3800" s="45"/>
      <c r="O3800" s="38"/>
    </row>
    <row r="3801" spans="3:15" ht="17" x14ac:dyDescent="0.4">
      <c r="C3801" s="28"/>
      <c r="D3801" s="24"/>
      <c r="K3801" s="26"/>
      <c r="L3801" s="37"/>
      <c r="M3801" s="38"/>
      <c r="N3801" s="45"/>
      <c r="O3801" s="38"/>
    </row>
    <row r="3802" spans="3:15" ht="17" x14ac:dyDescent="0.4">
      <c r="C3802" s="28"/>
      <c r="D3802" s="24"/>
      <c r="K3802" s="26"/>
      <c r="L3802" s="37"/>
      <c r="M3802" s="38"/>
      <c r="N3802" s="45"/>
      <c r="O3802" s="38"/>
    </row>
    <row r="3803" spans="3:15" ht="17" x14ac:dyDescent="0.4">
      <c r="C3803" s="28"/>
      <c r="D3803" s="24"/>
      <c r="K3803" s="26"/>
      <c r="L3803" s="37"/>
      <c r="M3803" s="38"/>
      <c r="N3803" s="45"/>
      <c r="O3803" s="38"/>
    </row>
    <row r="3804" spans="3:15" ht="17" x14ac:dyDescent="0.4">
      <c r="C3804" s="28"/>
      <c r="D3804" s="24"/>
      <c r="K3804" s="26"/>
      <c r="L3804" s="37"/>
      <c r="M3804" s="38"/>
      <c r="N3804" s="45"/>
      <c r="O3804" s="38"/>
    </row>
    <row r="3805" spans="3:15" ht="17" x14ac:dyDescent="0.4">
      <c r="C3805" s="28"/>
      <c r="D3805" s="22"/>
      <c r="K3805" s="26"/>
      <c r="L3805" s="37"/>
      <c r="M3805" s="38"/>
      <c r="N3805" s="45"/>
      <c r="O3805" s="38"/>
    </row>
    <row r="3806" spans="3:15" ht="17" x14ac:dyDescent="0.4">
      <c r="C3806" s="28"/>
      <c r="D3806" s="22"/>
      <c r="K3806" s="26"/>
      <c r="L3806" s="37"/>
      <c r="M3806" s="38"/>
      <c r="N3806" s="45"/>
      <c r="O3806" s="38"/>
    </row>
    <row r="3807" spans="3:15" ht="17" x14ac:dyDescent="0.4">
      <c r="C3807" s="28"/>
      <c r="D3807" s="22"/>
      <c r="K3807" s="26"/>
      <c r="L3807" s="37"/>
      <c r="M3807" s="38"/>
      <c r="N3807" s="45"/>
      <c r="O3807" s="38"/>
    </row>
    <row r="3808" spans="3:15" ht="17" x14ac:dyDescent="0.4">
      <c r="C3808" s="28"/>
      <c r="D3808" s="22"/>
      <c r="K3808" s="26"/>
      <c r="L3808" s="37"/>
      <c r="M3808" s="38"/>
      <c r="N3808" s="45"/>
      <c r="O3808" s="38"/>
    </row>
    <row r="3809" spans="3:15" ht="17" x14ac:dyDescent="0.4">
      <c r="C3809" s="28"/>
      <c r="D3809" s="22"/>
      <c r="K3809" s="26"/>
      <c r="L3809" s="37"/>
      <c r="M3809" s="38"/>
      <c r="N3809" s="45"/>
      <c r="O3809" s="38"/>
    </row>
    <row r="3810" spans="3:15" ht="17" x14ac:dyDescent="0.4">
      <c r="C3810" s="28"/>
      <c r="D3810" s="22"/>
      <c r="K3810" s="26"/>
      <c r="L3810" s="37"/>
      <c r="M3810" s="38"/>
      <c r="N3810" s="45"/>
      <c r="O3810" s="38"/>
    </row>
    <row r="3811" spans="3:15" ht="17" x14ac:dyDescent="0.4">
      <c r="C3811" s="28"/>
      <c r="D3811" s="22"/>
      <c r="K3811" s="26"/>
      <c r="L3811" s="37"/>
      <c r="M3811" s="38"/>
      <c r="N3811" s="45"/>
      <c r="O3811" s="38"/>
    </row>
    <row r="3812" spans="3:15" ht="17" x14ac:dyDescent="0.4">
      <c r="C3812" s="28"/>
      <c r="D3812" s="22"/>
      <c r="K3812" s="26"/>
      <c r="L3812" s="37"/>
      <c r="M3812" s="38"/>
      <c r="N3812" s="45"/>
      <c r="O3812" s="38"/>
    </row>
    <row r="3813" spans="3:15" ht="17" x14ac:dyDescent="0.4">
      <c r="C3813" s="28"/>
      <c r="D3813" s="22"/>
      <c r="K3813" s="26"/>
      <c r="L3813" s="37"/>
      <c r="M3813" s="38"/>
      <c r="N3813" s="45"/>
      <c r="O3813" s="38"/>
    </row>
    <row r="3814" spans="3:15" ht="17" x14ac:dyDescent="0.4">
      <c r="C3814" s="28"/>
      <c r="D3814" s="22"/>
      <c r="K3814" s="26"/>
      <c r="L3814" s="37"/>
      <c r="M3814" s="38"/>
      <c r="N3814" s="45"/>
      <c r="O3814" s="38"/>
    </row>
    <row r="3815" spans="3:15" ht="17" x14ac:dyDescent="0.4">
      <c r="C3815" s="28"/>
      <c r="D3815" s="22"/>
      <c r="K3815" s="26"/>
      <c r="L3815" s="37"/>
      <c r="M3815" s="38"/>
      <c r="N3815" s="45"/>
      <c r="O3815" s="38"/>
    </row>
    <row r="3816" spans="3:15" ht="17" x14ac:dyDescent="0.4">
      <c r="C3816" s="28"/>
      <c r="D3816" s="22"/>
      <c r="K3816" s="26"/>
      <c r="L3816" s="37"/>
      <c r="M3816" s="38"/>
      <c r="N3816" s="45"/>
      <c r="O3816" s="38"/>
    </row>
    <row r="3817" spans="3:15" ht="17" x14ac:dyDescent="0.4">
      <c r="C3817" s="28"/>
      <c r="D3817" s="22"/>
      <c r="K3817" s="26"/>
      <c r="L3817" s="37"/>
      <c r="M3817" s="38"/>
      <c r="N3817" s="45"/>
      <c r="O3817" s="38"/>
    </row>
    <row r="3818" spans="3:15" ht="17" x14ac:dyDescent="0.4">
      <c r="C3818" s="28"/>
      <c r="D3818" s="22"/>
      <c r="K3818" s="26"/>
      <c r="L3818" s="37"/>
      <c r="M3818" s="38"/>
      <c r="N3818" s="45"/>
      <c r="O3818" s="38"/>
    </row>
    <row r="3819" spans="3:15" ht="17" x14ac:dyDescent="0.4">
      <c r="C3819" s="28"/>
      <c r="D3819" s="22"/>
      <c r="K3819" s="26"/>
      <c r="L3819" s="37"/>
      <c r="M3819" s="38"/>
      <c r="N3819" s="45"/>
      <c r="O3819" s="38"/>
    </row>
    <row r="3820" spans="3:15" ht="17" x14ac:dyDescent="0.4">
      <c r="C3820" s="28"/>
      <c r="D3820" s="22"/>
      <c r="K3820" s="26"/>
      <c r="L3820" s="37"/>
      <c r="M3820" s="38"/>
      <c r="N3820" s="45"/>
      <c r="O3820" s="38"/>
    </row>
    <row r="3821" spans="3:15" ht="17" x14ac:dyDescent="0.4">
      <c r="C3821" s="28"/>
      <c r="D3821" s="22"/>
      <c r="K3821" s="26"/>
      <c r="L3821" s="37"/>
      <c r="M3821" s="38"/>
      <c r="N3821" s="45"/>
      <c r="O3821" s="38"/>
    </row>
    <row r="3822" spans="3:15" ht="17" x14ac:dyDescent="0.4">
      <c r="C3822" s="28"/>
      <c r="D3822" s="22"/>
      <c r="K3822" s="26"/>
      <c r="L3822" s="37"/>
      <c r="M3822" s="38"/>
      <c r="N3822" s="45"/>
      <c r="O3822" s="38"/>
    </row>
    <row r="3823" spans="3:15" ht="17" x14ac:dyDescent="0.4">
      <c r="C3823" s="28"/>
      <c r="D3823" s="22"/>
      <c r="K3823" s="26"/>
      <c r="L3823" s="37"/>
      <c r="M3823" s="38"/>
      <c r="N3823" s="45"/>
      <c r="O3823" s="38"/>
    </row>
    <row r="3824" spans="3:15" ht="17" x14ac:dyDescent="0.4">
      <c r="C3824" s="28"/>
      <c r="D3824" s="22"/>
      <c r="K3824" s="26"/>
      <c r="L3824" s="37"/>
      <c r="M3824" s="38"/>
      <c r="N3824" s="45"/>
      <c r="O3824" s="38"/>
    </row>
    <row r="3825" spans="3:15" ht="17" x14ac:dyDescent="0.4">
      <c r="C3825" s="28"/>
      <c r="D3825" s="22"/>
      <c r="K3825" s="26"/>
      <c r="L3825" s="37"/>
      <c r="M3825" s="38"/>
      <c r="N3825" s="45"/>
      <c r="O3825" s="38"/>
    </row>
    <row r="3826" spans="3:15" ht="17" x14ac:dyDescent="0.4">
      <c r="C3826" s="28"/>
      <c r="D3826" s="22"/>
      <c r="K3826" s="26"/>
      <c r="L3826" s="37"/>
      <c r="M3826" s="38"/>
      <c r="N3826" s="45"/>
      <c r="O3826" s="38"/>
    </row>
    <row r="3827" spans="3:15" ht="17" x14ac:dyDescent="0.4">
      <c r="C3827" s="28"/>
      <c r="D3827" s="22"/>
      <c r="K3827" s="26"/>
      <c r="L3827" s="37"/>
      <c r="M3827" s="38"/>
      <c r="N3827" s="45"/>
      <c r="O3827" s="38"/>
    </row>
    <row r="3828" spans="3:15" ht="17" x14ac:dyDescent="0.4">
      <c r="C3828" s="28"/>
      <c r="D3828" s="22"/>
      <c r="K3828" s="26"/>
      <c r="L3828" s="37"/>
      <c r="M3828" s="38"/>
      <c r="N3828" s="45"/>
      <c r="O3828" s="38"/>
    </row>
    <row r="3829" spans="3:15" ht="17" x14ac:dyDescent="0.4">
      <c r="C3829" s="28"/>
      <c r="D3829" s="22"/>
      <c r="K3829" s="26"/>
      <c r="L3829" s="37"/>
      <c r="M3829" s="38"/>
      <c r="N3829" s="45"/>
      <c r="O3829" s="38"/>
    </row>
    <row r="3830" spans="3:15" ht="17" x14ac:dyDescent="0.4">
      <c r="C3830" s="28"/>
      <c r="D3830" s="22"/>
      <c r="K3830" s="26"/>
      <c r="L3830" s="37"/>
      <c r="M3830" s="38"/>
      <c r="N3830" s="45"/>
      <c r="O3830" s="38"/>
    </row>
    <row r="3831" spans="3:15" ht="17" x14ac:dyDescent="0.4">
      <c r="C3831" s="28"/>
      <c r="D3831" s="22"/>
      <c r="K3831" s="26"/>
      <c r="L3831" s="37"/>
      <c r="M3831" s="38"/>
      <c r="N3831" s="45"/>
      <c r="O3831" s="38"/>
    </row>
    <row r="3832" spans="3:15" ht="17" x14ac:dyDescent="0.4">
      <c r="C3832" s="28"/>
      <c r="D3832" s="22"/>
      <c r="K3832" s="26"/>
      <c r="L3832" s="37"/>
      <c r="M3832" s="38"/>
      <c r="N3832" s="45"/>
      <c r="O3832" s="38"/>
    </row>
    <row r="3833" spans="3:15" ht="17" x14ac:dyDescent="0.4">
      <c r="C3833" s="28"/>
      <c r="D3833" s="22"/>
      <c r="K3833" s="26"/>
      <c r="L3833" s="37"/>
      <c r="M3833" s="38"/>
      <c r="N3833" s="45"/>
      <c r="O3833" s="38"/>
    </row>
    <row r="3834" spans="3:15" ht="17" x14ac:dyDescent="0.4">
      <c r="C3834" s="28"/>
      <c r="D3834" s="22"/>
      <c r="K3834" s="26"/>
      <c r="L3834" s="37"/>
      <c r="M3834" s="38"/>
      <c r="N3834" s="45"/>
      <c r="O3834" s="38"/>
    </row>
    <row r="3835" spans="3:15" ht="17" x14ac:dyDescent="0.4">
      <c r="C3835" s="28"/>
      <c r="D3835" s="22"/>
      <c r="K3835" s="26"/>
      <c r="L3835" s="37"/>
      <c r="M3835" s="38"/>
      <c r="N3835" s="45"/>
      <c r="O3835" s="38"/>
    </row>
    <row r="3836" spans="3:15" ht="17" x14ac:dyDescent="0.4">
      <c r="C3836" s="28"/>
      <c r="D3836" s="22"/>
      <c r="K3836" s="26"/>
      <c r="L3836" s="37"/>
      <c r="M3836" s="38"/>
      <c r="N3836" s="45"/>
      <c r="O3836" s="38"/>
    </row>
    <row r="3837" spans="3:15" ht="17" x14ac:dyDescent="0.4">
      <c r="C3837" s="28"/>
      <c r="D3837" s="22"/>
      <c r="K3837" s="26"/>
      <c r="L3837" s="37"/>
      <c r="M3837" s="38"/>
      <c r="N3837" s="45"/>
      <c r="O3837" s="38"/>
    </row>
    <row r="3838" spans="3:15" ht="17" x14ac:dyDescent="0.4">
      <c r="C3838" s="28"/>
      <c r="D3838" s="22"/>
      <c r="K3838" s="26"/>
      <c r="L3838" s="37"/>
      <c r="M3838" s="38"/>
      <c r="N3838" s="45"/>
      <c r="O3838" s="38"/>
    </row>
    <row r="3839" spans="3:15" ht="17" x14ac:dyDescent="0.4">
      <c r="C3839" s="28"/>
      <c r="D3839" s="22"/>
      <c r="K3839" s="26"/>
      <c r="L3839" s="37"/>
      <c r="M3839" s="38"/>
      <c r="N3839" s="45"/>
      <c r="O3839" s="38"/>
    </row>
    <row r="3840" spans="3:15" ht="17" x14ac:dyDescent="0.4">
      <c r="C3840" s="28"/>
      <c r="D3840" s="22"/>
      <c r="K3840" s="26"/>
      <c r="L3840" s="37"/>
      <c r="M3840" s="38"/>
      <c r="N3840" s="45"/>
      <c r="O3840" s="38"/>
    </row>
    <row r="3841" spans="3:15" ht="17" x14ac:dyDescent="0.4">
      <c r="C3841" s="28"/>
      <c r="D3841" s="22"/>
      <c r="K3841" s="26"/>
      <c r="L3841" s="37"/>
      <c r="M3841" s="38"/>
      <c r="N3841" s="45"/>
      <c r="O3841" s="38"/>
    </row>
    <row r="3842" spans="3:15" ht="17" x14ac:dyDescent="0.4">
      <c r="C3842" s="28"/>
      <c r="D3842" s="22"/>
      <c r="K3842" s="26"/>
      <c r="L3842" s="37"/>
      <c r="M3842" s="38"/>
      <c r="N3842" s="45"/>
      <c r="O3842" s="38"/>
    </row>
    <row r="3843" spans="3:15" ht="17" x14ac:dyDescent="0.4">
      <c r="C3843" s="28"/>
      <c r="D3843" s="22"/>
      <c r="K3843" s="26"/>
      <c r="L3843" s="37"/>
      <c r="M3843" s="38"/>
      <c r="N3843" s="45"/>
      <c r="O3843" s="38"/>
    </row>
    <row r="3844" spans="3:15" ht="17" x14ac:dyDescent="0.4">
      <c r="C3844" s="28"/>
      <c r="D3844" s="22"/>
      <c r="K3844" s="26"/>
      <c r="L3844" s="37"/>
      <c r="M3844" s="38"/>
      <c r="N3844" s="45"/>
      <c r="O3844" s="38"/>
    </row>
    <row r="3845" spans="3:15" ht="17" x14ac:dyDescent="0.4">
      <c r="C3845" s="28"/>
      <c r="D3845" s="22"/>
      <c r="K3845" s="26"/>
      <c r="L3845" s="37"/>
      <c r="M3845" s="38"/>
      <c r="N3845" s="45"/>
      <c r="O3845" s="38"/>
    </row>
    <row r="3846" spans="3:15" ht="17" x14ac:dyDescent="0.4">
      <c r="C3846" s="28"/>
      <c r="D3846" s="22"/>
      <c r="K3846" s="26"/>
      <c r="L3846" s="37"/>
      <c r="M3846" s="38"/>
      <c r="N3846" s="45"/>
      <c r="O3846" s="38"/>
    </row>
    <row r="3847" spans="3:15" ht="17" x14ac:dyDescent="0.4">
      <c r="C3847" s="28"/>
      <c r="D3847" s="22"/>
      <c r="K3847" s="26"/>
      <c r="L3847" s="37"/>
      <c r="M3847" s="38"/>
      <c r="N3847" s="45"/>
      <c r="O3847" s="38"/>
    </row>
    <row r="3848" spans="3:15" ht="17" x14ac:dyDescent="0.4">
      <c r="C3848" s="28"/>
      <c r="D3848" s="22"/>
      <c r="K3848" s="26"/>
      <c r="L3848" s="37"/>
      <c r="M3848" s="38"/>
      <c r="N3848" s="45"/>
      <c r="O3848" s="38"/>
    </row>
    <row r="3849" spans="3:15" ht="17" x14ac:dyDescent="0.4">
      <c r="C3849" s="28"/>
      <c r="D3849" s="22"/>
      <c r="K3849" s="26"/>
      <c r="L3849" s="37"/>
      <c r="M3849" s="38"/>
      <c r="N3849" s="45"/>
      <c r="O3849" s="38"/>
    </row>
    <row r="3850" spans="3:15" ht="17" x14ac:dyDescent="0.4">
      <c r="C3850" s="28"/>
      <c r="D3850" s="22"/>
      <c r="K3850" s="26"/>
      <c r="L3850" s="37"/>
      <c r="M3850" s="38"/>
      <c r="N3850" s="45"/>
      <c r="O3850" s="38"/>
    </row>
    <row r="3851" spans="3:15" ht="17" x14ac:dyDescent="0.4">
      <c r="C3851" s="28"/>
      <c r="D3851" s="22"/>
      <c r="K3851" s="26"/>
      <c r="L3851" s="37"/>
      <c r="M3851" s="38"/>
      <c r="N3851" s="45"/>
      <c r="O3851" s="38"/>
    </row>
    <row r="3852" spans="3:15" ht="17" x14ac:dyDescent="0.4">
      <c r="C3852" s="28"/>
      <c r="D3852" s="22"/>
      <c r="K3852" s="26"/>
      <c r="L3852" s="37"/>
      <c r="M3852" s="38"/>
      <c r="N3852" s="45"/>
      <c r="O3852" s="38"/>
    </row>
    <row r="3853" spans="3:15" ht="17" x14ac:dyDescent="0.4">
      <c r="C3853" s="28"/>
      <c r="D3853" s="22"/>
      <c r="K3853" s="26"/>
      <c r="L3853" s="37"/>
      <c r="M3853" s="38"/>
      <c r="N3853" s="45"/>
      <c r="O3853" s="38"/>
    </row>
    <row r="3854" spans="3:15" ht="17" x14ac:dyDescent="0.4">
      <c r="C3854" s="28"/>
      <c r="D3854" s="22"/>
      <c r="K3854" s="26"/>
      <c r="L3854" s="37"/>
      <c r="M3854" s="38"/>
      <c r="N3854" s="45"/>
      <c r="O3854" s="38"/>
    </row>
    <row r="3855" spans="3:15" ht="17" x14ac:dyDescent="0.4">
      <c r="C3855" s="28"/>
      <c r="D3855" s="22"/>
      <c r="K3855" s="26"/>
      <c r="L3855" s="37"/>
      <c r="M3855" s="38"/>
      <c r="N3855" s="45"/>
      <c r="O3855" s="38"/>
    </row>
    <row r="3856" spans="3:15" ht="17" x14ac:dyDescent="0.4">
      <c r="C3856" s="28"/>
      <c r="D3856" s="22"/>
      <c r="K3856" s="26"/>
      <c r="L3856" s="37"/>
      <c r="M3856" s="38"/>
      <c r="N3856" s="45"/>
      <c r="O3856" s="38"/>
    </row>
    <row r="3857" spans="3:15" ht="17" x14ac:dyDescent="0.4">
      <c r="C3857" s="28"/>
      <c r="D3857" s="22"/>
      <c r="K3857" s="26"/>
      <c r="L3857" s="37"/>
      <c r="M3857" s="38"/>
      <c r="N3857" s="45"/>
      <c r="O3857" s="38"/>
    </row>
    <row r="3858" spans="3:15" ht="17" x14ac:dyDescent="0.4">
      <c r="C3858" s="28"/>
      <c r="D3858" s="22"/>
      <c r="K3858" s="26"/>
      <c r="L3858" s="37"/>
      <c r="M3858" s="38"/>
      <c r="N3858" s="45"/>
      <c r="O3858" s="38"/>
    </row>
    <row r="3859" spans="3:15" ht="17" x14ac:dyDescent="0.4">
      <c r="C3859" s="28"/>
      <c r="D3859" s="22"/>
      <c r="K3859" s="26"/>
      <c r="L3859" s="37"/>
      <c r="M3859" s="38"/>
      <c r="N3859" s="45"/>
      <c r="O3859" s="38"/>
    </row>
    <row r="3860" spans="3:15" ht="17" x14ac:dyDescent="0.4">
      <c r="C3860" s="28"/>
      <c r="D3860" s="22"/>
      <c r="K3860" s="26"/>
      <c r="L3860" s="37"/>
      <c r="M3860" s="38"/>
      <c r="N3860" s="45"/>
      <c r="O3860" s="38"/>
    </row>
    <row r="3861" spans="3:15" ht="17" x14ac:dyDescent="0.4">
      <c r="C3861" s="28"/>
      <c r="D3861" s="22"/>
      <c r="K3861" s="26"/>
      <c r="L3861" s="37"/>
      <c r="M3861" s="38"/>
      <c r="N3861" s="45"/>
      <c r="O3861" s="38"/>
    </row>
    <row r="3862" spans="3:15" ht="17" x14ac:dyDescent="0.4">
      <c r="C3862" s="28"/>
      <c r="D3862" s="22"/>
      <c r="K3862" s="26"/>
      <c r="L3862" s="37"/>
      <c r="M3862" s="38"/>
      <c r="N3862" s="45"/>
      <c r="O3862" s="38"/>
    </row>
    <row r="3863" spans="3:15" ht="17" x14ac:dyDescent="0.4">
      <c r="C3863" s="28"/>
      <c r="D3863" s="22"/>
      <c r="K3863" s="26"/>
      <c r="L3863" s="37"/>
      <c r="M3863" s="38"/>
      <c r="N3863" s="45"/>
      <c r="O3863" s="38"/>
    </row>
    <row r="3864" spans="3:15" ht="17" x14ac:dyDescent="0.4">
      <c r="C3864" s="28"/>
      <c r="D3864" s="22"/>
      <c r="K3864" s="26"/>
      <c r="L3864" s="37"/>
      <c r="M3864" s="38"/>
      <c r="N3864" s="45"/>
      <c r="O3864" s="38"/>
    </row>
    <row r="3865" spans="3:15" ht="17" x14ac:dyDescent="0.4">
      <c r="C3865" s="28"/>
      <c r="D3865" s="22"/>
      <c r="K3865" s="26"/>
      <c r="L3865" s="37"/>
      <c r="M3865" s="38"/>
      <c r="N3865" s="45"/>
      <c r="O3865" s="38"/>
    </row>
    <row r="3866" spans="3:15" ht="17" x14ac:dyDescent="0.4">
      <c r="C3866" s="28"/>
      <c r="D3866" s="22"/>
      <c r="K3866" s="26"/>
      <c r="L3866" s="37"/>
      <c r="M3866" s="38"/>
      <c r="N3866" s="45"/>
      <c r="O3866" s="38"/>
    </row>
    <row r="3867" spans="3:15" ht="17" x14ac:dyDescent="0.4">
      <c r="C3867" s="28"/>
      <c r="D3867" s="22"/>
      <c r="K3867" s="26"/>
      <c r="L3867" s="37"/>
      <c r="M3867" s="38"/>
      <c r="N3867" s="45"/>
      <c r="O3867" s="38"/>
    </row>
    <row r="3868" spans="3:15" ht="17" x14ac:dyDescent="0.4">
      <c r="C3868" s="28"/>
      <c r="D3868" s="22"/>
      <c r="K3868" s="26"/>
      <c r="L3868" s="37"/>
      <c r="M3868" s="38"/>
      <c r="N3868" s="45"/>
      <c r="O3868" s="38"/>
    </row>
    <row r="3869" spans="3:15" ht="17" x14ac:dyDescent="0.4">
      <c r="C3869" s="28"/>
      <c r="D3869" s="22"/>
      <c r="K3869" s="26"/>
      <c r="L3869" s="37"/>
      <c r="M3869" s="38"/>
      <c r="N3869" s="45"/>
      <c r="O3869" s="38"/>
    </row>
    <row r="3870" spans="3:15" ht="17" x14ac:dyDescent="0.4">
      <c r="C3870" s="28"/>
      <c r="D3870" s="22"/>
      <c r="K3870" s="26"/>
      <c r="L3870" s="37"/>
      <c r="M3870" s="38"/>
      <c r="N3870" s="45"/>
      <c r="O3870" s="38"/>
    </row>
    <row r="3871" spans="3:15" ht="17" x14ac:dyDescent="0.4">
      <c r="C3871" s="28"/>
      <c r="D3871" s="22"/>
      <c r="K3871" s="26"/>
      <c r="L3871" s="37"/>
      <c r="M3871" s="38"/>
      <c r="N3871" s="45"/>
      <c r="O3871" s="38"/>
    </row>
    <row r="3872" spans="3:15" ht="17" x14ac:dyDescent="0.4">
      <c r="C3872" s="28"/>
      <c r="D3872" s="22"/>
      <c r="K3872" s="26"/>
      <c r="L3872" s="37"/>
      <c r="M3872" s="38"/>
      <c r="N3872" s="45"/>
      <c r="O3872" s="38"/>
    </row>
    <row r="3873" spans="3:15" ht="17" x14ac:dyDescent="0.4">
      <c r="C3873" s="28"/>
      <c r="D3873" s="22"/>
      <c r="K3873" s="26"/>
      <c r="L3873" s="37"/>
      <c r="M3873" s="38"/>
      <c r="N3873" s="45"/>
      <c r="O3873" s="38"/>
    </row>
    <row r="3874" spans="3:15" ht="17" x14ac:dyDescent="0.4">
      <c r="C3874" s="28"/>
      <c r="D3874" s="22"/>
      <c r="K3874" s="26"/>
      <c r="L3874" s="37"/>
      <c r="M3874" s="38"/>
      <c r="N3874" s="45"/>
      <c r="O3874" s="38"/>
    </row>
    <row r="3875" spans="3:15" ht="17" x14ac:dyDescent="0.4">
      <c r="C3875" s="28"/>
      <c r="D3875" s="22"/>
      <c r="K3875" s="26"/>
      <c r="L3875" s="37"/>
      <c r="M3875" s="38"/>
      <c r="N3875" s="45"/>
      <c r="O3875" s="38"/>
    </row>
    <row r="3876" spans="3:15" ht="17" x14ac:dyDescent="0.4">
      <c r="C3876" s="28"/>
      <c r="D3876" s="22"/>
      <c r="K3876" s="26"/>
      <c r="L3876" s="37"/>
      <c r="M3876" s="38"/>
      <c r="N3876" s="45"/>
      <c r="O3876" s="38"/>
    </row>
    <row r="3877" spans="3:15" ht="17" x14ac:dyDescent="0.4">
      <c r="C3877" s="28"/>
      <c r="D3877" s="22"/>
      <c r="K3877" s="26"/>
      <c r="L3877" s="37"/>
      <c r="M3877" s="38"/>
      <c r="N3877" s="45"/>
      <c r="O3877" s="38"/>
    </row>
    <row r="3878" spans="3:15" ht="17" x14ac:dyDescent="0.4">
      <c r="C3878" s="28"/>
      <c r="D3878" s="22"/>
      <c r="K3878" s="26"/>
      <c r="L3878" s="37"/>
      <c r="M3878" s="38"/>
      <c r="N3878" s="45"/>
      <c r="O3878" s="38"/>
    </row>
    <row r="3879" spans="3:15" ht="17" x14ac:dyDescent="0.4">
      <c r="C3879" s="28"/>
      <c r="D3879" s="22"/>
      <c r="K3879" s="26"/>
      <c r="L3879" s="37"/>
      <c r="M3879" s="38"/>
      <c r="N3879" s="45"/>
      <c r="O3879" s="38"/>
    </row>
    <row r="3880" spans="3:15" ht="17" x14ac:dyDescent="0.4">
      <c r="C3880" s="28"/>
      <c r="D3880" s="22"/>
      <c r="K3880" s="26"/>
      <c r="L3880" s="37"/>
      <c r="M3880" s="38"/>
      <c r="N3880" s="45"/>
      <c r="O3880" s="38"/>
    </row>
    <row r="3881" spans="3:15" ht="17" x14ac:dyDescent="0.4">
      <c r="C3881" s="28"/>
      <c r="D3881" s="22"/>
      <c r="K3881" s="26"/>
      <c r="L3881" s="37"/>
      <c r="M3881" s="38"/>
      <c r="N3881" s="45"/>
      <c r="O3881" s="38"/>
    </row>
    <row r="3882" spans="3:15" ht="17" x14ac:dyDescent="0.4">
      <c r="C3882" s="28"/>
      <c r="D3882" s="22"/>
      <c r="K3882" s="26"/>
      <c r="L3882" s="37"/>
      <c r="M3882" s="38"/>
      <c r="N3882" s="45"/>
      <c r="O3882" s="38"/>
    </row>
    <row r="3883" spans="3:15" ht="17" x14ac:dyDescent="0.4">
      <c r="C3883" s="28"/>
      <c r="D3883" s="22"/>
      <c r="K3883" s="26"/>
      <c r="L3883" s="37"/>
      <c r="M3883" s="38"/>
      <c r="N3883" s="45"/>
      <c r="O3883" s="38"/>
    </row>
    <row r="3884" spans="3:15" ht="17" x14ac:dyDescent="0.4">
      <c r="C3884" s="28"/>
      <c r="D3884" s="22"/>
      <c r="K3884" s="26"/>
      <c r="L3884" s="37"/>
      <c r="M3884" s="38"/>
      <c r="N3884" s="45"/>
      <c r="O3884" s="38"/>
    </row>
    <row r="3885" spans="3:15" ht="17" x14ac:dyDescent="0.4">
      <c r="C3885" s="28"/>
      <c r="D3885" s="22"/>
      <c r="K3885" s="26"/>
      <c r="L3885" s="37"/>
      <c r="M3885" s="38"/>
      <c r="N3885" s="45"/>
      <c r="O3885" s="38"/>
    </row>
    <row r="3886" spans="3:15" ht="17" x14ac:dyDescent="0.4">
      <c r="C3886" s="28"/>
      <c r="D3886" s="22"/>
      <c r="K3886" s="26"/>
      <c r="L3886" s="37"/>
      <c r="M3886" s="38"/>
      <c r="N3886" s="45"/>
      <c r="O3886" s="38"/>
    </row>
    <row r="3887" spans="3:15" ht="17" x14ac:dyDescent="0.4">
      <c r="C3887" s="28"/>
      <c r="D3887" s="22"/>
      <c r="K3887" s="26"/>
      <c r="L3887" s="37"/>
      <c r="M3887" s="38"/>
      <c r="N3887" s="45"/>
      <c r="O3887" s="38"/>
    </row>
    <row r="3888" spans="3:15" ht="17" x14ac:dyDescent="0.4">
      <c r="C3888" s="28"/>
      <c r="D3888" s="22"/>
      <c r="K3888" s="26"/>
      <c r="L3888" s="37"/>
      <c r="M3888" s="38"/>
      <c r="N3888" s="45"/>
      <c r="O3888" s="38"/>
    </row>
    <row r="3889" spans="3:15" ht="17" x14ac:dyDescent="0.4">
      <c r="C3889" s="28"/>
      <c r="D3889" s="22"/>
      <c r="K3889" s="26"/>
      <c r="L3889" s="37"/>
      <c r="M3889" s="38"/>
      <c r="N3889" s="45"/>
      <c r="O3889" s="38"/>
    </row>
    <row r="3890" spans="3:15" ht="17" x14ac:dyDescent="0.4">
      <c r="C3890" s="28"/>
      <c r="D3890" s="22"/>
      <c r="K3890" s="26"/>
      <c r="L3890" s="37"/>
      <c r="M3890" s="38"/>
      <c r="N3890" s="45"/>
      <c r="O3890" s="38"/>
    </row>
    <row r="3891" spans="3:15" ht="17" x14ac:dyDescent="0.4">
      <c r="C3891" s="28"/>
      <c r="D3891" s="22"/>
      <c r="K3891" s="26"/>
      <c r="L3891" s="37"/>
      <c r="M3891" s="38"/>
      <c r="N3891" s="45"/>
      <c r="O3891" s="38"/>
    </row>
    <row r="3892" spans="3:15" ht="17" x14ac:dyDescent="0.4">
      <c r="C3892" s="28"/>
      <c r="D3892" s="22"/>
      <c r="K3892" s="26"/>
      <c r="L3892" s="37"/>
      <c r="M3892" s="38"/>
      <c r="N3892" s="45"/>
      <c r="O3892" s="38"/>
    </row>
    <row r="3893" spans="3:15" ht="17" x14ac:dyDescent="0.4">
      <c r="C3893" s="28"/>
      <c r="D3893" s="22"/>
      <c r="K3893" s="26"/>
      <c r="L3893" s="37"/>
      <c r="M3893" s="38"/>
      <c r="N3893" s="45"/>
      <c r="O3893" s="38"/>
    </row>
    <row r="3894" spans="3:15" ht="17" x14ac:dyDescent="0.4">
      <c r="C3894" s="28"/>
      <c r="D3894" s="22"/>
      <c r="K3894" s="26"/>
      <c r="L3894" s="37"/>
      <c r="M3894" s="38"/>
      <c r="N3894" s="45"/>
      <c r="O3894" s="38"/>
    </row>
    <row r="3895" spans="3:15" ht="17" x14ac:dyDescent="0.4">
      <c r="C3895" s="28"/>
      <c r="D3895" s="22"/>
      <c r="K3895" s="26"/>
      <c r="L3895" s="37"/>
      <c r="M3895" s="38"/>
      <c r="N3895" s="45"/>
      <c r="O3895" s="38"/>
    </row>
    <row r="3896" spans="3:15" ht="17" x14ac:dyDescent="0.4">
      <c r="C3896" s="28"/>
      <c r="D3896" s="22"/>
      <c r="K3896" s="26"/>
      <c r="L3896" s="37"/>
      <c r="M3896" s="38"/>
      <c r="N3896" s="45"/>
      <c r="O3896" s="38"/>
    </row>
    <row r="3897" spans="3:15" x14ac:dyDescent="0.4">
      <c r="K3897" s="26"/>
      <c r="L3897" s="38"/>
      <c r="M3897" s="38"/>
      <c r="N3897" s="45"/>
      <c r="O3897" s="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E4" sqref="E4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5.9910493911961904</v>
      </c>
      <c r="Q2" s="9" t="s">
        <v>25</v>
      </c>
      <c r="R2" s="9">
        <v>7.2337069484000788E-2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16.563913652441126</v>
      </c>
      <c r="Q3" s="9" t="s">
        <v>29</v>
      </c>
      <c r="R3" s="9">
        <v>0.26978994127190797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9.6567679522016017E-2</v>
      </c>
      <c r="Q4" s="9" t="s">
        <v>30</v>
      </c>
      <c r="R4" s="9">
        <v>0.46718356116293747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123.40010164420812</v>
      </c>
      <c r="E5" s="16">
        <f>$R$3*(D5-D4)+(1-$R$3)*E4</f>
        <v>2.1079433990937027</v>
      </c>
      <c r="F5" s="16">
        <f>$R$4*(C5/D5)+(1-$R$4)*F2</f>
        <v>0.99141928133528556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368.79318789880358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126.05543583523558</v>
      </c>
      <c r="E6" s="16">
        <f t="shared" ref="E6:E8" si="2">$R$3*(D6-D5)+(1-$R$3)*E5</f>
        <v>2.2556239287022954</v>
      </c>
      <c r="F6" s="16">
        <f t="shared" ref="F6:F8" si="3">$R$4*(C6/D6)+(1-$R$4)*F3</f>
        <v>0.7864249132008293</v>
      </c>
      <c r="G6" s="16">
        <f t="shared" ref="G6:G8" si="4">(D5+1*E5)*F3</f>
        <v>96.199847711761564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127.11792734392935</v>
      </c>
      <c r="E7" s="16">
        <f t="shared" si="2"/>
        <v>1.9337288031785853</v>
      </c>
      <c r="F7" s="16">
        <f t="shared" si="3"/>
        <v>1.1900786020358951</v>
      </c>
      <c r="G7" s="16">
        <f t="shared" si="4"/>
        <v>161.79883635067992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127.96127299462553</v>
      </c>
      <c r="E8" s="19">
        <f t="shared" si="2"/>
        <v>1.6395543965064789</v>
      </c>
      <c r="F8" s="19">
        <f t="shared" si="3"/>
        <v>0.9408048005375097</v>
      </c>
      <c r="G8" s="20">
        <f t="shared" si="4"/>
        <v>127.94430019249414</v>
      </c>
      <c r="H8" s="7">
        <f t="shared" ref="H8:H25" si="5">C8-G8</f>
        <v>-14.94430019249414</v>
      </c>
      <c r="I8" s="7">
        <f t="shared" ref="I8:I25" si="6">ABS(H8)</f>
        <v>14.94430019249414</v>
      </c>
      <c r="J8" s="12">
        <f t="shared" ref="J8:J25" si="7">I8/C8</f>
        <v>0.13225044418136406</v>
      </c>
      <c r="K8" s="7">
        <f t="shared" ref="K8:K25" si="8">H8^2</f>
        <v>223.33210824338039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129.33211809266268</v>
      </c>
      <c r="E9" s="19">
        <f t="shared" ref="E9:E25" si="10">$R$3*(D9-D8)+(1-$R$3)*E8</f>
        <v>1.5670593306532232</v>
      </c>
      <c r="F9" s="19">
        <f t="shared" ref="F9:F25" si="11">$R$4*(C9/D9)+(1-$R$4)*F6</f>
        <v>0.77663564081946967</v>
      </c>
      <c r="G9" s="20">
        <f t="shared" ref="G9:G25" si="12">(D8+1*E8)*F6</f>
        <v>101.92131943182666</v>
      </c>
      <c r="H9" s="7">
        <f t="shared" si="5"/>
        <v>-2.9213194318266602</v>
      </c>
      <c r="I9" s="7">
        <f t="shared" si="6"/>
        <v>2.9213194318266602</v>
      </c>
      <c r="J9" s="12">
        <f t="shared" si="7"/>
        <v>2.9508277089158184E-2</v>
      </c>
      <c r="K9" s="7">
        <f t="shared" si="8"/>
        <v>8.534107222768041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132.37133345565357</v>
      </c>
      <c r="E10" s="19">
        <f t="shared" si="10"/>
        <v>1.9642322201606865</v>
      </c>
      <c r="F10" s="19">
        <f t="shared" si="11"/>
        <v>1.2693748046870443</v>
      </c>
      <c r="G10" s="20">
        <f t="shared" si="12"/>
        <v>155.7803100755884</v>
      </c>
      <c r="H10" s="7">
        <f t="shared" si="5"/>
        <v>24.219689924411597</v>
      </c>
      <c r="I10" s="7">
        <f t="shared" si="6"/>
        <v>24.219689924411597</v>
      </c>
      <c r="J10" s="12">
        <f t="shared" si="7"/>
        <v>0.13455383291339776</v>
      </c>
      <c r="K10" s="7">
        <f t="shared" si="8"/>
        <v>586.59338003464461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137.07406145466294</v>
      </c>
      <c r="E11" s="19">
        <f t="shared" si="10"/>
        <v>2.7030508355096403</v>
      </c>
      <c r="F11" s="19">
        <f t="shared" si="11"/>
        <v>1.0534138167334763</v>
      </c>
      <c r="G11" s="20">
        <f t="shared" si="12"/>
        <v>126.38354507072796</v>
      </c>
      <c r="H11" s="7">
        <f t="shared" si="5"/>
        <v>35.616454929272038</v>
      </c>
      <c r="I11" s="7">
        <f t="shared" si="6"/>
        <v>35.616454929272038</v>
      </c>
      <c r="J11" s="12">
        <f t="shared" si="7"/>
        <v>0.21985466005723481</v>
      </c>
      <c r="K11" s="7">
        <f t="shared" si="8"/>
        <v>1268.5318617288665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141.02931817982196</v>
      </c>
      <c r="E12" s="19">
        <f t="shared" si="10"/>
        <v>3.0408833889384828</v>
      </c>
      <c r="F12" s="19">
        <f t="shared" si="11"/>
        <v>0.81794995021088068</v>
      </c>
      <c r="G12" s="20">
        <f t="shared" si="12"/>
        <v>108.55588717537314</v>
      </c>
      <c r="H12" s="7">
        <f t="shared" si="5"/>
        <v>13.444112824626856</v>
      </c>
      <c r="I12" s="7">
        <f t="shared" si="6"/>
        <v>13.444112824626856</v>
      </c>
      <c r="J12" s="12">
        <f t="shared" si="7"/>
        <v>0.11019764610349882</v>
      </c>
      <c r="K12" s="7">
        <f t="shared" si="8"/>
        <v>180.74416964129631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143.96311938330209</v>
      </c>
      <c r="E13" s="19">
        <f t="shared" si="10"/>
        <v>3.011993692412406</v>
      </c>
      <c r="F13" s="19">
        <f t="shared" si="11"/>
        <v>1.263717980301307</v>
      </c>
      <c r="G13" s="20">
        <f t="shared" si="12"/>
        <v>182.8790839775684</v>
      </c>
      <c r="H13" s="7">
        <f t="shared" si="5"/>
        <v>-1.8790839775683992</v>
      </c>
      <c r="I13" s="7">
        <f t="shared" si="6"/>
        <v>1.8790839775683992</v>
      </c>
      <c r="J13" s="12">
        <f t="shared" si="7"/>
        <v>1.0381679434079553E-2</v>
      </c>
      <c r="K13" s="7">
        <f t="shared" si="8"/>
        <v>3.5309565947542763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148.01712575581075</v>
      </c>
      <c r="E14" s="19">
        <f t="shared" si="10"/>
        <v>3.2931182321801593</v>
      </c>
      <c r="F14" s="19">
        <f t="shared" si="11"/>
        <v>1.0978438759582732</v>
      </c>
      <c r="G14" s="20">
        <f t="shared" si="12"/>
        <v>154.82561482992267</v>
      </c>
      <c r="H14" s="7">
        <f t="shared" si="5"/>
        <v>15.174385170077329</v>
      </c>
      <c r="I14" s="7">
        <f t="shared" si="6"/>
        <v>15.174385170077329</v>
      </c>
      <c r="J14" s="12">
        <f t="shared" si="7"/>
        <v>8.9261089235748992E-2</v>
      </c>
      <c r="K14" s="7">
        <f t="shared" si="8"/>
        <v>230.26196528986279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153.01140055386577</v>
      </c>
      <c r="E15" s="19">
        <f t="shared" si="10"/>
        <v>3.7520731621818575</v>
      </c>
      <c r="F15" s="19">
        <f t="shared" si="11"/>
        <v>0.87243333373802878</v>
      </c>
      <c r="G15" s="20">
        <f t="shared" si="12"/>
        <v>123.76420653637336</v>
      </c>
      <c r="H15" s="7">
        <f t="shared" si="5"/>
        <v>19.235793463626635</v>
      </c>
      <c r="I15" s="7">
        <f t="shared" si="6"/>
        <v>19.235793463626635</v>
      </c>
      <c r="J15" s="12">
        <f t="shared" si="7"/>
        <v>0.13451603820717928</v>
      </c>
      <c r="K15" s="7">
        <f t="shared" si="8"/>
        <v>370.01575017530115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156.01333458859631</v>
      </c>
      <c r="E16" s="19">
        <f t="shared" si="10"/>
        <v>3.5496931710410058</v>
      </c>
      <c r="F16" s="19">
        <f t="shared" si="11"/>
        <v>1.227314147680501</v>
      </c>
      <c r="G16" s="20">
        <f t="shared" si="12"/>
        <v>198.10482038946074</v>
      </c>
      <c r="H16" s="7">
        <f t="shared" si="5"/>
        <v>-13.104820389460741</v>
      </c>
      <c r="I16" s="7">
        <f t="shared" si="6"/>
        <v>13.104820389460741</v>
      </c>
      <c r="J16" s="12">
        <f t="shared" si="7"/>
        <v>7.083686697005806E-2</v>
      </c>
      <c r="K16" s="7">
        <f t="shared" si="8"/>
        <v>171.73631744002597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160.86928017824829</v>
      </c>
      <c r="E17" s="19">
        <f t="shared" si="10"/>
        <v>3.9021069343443484</v>
      </c>
      <c r="F17" s="19">
        <f t="shared" si="11"/>
        <v>1.1512525034259062</v>
      </c>
      <c r="G17" s="20">
        <f t="shared" si="12"/>
        <v>175.17529285527777</v>
      </c>
      <c r="H17" s="7">
        <f t="shared" si="5"/>
        <v>19.824707144722225</v>
      </c>
      <c r="I17" s="7">
        <f t="shared" si="6"/>
        <v>19.824707144722225</v>
      </c>
      <c r="J17" s="12">
        <f t="shared" si="7"/>
        <v>0.10166516484472936</v>
      </c>
      <c r="K17" s="7">
        <f t="shared" si="8"/>
        <v>393.01901337400045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166.28440035417637</v>
      </c>
      <c r="E18" s="19">
        <f t="shared" si="10"/>
        <v>4.3103026879348425</v>
      </c>
      <c r="F18" s="19">
        <f t="shared" si="11"/>
        <v>0.91999316614312077</v>
      </c>
      <c r="G18" s="20">
        <f t="shared" si="12"/>
        <v>143.75205056327846</v>
      </c>
      <c r="H18" s="7">
        <f t="shared" si="5"/>
        <v>18.247949436721541</v>
      </c>
      <c r="I18" s="7">
        <f t="shared" si="6"/>
        <v>18.247949436721541</v>
      </c>
      <c r="J18" s="12">
        <f t="shared" si="7"/>
        <v>0.11264166318963914</v>
      </c>
      <c r="K18" s="7">
        <f t="shared" si="8"/>
        <v>332.98765864514598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170.33694412309532</v>
      </c>
      <c r="E19" s="19">
        <f t="shared" si="10"/>
        <v>4.2407619243112347</v>
      </c>
      <c r="F19" s="19">
        <f t="shared" si="11"/>
        <v>1.2161871644058291</v>
      </c>
      <c r="G19" s="20">
        <f t="shared" si="12"/>
        <v>209.37329256293688</v>
      </c>
      <c r="H19" s="7">
        <f t="shared" si="5"/>
        <v>-4.3732925629368822</v>
      </c>
      <c r="I19" s="7">
        <f t="shared" si="6"/>
        <v>4.3732925629368822</v>
      </c>
      <c r="J19" s="12">
        <f t="shared" si="7"/>
        <v>2.1333134453350645E-2</v>
      </c>
      <c r="K19" s="7">
        <f t="shared" si="8"/>
        <v>19.125687841039042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175.26993990895539</v>
      </c>
      <c r="E20" s="19">
        <f t="shared" si="10"/>
        <v>4.4275196571649218</v>
      </c>
      <c r="F20" s="19">
        <f t="shared" si="11"/>
        <v>1.1784941173720613</v>
      </c>
      <c r="G20" s="20">
        <f t="shared" si="12"/>
        <v>200.98302112942878</v>
      </c>
      <c r="H20" s="7">
        <f t="shared" si="5"/>
        <v>11.016978870571222</v>
      </c>
      <c r="I20" s="7">
        <f t="shared" si="6"/>
        <v>11.016978870571222</v>
      </c>
      <c r="J20" s="12">
        <f t="shared" si="7"/>
        <v>5.1966881464958592E-2</v>
      </c>
      <c r="K20" s="7">
        <f t="shared" si="8"/>
        <v>121.37382343461276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179.43638097357069</v>
      </c>
      <c r="E21" s="19">
        <f t="shared" si="10"/>
        <v>4.3570832790136063</v>
      </c>
      <c r="F21" s="19">
        <f t="shared" si="11"/>
        <v>0.91197339071282557</v>
      </c>
      <c r="G21" s="20">
        <f t="shared" si="12"/>
        <v>165.32043477411045</v>
      </c>
      <c r="H21" s="7">
        <f t="shared" si="5"/>
        <v>-3.3204347741104527</v>
      </c>
      <c r="I21" s="7">
        <f t="shared" si="6"/>
        <v>3.3204347741104527</v>
      </c>
      <c r="J21" s="12">
        <f t="shared" si="7"/>
        <v>2.0496510951299091E-2</v>
      </c>
      <c r="K21" s="7">
        <f t="shared" si="8"/>
        <v>11.025287089121933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182.69148984964175</v>
      </c>
      <c r="E22" s="19">
        <f t="shared" si="10"/>
        <v>4.0597816695605911</v>
      </c>
      <c r="F22" s="19">
        <f t="shared" si="11"/>
        <v>1.1722359935210271</v>
      </c>
      <c r="G22" s="20">
        <f t="shared" si="12"/>
        <v>223.52725212567461</v>
      </c>
      <c r="H22" s="7">
        <f t="shared" si="5"/>
        <v>-18.527252125674607</v>
      </c>
      <c r="I22" s="7">
        <f t="shared" si="6"/>
        <v>18.527252125674607</v>
      </c>
      <c r="J22" s="12">
        <f t="shared" si="7"/>
        <v>9.0376839637437104E-2</v>
      </c>
      <c r="K22" s="7">
        <f t="shared" si="8"/>
        <v>343.25907132831423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184.53632364707897</v>
      </c>
      <c r="E23" s="19">
        <f t="shared" si="10"/>
        <v>3.4622110132200885</v>
      </c>
      <c r="F23" s="19">
        <f t="shared" si="11"/>
        <v>1.0937468098821683</v>
      </c>
      <c r="G23" s="20">
        <f t="shared" si="12"/>
        <v>220.08527489713254</v>
      </c>
      <c r="H23" s="7">
        <f t="shared" si="5"/>
        <v>-36.085274897132535</v>
      </c>
      <c r="I23" s="7">
        <f t="shared" si="6"/>
        <v>36.085274897132535</v>
      </c>
      <c r="J23" s="12">
        <f t="shared" si="7"/>
        <v>0.19611562444093769</v>
      </c>
      <c r="K23" s="7">
        <f t="shared" si="8"/>
        <v>1302.1470644016235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189.94584977795378</v>
      </c>
      <c r="E24" s="19">
        <f t="shared" si="10"/>
        <v>3.9875770444500542</v>
      </c>
      <c r="F24" s="19">
        <f t="shared" si="11"/>
        <v>0.9679885322930577</v>
      </c>
      <c r="G24" s="20">
        <f t="shared" si="12"/>
        <v>171.44966110319561</v>
      </c>
      <c r="H24" s="7">
        <f t="shared" si="5"/>
        <v>24.550338896804391</v>
      </c>
      <c r="I24" s="7">
        <f t="shared" si="6"/>
        <v>24.550338896804391</v>
      </c>
      <c r="J24" s="12">
        <f t="shared" si="7"/>
        <v>0.12525683110614486</v>
      </c>
      <c r="K24" s="7">
        <f t="shared" si="8"/>
        <v>602.71913994794659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195.27029828275516</v>
      </c>
      <c r="E25" s="19">
        <f t="shared" si="10"/>
        <v>4.3482515172263287</v>
      </c>
      <c r="F25" s="19">
        <f t="shared" si="11"/>
        <v>1.2203183074117534</v>
      </c>
      <c r="G25" s="20">
        <f t="shared" si="12"/>
        <v>227.33574326809799</v>
      </c>
      <c r="H25" s="7">
        <f t="shared" si="5"/>
        <v>21.664256731902015</v>
      </c>
      <c r="I25" s="7">
        <f t="shared" si="6"/>
        <v>21.664256731902015</v>
      </c>
      <c r="J25" s="12">
        <f t="shared" si="7"/>
        <v>8.7005047116072348E-2</v>
      </c>
      <c r="K25" s="7">
        <f t="shared" si="8"/>
        <v>469.34001974576177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L9" sqref="L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分解法</vt:lpstr>
      <vt:lpstr>分解法季</vt:lpstr>
      <vt:lpstr>holt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2019-11-14T15:41:40Z</dcterms:modified>
</cp:coreProperties>
</file>